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4520" windowHeight="13425" activeTab="8"/>
  </bookViews>
  <sheets>
    <sheet name="Base_Cruda" sheetId="14" r:id="rId1"/>
    <sheet name="NSCA" sheetId="7" r:id="rId2"/>
    <sheet name="CE" sheetId="17" r:id="rId3"/>
    <sheet name="OD" sheetId="19" r:id="rId4"/>
    <sheet name="N-NO3" sheetId="20" r:id="rId5"/>
    <sheet name="P-PO4" sheetId="21" r:id="rId6"/>
    <sheet name="PH" sheetId="22" r:id="rId7"/>
    <sheet name="Cumpl_Estación_subcuenca" sheetId="23" r:id="rId8"/>
    <sheet name="Cumplimiento_Cuenca" sheetId="8" r:id="rId9"/>
  </sheets>
  <definedNames>
    <definedName name="_xlnm._FilterDatabase" localSheetId="0" hidden="1">Base_Cruda!$A$1:$H$5761</definedName>
    <definedName name="_xlnm._FilterDatabase" localSheetId="1" hidden="1">NSCA!$A$1:$N$1</definedName>
  </definedNames>
  <calcPr calcId="144525"/>
  <pivotCaches>
    <pivotCache cacheId="12" r:id="rId10"/>
  </pivotCaches>
</workbook>
</file>

<file path=xl/calcChain.xml><?xml version="1.0" encoding="utf-8"?>
<calcChain xmlns="http://schemas.openxmlformats.org/spreadsheetml/2006/main">
  <c r="M5" i="23" l="1"/>
  <c r="L5" i="23"/>
  <c r="K5" i="23"/>
  <c r="J5" i="23"/>
  <c r="I5" i="23"/>
  <c r="H5" i="23"/>
  <c r="G5" i="23"/>
  <c r="F5" i="23"/>
  <c r="E5" i="23"/>
  <c r="D5" i="23"/>
  <c r="C5" i="23"/>
  <c r="Z153" i="17"/>
  <c r="Y153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113" i="17"/>
  <c r="AI114" i="17"/>
  <c r="AI115" i="17"/>
  <c r="AI116" i="17"/>
  <c r="AI117" i="17"/>
  <c r="AI118" i="17"/>
  <c r="AI119" i="17"/>
  <c r="AI120" i="17"/>
  <c r="AI121" i="17"/>
  <c r="AI122" i="17"/>
  <c r="AI123" i="17"/>
  <c r="AI124" i="17"/>
  <c r="AI125" i="17"/>
  <c r="AI126" i="17"/>
  <c r="AI127" i="17"/>
  <c r="AI128" i="17"/>
  <c r="AI129" i="17"/>
  <c r="AI130" i="17"/>
  <c r="AI131" i="17"/>
  <c r="AI132" i="17"/>
  <c r="AI133" i="17"/>
  <c r="AI134" i="17"/>
  <c r="AI135" i="17"/>
  <c r="AI136" i="17"/>
  <c r="AI137" i="17"/>
  <c r="AI138" i="17"/>
  <c r="AI139" i="17"/>
  <c r="AI140" i="17"/>
  <c r="AI141" i="17"/>
  <c r="AI142" i="17"/>
  <c r="AI143" i="17"/>
  <c r="AI144" i="17"/>
  <c r="AI145" i="17"/>
  <c r="AI146" i="17"/>
  <c r="AI147" i="17"/>
  <c r="AI148" i="17"/>
  <c r="AI149" i="17"/>
  <c r="AI150" i="17"/>
  <c r="AI151" i="17"/>
  <c r="AI152" i="17"/>
  <c r="AI6" i="17"/>
  <c r="AI153" i="17" s="1"/>
  <c r="AH7" i="17"/>
  <c r="AH153" i="17" s="1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H64" i="17"/>
  <c r="AH65" i="17"/>
  <c r="AH66" i="17"/>
  <c r="AH67" i="17"/>
  <c r="AH68" i="17"/>
  <c r="AH69" i="17"/>
  <c r="AH70" i="17"/>
  <c r="AH71" i="17"/>
  <c r="AH72" i="17"/>
  <c r="AH73" i="17"/>
  <c r="AH74" i="17"/>
  <c r="AH75" i="17"/>
  <c r="AH76" i="17"/>
  <c r="AH77" i="17"/>
  <c r="AH78" i="17"/>
  <c r="AH79" i="17"/>
  <c r="AH80" i="17"/>
  <c r="AH81" i="17"/>
  <c r="AH82" i="17"/>
  <c r="AH83" i="17"/>
  <c r="AH84" i="17"/>
  <c r="AH85" i="17"/>
  <c r="AH86" i="17"/>
  <c r="AH87" i="17"/>
  <c r="AH88" i="17"/>
  <c r="AH89" i="17"/>
  <c r="AH90" i="17"/>
  <c r="AH91" i="17"/>
  <c r="AH92" i="17"/>
  <c r="AH93" i="17"/>
  <c r="AH94" i="17"/>
  <c r="AH95" i="17"/>
  <c r="AH96" i="17"/>
  <c r="AH97" i="17"/>
  <c r="AH98" i="17"/>
  <c r="AH99" i="17"/>
  <c r="AH100" i="17"/>
  <c r="AH101" i="17"/>
  <c r="AH102" i="17"/>
  <c r="AH103" i="17"/>
  <c r="AH104" i="17"/>
  <c r="AH105" i="17"/>
  <c r="AH106" i="17"/>
  <c r="AH107" i="17"/>
  <c r="AH108" i="17"/>
  <c r="AH109" i="17"/>
  <c r="AH110" i="17"/>
  <c r="AH111" i="17"/>
  <c r="AH112" i="17"/>
  <c r="AH113" i="17"/>
  <c r="AH114" i="17"/>
  <c r="AH115" i="17"/>
  <c r="AH116" i="17"/>
  <c r="AH117" i="17"/>
  <c r="AH118" i="17"/>
  <c r="AH119" i="17"/>
  <c r="AH120" i="17"/>
  <c r="AH121" i="17"/>
  <c r="AH122" i="17"/>
  <c r="AH123" i="17"/>
  <c r="AH124" i="17"/>
  <c r="AH125" i="17"/>
  <c r="AH126" i="17"/>
  <c r="AH127" i="17"/>
  <c r="AH128" i="17"/>
  <c r="AH129" i="17"/>
  <c r="AH130" i="17"/>
  <c r="AH131" i="17"/>
  <c r="AH132" i="17"/>
  <c r="AH133" i="17"/>
  <c r="AH134" i="17"/>
  <c r="AH135" i="17"/>
  <c r="AH136" i="17"/>
  <c r="AH137" i="17"/>
  <c r="AH138" i="17"/>
  <c r="AH139" i="17"/>
  <c r="AH140" i="17"/>
  <c r="AH141" i="17"/>
  <c r="AH142" i="17"/>
  <c r="AH143" i="17"/>
  <c r="AH144" i="17"/>
  <c r="AH145" i="17"/>
  <c r="AH146" i="17"/>
  <c r="AH147" i="17"/>
  <c r="AH148" i="17"/>
  <c r="AH149" i="17"/>
  <c r="AH150" i="17"/>
  <c r="AH151" i="17"/>
  <c r="AH152" i="17"/>
  <c r="AH6" i="17"/>
  <c r="AG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AG64" i="17"/>
  <c r="AG65" i="17"/>
  <c r="AG66" i="17"/>
  <c r="AG67" i="17"/>
  <c r="AG68" i="17"/>
  <c r="AG69" i="17"/>
  <c r="AG70" i="17"/>
  <c r="AG71" i="17"/>
  <c r="AG72" i="17"/>
  <c r="AG73" i="17"/>
  <c r="AG74" i="17"/>
  <c r="AG75" i="17"/>
  <c r="AG76" i="17"/>
  <c r="AG77" i="17"/>
  <c r="AG78" i="17"/>
  <c r="AG79" i="17"/>
  <c r="AG80" i="17"/>
  <c r="AG81" i="17"/>
  <c r="AG82" i="17"/>
  <c r="AG83" i="17"/>
  <c r="AG84" i="17"/>
  <c r="AG85" i="17"/>
  <c r="AG86" i="17"/>
  <c r="AG87" i="17"/>
  <c r="AG88" i="17"/>
  <c r="AG89" i="17"/>
  <c r="AG90" i="17"/>
  <c r="AG91" i="17"/>
  <c r="AG92" i="17"/>
  <c r="AG93" i="17"/>
  <c r="AG94" i="17"/>
  <c r="AG95" i="17"/>
  <c r="AG96" i="17"/>
  <c r="AG97" i="17"/>
  <c r="AG98" i="17"/>
  <c r="AG99" i="17"/>
  <c r="AG100" i="17"/>
  <c r="AG101" i="17"/>
  <c r="AG102" i="17"/>
  <c r="AG103" i="17"/>
  <c r="AG104" i="17"/>
  <c r="AG105" i="17"/>
  <c r="AG106" i="17"/>
  <c r="AG107" i="17"/>
  <c r="AG108" i="17"/>
  <c r="AG109" i="17"/>
  <c r="AG110" i="17"/>
  <c r="AG111" i="17"/>
  <c r="AG112" i="17"/>
  <c r="AG113" i="17"/>
  <c r="AG114" i="17"/>
  <c r="AG115" i="17"/>
  <c r="AG116" i="17"/>
  <c r="AG117" i="17"/>
  <c r="AG118" i="17"/>
  <c r="AG119" i="17"/>
  <c r="AG120" i="17"/>
  <c r="AG121" i="17"/>
  <c r="AG122" i="17"/>
  <c r="AG123" i="17"/>
  <c r="AG124" i="17"/>
  <c r="AG125" i="17"/>
  <c r="AG126" i="17"/>
  <c r="AG127" i="17"/>
  <c r="AG128" i="17"/>
  <c r="AG129" i="17"/>
  <c r="AG130" i="17"/>
  <c r="AG131" i="17"/>
  <c r="AG132" i="17"/>
  <c r="AG133" i="17"/>
  <c r="AG134" i="17"/>
  <c r="AG135" i="17"/>
  <c r="AG136" i="17"/>
  <c r="AG137" i="17"/>
  <c r="AG138" i="17"/>
  <c r="AG139" i="17"/>
  <c r="AG140" i="17"/>
  <c r="AG141" i="17"/>
  <c r="AG142" i="17"/>
  <c r="AG143" i="17"/>
  <c r="AG144" i="17"/>
  <c r="AG145" i="17"/>
  <c r="AG146" i="17"/>
  <c r="AG147" i="17"/>
  <c r="AG148" i="17"/>
  <c r="AG149" i="17"/>
  <c r="AG150" i="17"/>
  <c r="AG151" i="17"/>
  <c r="AG152" i="17"/>
  <c r="AG6" i="17"/>
  <c r="AG153" i="17" s="1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90" i="17"/>
  <c r="AF91" i="17"/>
  <c r="AF92" i="17"/>
  <c r="AF93" i="17"/>
  <c r="AF94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119" i="17"/>
  <c r="AF120" i="17"/>
  <c r="AF121" i="17"/>
  <c r="AF122" i="17"/>
  <c r="AF123" i="17"/>
  <c r="AF124" i="17"/>
  <c r="AF125" i="17"/>
  <c r="AF126" i="17"/>
  <c r="AF127" i="17"/>
  <c r="AF128" i="17"/>
  <c r="AF129" i="17"/>
  <c r="AF130" i="17"/>
  <c r="AF131" i="17"/>
  <c r="AF132" i="17"/>
  <c r="AF133" i="17"/>
  <c r="AF134" i="17"/>
  <c r="AF135" i="17"/>
  <c r="AF136" i="17"/>
  <c r="AF137" i="17"/>
  <c r="AF138" i="17"/>
  <c r="AF139" i="17"/>
  <c r="AF140" i="17"/>
  <c r="AF141" i="17"/>
  <c r="AF142" i="17"/>
  <c r="AF143" i="17"/>
  <c r="AF144" i="17"/>
  <c r="AF145" i="17"/>
  <c r="AF146" i="17"/>
  <c r="AF147" i="17"/>
  <c r="AF148" i="17"/>
  <c r="AF149" i="17"/>
  <c r="AF150" i="17"/>
  <c r="AF151" i="17"/>
  <c r="AF152" i="17"/>
  <c r="AF6" i="17"/>
  <c r="AF153" i="17" s="1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4" i="17"/>
  <c r="AE75" i="17"/>
  <c r="AE76" i="17"/>
  <c r="AE77" i="17"/>
  <c r="AE78" i="17"/>
  <c r="AE79" i="17"/>
  <c r="AE80" i="17"/>
  <c r="AE81" i="17"/>
  <c r="AE82" i="17"/>
  <c r="AE83" i="17"/>
  <c r="AE84" i="17"/>
  <c r="AE85" i="17"/>
  <c r="AE86" i="17"/>
  <c r="AE87" i="17"/>
  <c r="AE88" i="17"/>
  <c r="AE89" i="17"/>
  <c r="AE90" i="17"/>
  <c r="AE91" i="17"/>
  <c r="AE92" i="17"/>
  <c r="AE93" i="17"/>
  <c r="AE94" i="17"/>
  <c r="AE95" i="17"/>
  <c r="AE96" i="17"/>
  <c r="AE97" i="17"/>
  <c r="AE98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5" i="17"/>
  <c r="AE116" i="17"/>
  <c r="AE117" i="17"/>
  <c r="AE118" i="17"/>
  <c r="AE119" i="17"/>
  <c r="AE120" i="17"/>
  <c r="AE121" i="17"/>
  <c r="AE122" i="17"/>
  <c r="AE123" i="17"/>
  <c r="AE124" i="17"/>
  <c r="AE125" i="17"/>
  <c r="AE126" i="17"/>
  <c r="AE127" i="17"/>
  <c r="AE128" i="17"/>
  <c r="AE129" i="17"/>
  <c r="AE130" i="17"/>
  <c r="AE131" i="17"/>
  <c r="AE132" i="17"/>
  <c r="AE133" i="17"/>
  <c r="AE134" i="17"/>
  <c r="AE135" i="17"/>
  <c r="AE136" i="17"/>
  <c r="AE137" i="17"/>
  <c r="AE138" i="17"/>
  <c r="AE139" i="17"/>
  <c r="AE140" i="17"/>
  <c r="AE141" i="17"/>
  <c r="AE142" i="17"/>
  <c r="AE143" i="17"/>
  <c r="AE144" i="17"/>
  <c r="AE145" i="17"/>
  <c r="AE146" i="17"/>
  <c r="AE147" i="17"/>
  <c r="AE148" i="17"/>
  <c r="AE149" i="17"/>
  <c r="AE150" i="17"/>
  <c r="AE151" i="17"/>
  <c r="AE152" i="17"/>
  <c r="AE6" i="17"/>
  <c r="AE153" i="17" s="1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2" i="17"/>
  <c r="AD83" i="17"/>
  <c r="AD84" i="17"/>
  <c r="AD85" i="17"/>
  <c r="AD86" i="17"/>
  <c r="AD87" i="17"/>
  <c r="AD88" i="17"/>
  <c r="AD89" i="17"/>
  <c r="AD90" i="17"/>
  <c r="AD91" i="17"/>
  <c r="AD92" i="17"/>
  <c r="AD93" i="17"/>
  <c r="AD94" i="17"/>
  <c r="AD95" i="17"/>
  <c r="AD96" i="17"/>
  <c r="AD97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1" i="17"/>
  <c r="AD122" i="17"/>
  <c r="AD123" i="17"/>
  <c r="AD124" i="17"/>
  <c r="AD125" i="17"/>
  <c r="AD126" i="17"/>
  <c r="AD127" i="17"/>
  <c r="AD128" i="17"/>
  <c r="AD129" i="17"/>
  <c r="AD130" i="17"/>
  <c r="AD131" i="17"/>
  <c r="AD132" i="17"/>
  <c r="AD133" i="17"/>
  <c r="AD134" i="17"/>
  <c r="AD135" i="17"/>
  <c r="AD136" i="17"/>
  <c r="AD137" i="17"/>
  <c r="AD138" i="17"/>
  <c r="AD139" i="17"/>
  <c r="AD140" i="17"/>
  <c r="AD141" i="17"/>
  <c r="AD142" i="17"/>
  <c r="AD143" i="17"/>
  <c r="AD144" i="17"/>
  <c r="AD145" i="17"/>
  <c r="AD146" i="17"/>
  <c r="AD147" i="17"/>
  <c r="AD148" i="17"/>
  <c r="AD149" i="17"/>
  <c r="AD150" i="17"/>
  <c r="AD151" i="17"/>
  <c r="AD152" i="17"/>
  <c r="AD6" i="17"/>
  <c r="AD153" i="17" s="1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2" i="17"/>
  <c r="AC83" i="17"/>
  <c r="AC84" i="17"/>
  <c r="AC85" i="17"/>
  <c r="AC86" i="17"/>
  <c r="AC87" i="17"/>
  <c r="AC88" i="17"/>
  <c r="AC89" i="17"/>
  <c r="AC90" i="17"/>
  <c r="AC91" i="17"/>
  <c r="AC92" i="17"/>
  <c r="AC93" i="17"/>
  <c r="AC94" i="17"/>
  <c r="AC95" i="17"/>
  <c r="AC96" i="17"/>
  <c r="AC97" i="17"/>
  <c r="AC98" i="17"/>
  <c r="AC99" i="17"/>
  <c r="AC100" i="17"/>
  <c r="AC101" i="17"/>
  <c r="AC102" i="17"/>
  <c r="AC103" i="17"/>
  <c r="AC104" i="17"/>
  <c r="AC105" i="17"/>
  <c r="AC106" i="17"/>
  <c r="AC107" i="17"/>
  <c r="AC108" i="17"/>
  <c r="AC109" i="17"/>
  <c r="AC110" i="17"/>
  <c r="AC111" i="17"/>
  <c r="AC112" i="17"/>
  <c r="AC113" i="17"/>
  <c r="AC114" i="17"/>
  <c r="AC115" i="17"/>
  <c r="AC116" i="17"/>
  <c r="AC117" i="17"/>
  <c r="AC118" i="17"/>
  <c r="AC119" i="17"/>
  <c r="AC120" i="17"/>
  <c r="AC121" i="17"/>
  <c r="AC122" i="17"/>
  <c r="AC123" i="17"/>
  <c r="AC124" i="17"/>
  <c r="AC125" i="17"/>
  <c r="AC126" i="17"/>
  <c r="AC127" i="17"/>
  <c r="AC128" i="17"/>
  <c r="AC129" i="17"/>
  <c r="AC130" i="17"/>
  <c r="AC131" i="17"/>
  <c r="AC132" i="17"/>
  <c r="AC133" i="17"/>
  <c r="AC134" i="17"/>
  <c r="AC135" i="17"/>
  <c r="AC136" i="17"/>
  <c r="AC137" i="17"/>
  <c r="AC138" i="17"/>
  <c r="AC139" i="17"/>
  <c r="AC140" i="17"/>
  <c r="AC141" i="17"/>
  <c r="AC142" i="17"/>
  <c r="AC143" i="17"/>
  <c r="AC144" i="17"/>
  <c r="AC145" i="17"/>
  <c r="AC146" i="17"/>
  <c r="AC147" i="17"/>
  <c r="AC148" i="17"/>
  <c r="AC149" i="17"/>
  <c r="AC150" i="17"/>
  <c r="AC151" i="17"/>
  <c r="AC152" i="17"/>
  <c r="AC6" i="17"/>
  <c r="AC153" i="17" s="1"/>
  <c r="AB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5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AB124" i="17"/>
  <c r="AB125" i="17"/>
  <c r="AB126" i="17"/>
  <c r="AB127" i="17"/>
  <c r="AB128" i="17"/>
  <c r="AB129" i="17"/>
  <c r="AB130" i="17"/>
  <c r="AB131" i="17"/>
  <c r="AB132" i="17"/>
  <c r="AB133" i="17"/>
  <c r="AB134" i="17"/>
  <c r="AB135" i="17"/>
  <c r="AB136" i="17"/>
  <c r="AB137" i="17"/>
  <c r="AB138" i="17"/>
  <c r="AB139" i="17"/>
  <c r="AB140" i="17"/>
  <c r="AB141" i="17"/>
  <c r="AB142" i="17"/>
  <c r="AB143" i="17"/>
  <c r="AB144" i="17"/>
  <c r="AB145" i="17"/>
  <c r="AB146" i="17"/>
  <c r="AB147" i="17"/>
  <c r="AB148" i="17"/>
  <c r="AB149" i="17"/>
  <c r="AB150" i="17"/>
  <c r="AB151" i="17"/>
  <c r="AB152" i="17"/>
  <c r="AB6" i="17"/>
  <c r="AA7" i="17"/>
  <c r="AA153" i="17" s="1"/>
  <c r="AA8" i="17"/>
  <c r="AA9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2" i="17"/>
  <c r="AA83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120" i="17"/>
  <c r="AA121" i="17"/>
  <c r="AA122" i="17"/>
  <c r="AA123" i="17"/>
  <c r="AA124" i="17"/>
  <c r="AA125" i="17"/>
  <c r="AA126" i="17"/>
  <c r="AA127" i="17"/>
  <c r="AA128" i="17"/>
  <c r="AA129" i="17"/>
  <c r="AA130" i="17"/>
  <c r="AA131" i="17"/>
  <c r="AA132" i="17"/>
  <c r="AA133" i="17"/>
  <c r="AA134" i="17"/>
  <c r="AA135" i="17"/>
  <c r="AA136" i="17"/>
  <c r="AA137" i="17"/>
  <c r="AA138" i="17"/>
  <c r="AA139" i="17"/>
  <c r="AA140" i="17"/>
  <c r="AA141" i="17"/>
  <c r="AA142" i="17"/>
  <c r="AA143" i="17"/>
  <c r="AA144" i="17"/>
  <c r="AA145" i="17"/>
  <c r="AA146" i="17"/>
  <c r="AA147" i="17"/>
  <c r="AA148" i="17"/>
  <c r="AA149" i="17"/>
  <c r="AA150" i="17"/>
  <c r="AA151" i="17"/>
  <c r="AA152" i="17"/>
  <c r="AA6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4" i="17"/>
  <c r="Z75" i="17"/>
  <c r="Z76" i="17"/>
  <c r="Z77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02" i="17"/>
  <c r="Z103" i="17"/>
  <c r="Z104" i="17"/>
  <c r="Z105" i="17"/>
  <c r="Z106" i="17"/>
  <c r="Z107" i="17"/>
  <c r="Z108" i="17"/>
  <c r="Z109" i="17"/>
  <c r="Z110" i="17"/>
  <c r="Z111" i="17"/>
  <c r="Z112" i="17"/>
  <c r="Z113" i="17"/>
  <c r="Z114" i="17"/>
  <c r="Z115" i="17"/>
  <c r="Z116" i="17"/>
  <c r="Z117" i="17"/>
  <c r="Z118" i="17"/>
  <c r="Z119" i="17"/>
  <c r="Z120" i="17"/>
  <c r="Z121" i="17"/>
  <c r="Z122" i="17"/>
  <c r="Z123" i="17"/>
  <c r="Z124" i="17"/>
  <c r="Z125" i="17"/>
  <c r="Z126" i="17"/>
  <c r="Z127" i="17"/>
  <c r="Z128" i="17"/>
  <c r="Z129" i="17"/>
  <c r="Z130" i="17"/>
  <c r="Z131" i="17"/>
  <c r="Z132" i="17"/>
  <c r="Z133" i="17"/>
  <c r="Z134" i="17"/>
  <c r="Z135" i="17"/>
  <c r="Z136" i="17"/>
  <c r="Z137" i="17"/>
  <c r="Z138" i="17"/>
  <c r="Z139" i="17"/>
  <c r="Z140" i="17"/>
  <c r="Z141" i="17"/>
  <c r="Z142" i="17"/>
  <c r="Z143" i="17"/>
  <c r="Z144" i="17"/>
  <c r="Z145" i="17"/>
  <c r="Z146" i="17"/>
  <c r="Z147" i="17"/>
  <c r="Z148" i="17"/>
  <c r="Z149" i="17"/>
  <c r="Z150" i="17"/>
  <c r="Z151" i="17"/>
  <c r="Z152" i="17"/>
  <c r="Z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88" i="17"/>
  <c r="Y89" i="17"/>
  <c r="Y90" i="17"/>
  <c r="Y91" i="17"/>
  <c r="Y92" i="17"/>
  <c r="Y93" i="17"/>
  <c r="Y94" i="17"/>
  <c r="Y95" i="17"/>
  <c r="Y96" i="17"/>
  <c r="Y97" i="17"/>
  <c r="Y98" i="17"/>
  <c r="Y99" i="17"/>
  <c r="Y100" i="17"/>
  <c r="Y101" i="17"/>
  <c r="Y102" i="17"/>
  <c r="Y103" i="17"/>
  <c r="Y104" i="17"/>
  <c r="Y105" i="17"/>
  <c r="Y106" i="17"/>
  <c r="Y107" i="17"/>
  <c r="Y108" i="17"/>
  <c r="Y109" i="17"/>
  <c r="Y110" i="17"/>
  <c r="Y111" i="17"/>
  <c r="Y112" i="17"/>
  <c r="Y113" i="17"/>
  <c r="Y114" i="17"/>
  <c r="Y115" i="17"/>
  <c r="Y116" i="17"/>
  <c r="Y117" i="17"/>
  <c r="Y118" i="17"/>
  <c r="Y119" i="17"/>
  <c r="Y120" i="17"/>
  <c r="Y121" i="17"/>
  <c r="Y122" i="17"/>
  <c r="Y123" i="17"/>
  <c r="Y124" i="17"/>
  <c r="Y125" i="17"/>
  <c r="Y126" i="17"/>
  <c r="Y127" i="17"/>
  <c r="Y128" i="17"/>
  <c r="Y129" i="17"/>
  <c r="Y130" i="17"/>
  <c r="Y131" i="17"/>
  <c r="Y132" i="17"/>
  <c r="Y133" i="17"/>
  <c r="Y134" i="17"/>
  <c r="Y135" i="17"/>
  <c r="Y136" i="17"/>
  <c r="Y137" i="17"/>
  <c r="Y138" i="17"/>
  <c r="Y139" i="17"/>
  <c r="Y140" i="17"/>
  <c r="Y141" i="17"/>
  <c r="Y142" i="17"/>
  <c r="Y143" i="17"/>
  <c r="Y144" i="17"/>
  <c r="Y145" i="17"/>
  <c r="Y146" i="17"/>
  <c r="Y147" i="17"/>
  <c r="Y148" i="17"/>
  <c r="Y149" i="17"/>
  <c r="Y150" i="17"/>
  <c r="Y151" i="17"/>
  <c r="Y152" i="17"/>
  <c r="Y6" i="17"/>
  <c r="AB153" i="17" l="1"/>
  <c r="D9" i="23" l="1"/>
  <c r="E9" i="23"/>
  <c r="F9" i="23"/>
  <c r="G9" i="23"/>
  <c r="H9" i="23"/>
  <c r="I9" i="23"/>
  <c r="J9" i="23"/>
  <c r="K9" i="23"/>
  <c r="L9" i="23"/>
  <c r="M9" i="23"/>
  <c r="C9" i="23"/>
  <c r="D8" i="23"/>
  <c r="E8" i="23"/>
  <c r="F8" i="23"/>
  <c r="G8" i="23"/>
  <c r="H8" i="23"/>
  <c r="I8" i="23"/>
  <c r="J8" i="23"/>
  <c r="K8" i="23"/>
  <c r="L8" i="23"/>
  <c r="M8" i="23"/>
  <c r="C8" i="23"/>
  <c r="M7" i="23"/>
  <c r="D6" i="23"/>
  <c r="E6" i="23"/>
  <c r="F6" i="23"/>
  <c r="G6" i="23"/>
  <c r="H6" i="23"/>
  <c r="I6" i="23"/>
  <c r="J6" i="23"/>
  <c r="K6" i="23"/>
  <c r="L6" i="23"/>
  <c r="M6" i="23"/>
  <c r="C6" i="23"/>
  <c r="Y151" i="22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79" i="22"/>
  <c r="Y80" i="22"/>
  <c r="Y81" i="22"/>
  <c r="Y82" i="22"/>
  <c r="Y83" i="22"/>
  <c r="Y84" i="22"/>
  <c r="Y85" i="22"/>
  <c r="Y86" i="22"/>
  <c r="Y87" i="22"/>
  <c r="Y88" i="22"/>
  <c r="Y89" i="22"/>
  <c r="Y90" i="22"/>
  <c r="Y91" i="22"/>
  <c r="Y92" i="22"/>
  <c r="Y93" i="22"/>
  <c r="Y94" i="22"/>
  <c r="Y95" i="22"/>
  <c r="Y96" i="22"/>
  <c r="Y97" i="22"/>
  <c r="Y98" i="22"/>
  <c r="Y99" i="22"/>
  <c r="Y100" i="22"/>
  <c r="Y101" i="22"/>
  <c r="Y102" i="22"/>
  <c r="Y103" i="22"/>
  <c r="Y104" i="22"/>
  <c r="Y105" i="22"/>
  <c r="Y106" i="22"/>
  <c r="Y107" i="22"/>
  <c r="Y108" i="22"/>
  <c r="Y109" i="22"/>
  <c r="Y110" i="22"/>
  <c r="Y111" i="22"/>
  <c r="Y112" i="22"/>
  <c r="Y113" i="22"/>
  <c r="Y114" i="22"/>
  <c r="Y115" i="22"/>
  <c r="Y116" i="22"/>
  <c r="Y117" i="22"/>
  <c r="Y118" i="22"/>
  <c r="Y119" i="22"/>
  <c r="Y120" i="22"/>
  <c r="Y121" i="22"/>
  <c r="Y122" i="22"/>
  <c r="Y123" i="22"/>
  <c r="Y124" i="22"/>
  <c r="Y125" i="22"/>
  <c r="Y126" i="22"/>
  <c r="Y127" i="22"/>
  <c r="Y128" i="22"/>
  <c r="Y129" i="22"/>
  <c r="Y130" i="22"/>
  <c r="Y131" i="22"/>
  <c r="Y132" i="22"/>
  <c r="Y133" i="22"/>
  <c r="Y134" i="22"/>
  <c r="Y135" i="22"/>
  <c r="Y136" i="22"/>
  <c r="Y137" i="22"/>
  <c r="Y138" i="22"/>
  <c r="Y139" i="22"/>
  <c r="Y140" i="22"/>
  <c r="Y141" i="22"/>
  <c r="Y142" i="22"/>
  <c r="Y143" i="22"/>
  <c r="Y144" i="22"/>
  <c r="Y145" i="22"/>
  <c r="Y146" i="22"/>
  <c r="Y147" i="22"/>
  <c r="Y148" i="22"/>
  <c r="Y149" i="22"/>
  <c r="Y150" i="22"/>
  <c r="Y5" i="22"/>
  <c r="AI151" i="22"/>
  <c r="AH151" i="22"/>
  <c r="AG151" i="22"/>
  <c r="AF151" i="22"/>
  <c r="AE151" i="22"/>
  <c r="AD151" i="22"/>
  <c r="AC151" i="22"/>
  <c r="AB151" i="22"/>
  <c r="AA151" i="22"/>
  <c r="Z151" i="22"/>
  <c r="Z6" i="22"/>
  <c r="AA6" i="22"/>
  <c r="AB6" i="22"/>
  <c r="AC6" i="22"/>
  <c r="AD6" i="22"/>
  <c r="AE6" i="22"/>
  <c r="AF6" i="22"/>
  <c r="AG6" i="22"/>
  <c r="AH6" i="22"/>
  <c r="AI6" i="22"/>
  <c r="Z7" i="22"/>
  <c r="AA7" i="22"/>
  <c r="AB7" i="22"/>
  <c r="AC7" i="22"/>
  <c r="AD7" i="22"/>
  <c r="AE7" i="22"/>
  <c r="AF7" i="22"/>
  <c r="AG7" i="22"/>
  <c r="AH7" i="22"/>
  <c r="AI7" i="22"/>
  <c r="Z8" i="22"/>
  <c r="AA8" i="22"/>
  <c r="AB8" i="22"/>
  <c r="AC8" i="22"/>
  <c r="AD8" i="22"/>
  <c r="AE8" i="22"/>
  <c r="AF8" i="22"/>
  <c r="AG8" i="22"/>
  <c r="AH8" i="22"/>
  <c r="AI8" i="22"/>
  <c r="Z9" i="22"/>
  <c r="AA9" i="22"/>
  <c r="AB9" i="22"/>
  <c r="AC9" i="22"/>
  <c r="AD9" i="22"/>
  <c r="AE9" i="22"/>
  <c r="AF9" i="22"/>
  <c r="AG9" i="22"/>
  <c r="AH9" i="22"/>
  <c r="AI9" i="22"/>
  <c r="Z10" i="22"/>
  <c r="AA10" i="22"/>
  <c r="AB10" i="22"/>
  <c r="AC10" i="22"/>
  <c r="AD10" i="22"/>
  <c r="AE10" i="22"/>
  <c r="AF10" i="22"/>
  <c r="AG10" i="22"/>
  <c r="AH10" i="22"/>
  <c r="AI10" i="22"/>
  <c r="Z11" i="22"/>
  <c r="AA11" i="22"/>
  <c r="AB11" i="22"/>
  <c r="AC11" i="22"/>
  <c r="AD11" i="22"/>
  <c r="AE11" i="22"/>
  <c r="AF11" i="22"/>
  <c r="AG11" i="22"/>
  <c r="AH11" i="22"/>
  <c r="AI11" i="22"/>
  <c r="Z12" i="22"/>
  <c r="AA12" i="22"/>
  <c r="AB12" i="22"/>
  <c r="AC12" i="22"/>
  <c r="AD12" i="22"/>
  <c r="AE12" i="22"/>
  <c r="AF12" i="22"/>
  <c r="AG12" i="22"/>
  <c r="AH12" i="22"/>
  <c r="AI12" i="22"/>
  <c r="Z13" i="22"/>
  <c r="AA13" i="22"/>
  <c r="AB13" i="22"/>
  <c r="AC13" i="22"/>
  <c r="AD13" i="22"/>
  <c r="AE13" i="22"/>
  <c r="AF13" i="22"/>
  <c r="AG13" i="22"/>
  <c r="AH13" i="22"/>
  <c r="AI13" i="22"/>
  <c r="Z14" i="22"/>
  <c r="AA14" i="22"/>
  <c r="AB14" i="22"/>
  <c r="AC14" i="22"/>
  <c r="AD14" i="22"/>
  <c r="AE14" i="22"/>
  <c r="AF14" i="22"/>
  <c r="AG14" i="22"/>
  <c r="AH14" i="22"/>
  <c r="AI14" i="22"/>
  <c r="Z15" i="22"/>
  <c r="AA15" i="22"/>
  <c r="AB15" i="22"/>
  <c r="AC15" i="22"/>
  <c r="AD15" i="22"/>
  <c r="AE15" i="22"/>
  <c r="AF15" i="22"/>
  <c r="AG15" i="22"/>
  <c r="AH15" i="22"/>
  <c r="AI15" i="22"/>
  <c r="Z16" i="22"/>
  <c r="AA16" i="22"/>
  <c r="AB16" i="22"/>
  <c r="AC16" i="22"/>
  <c r="AD16" i="22"/>
  <c r="AE16" i="22"/>
  <c r="AF16" i="22"/>
  <c r="AG16" i="22"/>
  <c r="AH16" i="22"/>
  <c r="AI16" i="22"/>
  <c r="Z17" i="22"/>
  <c r="AA17" i="22"/>
  <c r="AB17" i="22"/>
  <c r="AC17" i="22"/>
  <c r="AD17" i="22"/>
  <c r="AE17" i="22"/>
  <c r="AF17" i="22"/>
  <c r="AG17" i="22"/>
  <c r="AH17" i="22"/>
  <c r="AI17" i="22"/>
  <c r="Z18" i="22"/>
  <c r="AA18" i="22"/>
  <c r="AB18" i="22"/>
  <c r="AC18" i="22"/>
  <c r="AD18" i="22"/>
  <c r="AE18" i="22"/>
  <c r="AF18" i="22"/>
  <c r="AG18" i="22"/>
  <c r="AH18" i="22"/>
  <c r="AI18" i="22"/>
  <c r="Z19" i="22"/>
  <c r="AA19" i="22"/>
  <c r="AB19" i="22"/>
  <c r="AC19" i="22"/>
  <c r="AD19" i="22"/>
  <c r="AE19" i="22"/>
  <c r="AF19" i="22"/>
  <c r="AG19" i="22"/>
  <c r="AH19" i="22"/>
  <c r="AI19" i="22"/>
  <c r="Z20" i="22"/>
  <c r="AA20" i="22"/>
  <c r="AB20" i="22"/>
  <c r="AC20" i="22"/>
  <c r="AD20" i="22"/>
  <c r="AE20" i="22"/>
  <c r="AF20" i="22"/>
  <c r="AG20" i="22"/>
  <c r="AH20" i="22"/>
  <c r="AI20" i="22"/>
  <c r="Z21" i="22"/>
  <c r="AA21" i="22"/>
  <c r="AB21" i="22"/>
  <c r="AC21" i="22"/>
  <c r="AD21" i="22"/>
  <c r="AE21" i="22"/>
  <c r="AF21" i="22"/>
  <c r="AG21" i="22"/>
  <c r="AH21" i="22"/>
  <c r="AI21" i="22"/>
  <c r="Z22" i="22"/>
  <c r="AA22" i="22"/>
  <c r="AB22" i="22"/>
  <c r="AC22" i="22"/>
  <c r="AD22" i="22"/>
  <c r="AE22" i="22"/>
  <c r="AF22" i="22"/>
  <c r="AG22" i="22"/>
  <c r="AH22" i="22"/>
  <c r="AI22" i="22"/>
  <c r="Z23" i="22"/>
  <c r="AA23" i="22"/>
  <c r="AB23" i="22"/>
  <c r="AC23" i="22"/>
  <c r="AD23" i="22"/>
  <c r="AE23" i="22"/>
  <c r="AF23" i="22"/>
  <c r="AG23" i="22"/>
  <c r="AH23" i="22"/>
  <c r="AI23" i="22"/>
  <c r="Z24" i="22"/>
  <c r="AA24" i="22"/>
  <c r="AB24" i="22"/>
  <c r="AC24" i="22"/>
  <c r="AD24" i="22"/>
  <c r="AE24" i="22"/>
  <c r="AF24" i="22"/>
  <c r="AG24" i="22"/>
  <c r="AH24" i="22"/>
  <c r="AI24" i="22"/>
  <c r="Z25" i="22"/>
  <c r="AA25" i="22"/>
  <c r="AB25" i="22"/>
  <c r="AC25" i="22"/>
  <c r="AD25" i="22"/>
  <c r="AE25" i="22"/>
  <c r="AF25" i="22"/>
  <c r="AG25" i="22"/>
  <c r="AH25" i="22"/>
  <c r="AI25" i="22"/>
  <c r="Z26" i="22"/>
  <c r="AA26" i="22"/>
  <c r="AB26" i="22"/>
  <c r="AC26" i="22"/>
  <c r="AD26" i="22"/>
  <c r="AE26" i="22"/>
  <c r="AF26" i="22"/>
  <c r="AG26" i="22"/>
  <c r="AH26" i="22"/>
  <c r="AI26" i="22"/>
  <c r="Z27" i="22"/>
  <c r="AA27" i="22"/>
  <c r="AB27" i="22"/>
  <c r="AC27" i="22"/>
  <c r="AD27" i="22"/>
  <c r="AE27" i="22"/>
  <c r="AF27" i="22"/>
  <c r="AG27" i="22"/>
  <c r="AH27" i="22"/>
  <c r="AI27" i="22"/>
  <c r="Z28" i="22"/>
  <c r="AA28" i="22"/>
  <c r="AB28" i="22"/>
  <c r="AC28" i="22"/>
  <c r="AD28" i="22"/>
  <c r="AE28" i="22"/>
  <c r="AF28" i="22"/>
  <c r="AG28" i="22"/>
  <c r="AH28" i="22"/>
  <c r="AI28" i="22"/>
  <c r="Z29" i="22"/>
  <c r="AA29" i="22"/>
  <c r="AB29" i="22"/>
  <c r="AC29" i="22"/>
  <c r="AD29" i="22"/>
  <c r="AE29" i="22"/>
  <c r="AF29" i="22"/>
  <c r="AG29" i="22"/>
  <c r="AH29" i="22"/>
  <c r="AI29" i="22"/>
  <c r="Z30" i="22"/>
  <c r="AA30" i="22"/>
  <c r="AB30" i="22"/>
  <c r="AC30" i="22"/>
  <c r="AD30" i="22"/>
  <c r="AE30" i="22"/>
  <c r="AF30" i="22"/>
  <c r="AG30" i="22"/>
  <c r="AH30" i="22"/>
  <c r="AI30" i="22"/>
  <c r="Z31" i="22"/>
  <c r="AA31" i="22"/>
  <c r="AB31" i="22"/>
  <c r="AC31" i="22"/>
  <c r="AD31" i="22"/>
  <c r="AE31" i="22"/>
  <c r="AF31" i="22"/>
  <c r="AG31" i="22"/>
  <c r="AH31" i="22"/>
  <c r="AI31" i="22"/>
  <c r="Z32" i="22"/>
  <c r="AA32" i="22"/>
  <c r="AB32" i="22"/>
  <c r="AC32" i="22"/>
  <c r="AD32" i="22"/>
  <c r="AE32" i="22"/>
  <c r="AF32" i="22"/>
  <c r="AG32" i="22"/>
  <c r="AH32" i="22"/>
  <c r="AI32" i="22"/>
  <c r="Z33" i="22"/>
  <c r="AA33" i="22"/>
  <c r="AB33" i="22"/>
  <c r="AC33" i="22"/>
  <c r="AD33" i="22"/>
  <c r="AE33" i="22"/>
  <c r="AF33" i="22"/>
  <c r="AG33" i="22"/>
  <c r="AH33" i="22"/>
  <c r="AI33" i="22"/>
  <c r="Z34" i="22"/>
  <c r="AA34" i="22"/>
  <c r="AB34" i="22"/>
  <c r="AC34" i="22"/>
  <c r="AD34" i="22"/>
  <c r="AE34" i="22"/>
  <c r="AF34" i="22"/>
  <c r="AG34" i="22"/>
  <c r="AH34" i="22"/>
  <c r="AI34" i="22"/>
  <c r="Z35" i="22"/>
  <c r="AA35" i="22"/>
  <c r="AB35" i="22"/>
  <c r="AC35" i="22"/>
  <c r="AD35" i="22"/>
  <c r="AE35" i="22"/>
  <c r="AF35" i="22"/>
  <c r="AG35" i="22"/>
  <c r="AH35" i="22"/>
  <c r="AI35" i="22"/>
  <c r="Z36" i="22"/>
  <c r="AA36" i="22"/>
  <c r="AB36" i="22"/>
  <c r="AC36" i="22"/>
  <c r="AD36" i="22"/>
  <c r="AE36" i="22"/>
  <c r="AF36" i="22"/>
  <c r="AG36" i="22"/>
  <c r="AH36" i="22"/>
  <c r="AI36" i="22"/>
  <c r="Z37" i="22"/>
  <c r="AA37" i="22"/>
  <c r="AB37" i="22"/>
  <c r="AC37" i="22"/>
  <c r="AD37" i="22"/>
  <c r="AE37" i="22"/>
  <c r="AF37" i="22"/>
  <c r="AG37" i="22"/>
  <c r="AH37" i="22"/>
  <c r="AI37" i="22"/>
  <c r="Z38" i="22"/>
  <c r="AA38" i="22"/>
  <c r="AB38" i="22"/>
  <c r="AC38" i="22"/>
  <c r="AD38" i="22"/>
  <c r="AE38" i="22"/>
  <c r="AF38" i="22"/>
  <c r="AG38" i="22"/>
  <c r="AH38" i="22"/>
  <c r="AI38" i="22"/>
  <c r="Z39" i="22"/>
  <c r="AA39" i="22"/>
  <c r="AB39" i="22"/>
  <c r="AC39" i="22"/>
  <c r="AD39" i="22"/>
  <c r="AE39" i="22"/>
  <c r="AF39" i="22"/>
  <c r="AG39" i="22"/>
  <c r="AH39" i="22"/>
  <c r="AI39" i="22"/>
  <c r="Z40" i="22"/>
  <c r="AA40" i="22"/>
  <c r="AB40" i="22"/>
  <c r="AC40" i="22"/>
  <c r="AD40" i="22"/>
  <c r="AE40" i="22"/>
  <c r="AF40" i="22"/>
  <c r="AG40" i="22"/>
  <c r="AH40" i="22"/>
  <c r="AI40" i="22"/>
  <c r="Z41" i="22"/>
  <c r="AA41" i="22"/>
  <c r="AB41" i="22"/>
  <c r="AC41" i="22"/>
  <c r="AD41" i="22"/>
  <c r="AE41" i="22"/>
  <c r="AF41" i="22"/>
  <c r="AG41" i="22"/>
  <c r="AH41" i="22"/>
  <c r="AI41" i="22"/>
  <c r="Z42" i="22"/>
  <c r="AA42" i="22"/>
  <c r="AB42" i="22"/>
  <c r="AC42" i="22"/>
  <c r="AD42" i="22"/>
  <c r="AE42" i="22"/>
  <c r="AF42" i="22"/>
  <c r="AG42" i="22"/>
  <c r="AH42" i="22"/>
  <c r="AI42" i="22"/>
  <c r="Z43" i="22"/>
  <c r="AA43" i="22"/>
  <c r="AB43" i="22"/>
  <c r="AC43" i="22"/>
  <c r="AD43" i="22"/>
  <c r="AE43" i="22"/>
  <c r="AF43" i="22"/>
  <c r="AG43" i="22"/>
  <c r="AH43" i="22"/>
  <c r="AI43" i="22"/>
  <c r="Z44" i="22"/>
  <c r="AA44" i="22"/>
  <c r="AB44" i="22"/>
  <c r="AC44" i="22"/>
  <c r="AD44" i="22"/>
  <c r="AE44" i="22"/>
  <c r="AF44" i="22"/>
  <c r="AG44" i="22"/>
  <c r="AH44" i="22"/>
  <c r="AI44" i="22"/>
  <c r="Z45" i="22"/>
  <c r="AA45" i="22"/>
  <c r="AB45" i="22"/>
  <c r="AC45" i="22"/>
  <c r="AD45" i="22"/>
  <c r="AE45" i="22"/>
  <c r="AF45" i="22"/>
  <c r="AG45" i="22"/>
  <c r="AH45" i="22"/>
  <c r="AI45" i="22"/>
  <c r="Z46" i="22"/>
  <c r="AA46" i="22"/>
  <c r="AB46" i="22"/>
  <c r="AC46" i="22"/>
  <c r="AD46" i="22"/>
  <c r="AE46" i="22"/>
  <c r="AF46" i="22"/>
  <c r="AG46" i="22"/>
  <c r="AH46" i="22"/>
  <c r="AI46" i="22"/>
  <c r="Z47" i="22"/>
  <c r="AA47" i="22"/>
  <c r="AB47" i="22"/>
  <c r="AC47" i="22"/>
  <c r="AD47" i="22"/>
  <c r="AE47" i="22"/>
  <c r="AF47" i="22"/>
  <c r="AG47" i="22"/>
  <c r="AH47" i="22"/>
  <c r="AI47" i="22"/>
  <c r="Z48" i="22"/>
  <c r="AA48" i="22"/>
  <c r="AB48" i="22"/>
  <c r="AC48" i="22"/>
  <c r="AD48" i="22"/>
  <c r="AE48" i="22"/>
  <c r="AF48" i="22"/>
  <c r="AG48" i="22"/>
  <c r="AH48" i="22"/>
  <c r="AI48" i="22"/>
  <c r="Z49" i="22"/>
  <c r="AA49" i="22"/>
  <c r="AB49" i="22"/>
  <c r="AC49" i="22"/>
  <c r="AD49" i="22"/>
  <c r="AE49" i="22"/>
  <c r="AF49" i="22"/>
  <c r="AG49" i="22"/>
  <c r="AH49" i="22"/>
  <c r="AI49" i="22"/>
  <c r="Z50" i="22"/>
  <c r="AA50" i="22"/>
  <c r="AB50" i="22"/>
  <c r="AC50" i="22"/>
  <c r="AD50" i="22"/>
  <c r="AE50" i="22"/>
  <c r="AF50" i="22"/>
  <c r="AG50" i="22"/>
  <c r="AH50" i="22"/>
  <c r="AI50" i="22"/>
  <c r="Z51" i="22"/>
  <c r="AA51" i="22"/>
  <c r="AB51" i="22"/>
  <c r="AC51" i="22"/>
  <c r="AD51" i="22"/>
  <c r="AE51" i="22"/>
  <c r="AF51" i="22"/>
  <c r="AG51" i="22"/>
  <c r="AH51" i="22"/>
  <c r="AI51" i="22"/>
  <c r="Z52" i="22"/>
  <c r="AA52" i="22"/>
  <c r="AB52" i="22"/>
  <c r="AC52" i="22"/>
  <c r="AD52" i="22"/>
  <c r="AE52" i="22"/>
  <c r="AF52" i="22"/>
  <c r="AG52" i="22"/>
  <c r="AH52" i="22"/>
  <c r="AI52" i="22"/>
  <c r="Z53" i="22"/>
  <c r="AA53" i="22"/>
  <c r="AB53" i="22"/>
  <c r="AC53" i="22"/>
  <c r="AD53" i="22"/>
  <c r="AE53" i="22"/>
  <c r="AF53" i="22"/>
  <c r="AG53" i="22"/>
  <c r="AH53" i="22"/>
  <c r="AI53" i="22"/>
  <c r="Z54" i="22"/>
  <c r="AA54" i="22"/>
  <c r="AB54" i="22"/>
  <c r="AC54" i="22"/>
  <c r="AD54" i="22"/>
  <c r="AE54" i="22"/>
  <c r="AF54" i="22"/>
  <c r="AG54" i="22"/>
  <c r="AH54" i="22"/>
  <c r="AI54" i="22"/>
  <c r="Z55" i="22"/>
  <c r="AA55" i="22"/>
  <c r="AB55" i="22"/>
  <c r="AC55" i="22"/>
  <c r="AD55" i="22"/>
  <c r="AE55" i="22"/>
  <c r="AF55" i="22"/>
  <c r="AG55" i="22"/>
  <c r="AH55" i="22"/>
  <c r="AI55" i="22"/>
  <c r="Z56" i="22"/>
  <c r="AA56" i="22"/>
  <c r="AB56" i="22"/>
  <c r="AC56" i="22"/>
  <c r="AD56" i="22"/>
  <c r="AE56" i="22"/>
  <c r="AF56" i="22"/>
  <c r="AG56" i="22"/>
  <c r="AH56" i="22"/>
  <c r="AI56" i="22"/>
  <c r="Z57" i="22"/>
  <c r="AA57" i="22"/>
  <c r="AB57" i="22"/>
  <c r="AC57" i="22"/>
  <c r="AD57" i="22"/>
  <c r="AE57" i="22"/>
  <c r="AF57" i="22"/>
  <c r="AG57" i="22"/>
  <c r="AH57" i="22"/>
  <c r="AI57" i="22"/>
  <c r="Z58" i="22"/>
  <c r="AA58" i="22"/>
  <c r="AB58" i="22"/>
  <c r="AC58" i="22"/>
  <c r="AD58" i="22"/>
  <c r="AE58" i="22"/>
  <c r="AF58" i="22"/>
  <c r="AG58" i="22"/>
  <c r="AH58" i="22"/>
  <c r="AI58" i="22"/>
  <c r="Z59" i="22"/>
  <c r="AA59" i="22"/>
  <c r="AB59" i="22"/>
  <c r="AC59" i="22"/>
  <c r="AD59" i="22"/>
  <c r="AE59" i="22"/>
  <c r="AF59" i="22"/>
  <c r="AG59" i="22"/>
  <c r="AH59" i="22"/>
  <c r="AI59" i="22"/>
  <c r="Z60" i="22"/>
  <c r="AA60" i="22"/>
  <c r="AB60" i="22"/>
  <c r="AC60" i="22"/>
  <c r="AD60" i="22"/>
  <c r="AE60" i="22"/>
  <c r="AF60" i="22"/>
  <c r="AG60" i="22"/>
  <c r="AH60" i="22"/>
  <c r="AI60" i="22"/>
  <c r="Z61" i="22"/>
  <c r="AA61" i="22"/>
  <c r="AB61" i="22"/>
  <c r="AC61" i="22"/>
  <c r="AD61" i="22"/>
  <c r="AE61" i="22"/>
  <c r="AF61" i="22"/>
  <c r="AG61" i="22"/>
  <c r="AH61" i="22"/>
  <c r="AI61" i="22"/>
  <c r="Z62" i="22"/>
  <c r="AA62" i="22"/>
  <c r="AB62" i="22"/>
  <c r="AC62" i="22"/>
  <c r="AD62" i="22"/>
  <c r="AE62" i="22"/>
  <c r="AF62" i="22"/>
  <c r="AG62" i="22"/>
  <c r="AH62" i="22"/>
  <c r="AI62" i="22"/>
  <c r="Z63" i="22"/>
  <c r="AA63" i="22"/>
  <c r="AB63" i="22"/>
  <c r="AC63" i="22"/>
  <c r="AD63" i="22"/>
  <c r="AE63" i="22"/>
  <c r="AF63" i="22"/>
  <c r="AG63" i="22"/>
  <c r="AH63" i="22"/>
  <c r="AI63" i="22"/>
  <c r="Z64" i="22"/>
  <c r="AA64" i="22"/>
  <c r="AB64" i="22"/>
  <c r="AC64" i="22"/>
  <c r="AD64" i="22"/>
  <c r="AE64" i="22"/>
  <c r="AF64" i="22"/>
  <c r="AG64" i="22"/>
  <c r="AH64" i="22"/>
  <c r="AI64" i="22"/>
  <c r="Z65" i="22"/>
  <c r="AA65" i="22"/>
  <c r="AB65" i="22"/>
  <c r="AC65" i="22"/>
  <c r="AD65" i="22"/>
  <c r="AE65" i="22"/>
  <c r="AF65" i="22"/>
  <c r="AG65" i="22"/>
  <c r="AH65" i="22"/>
  <c r="AI65" i="22"/>
  <c r="Z66" i="22"/>
  <c r="AA66" i="22"/>
  <c r="AB66" i="22"/>
  <c r="AC66" i="22"/>
  <c r="AD66" i="22"/>
  <c r="AE66" i="22"/>
  <c r="AF66" i="22"/>
  <c r="AG66" i="22"/>
  <c r="AH66" i="22"/>
  <c r="AI66" i="22"/>
  <c r="Z67" i="22"/>
  <c r="AA67" i="22"/>
  <c r="AB67" i="22"/>
  <c r="AC67" i="22"/>
  <c r="AD67" i="22"/>
  <c r="AE67" i="22"/>
  <c r="AF67" i="22"/>
  <c r="AG67" i="22"/>
  <c r="AH67" i="22"/>
  <c r="AI67" i="22"/>
  <c r="Z68" i="22"/>
  <c r="AA68" i="22"/>
  <c r="AB68" i="22"/>
  <c r="AC68" i="22"/>
  <c r="AD68" i="22"/>
  <c r="AE68" i="22"/>
  <c r="AF68" i="22"/>
  <c r="AG68" i="22"/>
  <c r="AH68" i="22"/>
  <c r="AI68" i="22"/>
  <c r="Z69" i="22"/>
  <c r="AA69" i="22"/>
  <c r="AB69" i="22"/>
  <c r="AC69" i="22"/>
  <c r="AD69" i="22"/>
  <c r="AE69" i="22"/>
  <c r="AF69" i="22"/>
  <c r="AG69" i="22"/>
  <c r="AH69" i="22"/>
  <c r="AI69" i="22"/>
  <c r="Z70" i="22"/>
  <c r="AA70" i="22"/>
  <c r="AB70" i="22"/>
  <c r="AC70" i="22"/>
  <c r="AD70" i="22"/>
  <c r="AE70" i="22"/>
  <c r="AF70" i="22"/>
  <c r="AG70" i="22"/>
  <c r="AH70" i="22"/>
  <c r="AI70" i="22"/>
  <c r="Z71" i="22"/>
  <c r="AA71" i="22"/>
  <c r="AB71" i="22"/>
  <c r="AC71" i="22"/>
  <c r="AD71" i="22"/>
  <c r="AE71" i="22"/>
  <c r="AF71" i="22"/>
  <c r="AG71" i="22"/>
  <c r="AH71" i="22"/>
  <c r="AI71" i="22"/>
  <c r="Z72" i="22"/>
  <c r="AA72" i="22"/>
  <c r="AB72" i="22"/>
  <c r="AC72" i="22"/>
  <c r="AD72" i="22"/>
  <c r="AE72" i="22"/>
  <c r="AF72" i="22"/>
  <c r="AG72" i="22"/>
  <c r="AH72" i="22"/>
  <c r="AI72" i="22"/>
  <c r="Z73" i="22"/>
  <c r="AA73" i="22"/>
  <c r="AB73" i="22"/>
  <c r="AC73" i="22"/>
  <c r="AD73" i="22"/>
  <c r="AE73" i="22"/>
  <c r="AF73" i="22"/>
  <c r="AG73" i="22"/>
  <c r="AH73" i="22"/>
  <c r="AI73" i="22"/>
  <c r="Z74" i="22"/>
  <c r="AA74" i="22"/>
  <c r="AB74" i="22"/>
  <c r="AC74" i="22"/>
  <c r="AD74" i="22"/>
  <c r="AE74" i="22"/>
  <c r="AF74" i="22"/>
  <c r="AG74" i="22"/>
  <c r="AH74" i="22"/>
  <c r="AI74" i="22"/>
  <c r="Z75" i="22"/>
  <c r="AA75" i="22"/>
  <c r="AB75" i="22"/>
  <c r="AC75" i="22"/>
  <c r="AD75" i="22"/>
  <c r="AE75" i="22"/>
  <c r="AF75" i="22"/>
  <c r="AG75" i="22"/>
  <c r="AH75" i="22"/>
  <c r="AI75" i="22"/>
  <c r="Z76" i="22"/>
  <c r="AA76" i="22"/>
  <c r="AB76" i="22"/>
  <c r="AC76" i="22"/>
  <c r="AD76" i="22"/>
  <c r="AE76" i="22"/>
  <c r="AF76" i="22"/>
  <c r="AG76" i="22"/>
  <c r="AH76" i="22"/>
  <c r="AI76" i="22"/>
  <c r="Z77" i="22"/>
  <c r="AA77" i="22"/>
  <c r="AB77" i="22"/>
  <c r="AC77" i="22"/>
  <c r="AD77" i="22"/>
  <c r="AE77" i="22"/>
  <c r="AF77" i="22"/>
  <c r="AG77" i="22"/>
  <c r="AH77" i="22"/>
  <c r="AI77" i="22"/>
  <c r="Z78" i="22"/>
  <c r="AA78" i="22"/>
  <c r="AB78" i="22"/>
  <c r="AC78" i="22"/>
  <c r="AD78" i="22"/>
  <c r="AE78" i="22"/>
  <c r="AF78" i="22"/>
  <c r="AG78" i="22"/>
  <c r="AH78" i="22"/>
  <c r="AI78" i="22"/>
  <c r="Z79" i="22"/>
  <c r="AA79" i="22"/>
  <c r="AB79" i="22"/>
  <c r="AC79" i="22"/>
  <c r="AD79" i="22"/>
  <c r="AE79" i="22"/>
  <c r="AF79" i="22"/>
  <c r="AG79" i="22"/>
  <c r="AH79" i="22"/>
  <c r="AI79" i="22"/>
  <c r="Z80" i="22"/>
  <c r="AA80" i="22"/>
  <c r="AB80" i="22"/>
  <c r="AC80" i="22"/>
  <c r="AD80" i="22"/>
  <c r="AE80" i="22"/>
  <c r="AF80" i="22"/>
  <c r="AG80" i="22"/>
  <c r="AH80" i="22"/>
  <c r="AI80" i="22"/>
  <c r="Z81" i="22"/>
  <c r="AA81" i="22"/>
  <c r="AB81" i="22"/>
  <c r="AC81" i="22"/>
  <c r="AD81" i="22"/>
  <c r="AE81" i="22"/>
  <c r="AF81" i="22"/>
  <c r="AG81" i="22"/>
  <c r="AH81" i="22"/>
  <c r="AI81" i="22"/>
  <c r="Z82" i="22"/>
  <c r="AA82" i="22"/>
  <c r="AB82" i="22"/>
  <c r="AC82" i="22"/>
  <c r="AD82" i="22"/>
  <c r="AE82" i="22"/>
  <c r="AF82" i="22"/>
  <c r="AG82" i="22"/>
  <c r="AH82" i="22"/>
  <c r="AI82" i="22"/>
  <c r="Z83" i="22"/>
  <c r="AA83" i="22"/>
  <c r="AB83" i="22"/>
  <c r="AC83" i="22"/>
  <c r="AD83" i="22"/>
  <c r="AE83" i="22"/>
  <c r="AF83" i="22"/>
  <c r="AG83" i="22"/>
  <c r="AH83" i="22"/>
  <c r="AI83" i="22"/>
  <c r="Z84" i="22"/>
  <c r="AA84" i="22"/>
  <c r="AB84" i="22"/>
  <c r="AC84" i="22"/>
  <c r="AD84" i="22"/>
  <c r="AE84" i="22"/>
  <c r="AF84" i="22"/>
  <c r="AG84" i="22"/>
  <c r="AH84" i="22"/>
  <c r="AI84" i="22"/>
  <c r="Z85" i="22"/>
  <c r="AA85" i="22"/>
  <c r="AB85" i="22"/>
  <c r="AC85" i="22"/>
  <c r="AD85" i="22"/>
  <c r="AE85" i="22"/>
  <c r="AF85" i="22"/>
  <c r="AG85" i="22"/>
  <c r="AH85" i="22"/>
  <c r="AI85" i="22"/>
  <c r="Z86" i="22"/>
  <c r="AA86" i="22"/>
  <c r="AB86" i="22"/>
  <c r="AC86" i="22"/>
  <c r="AD86" i="22"/>
  <c r="AE86" i="22"/>
  <c r="AF86" i="22"/>
  <c r="AG86" i="22"/>
  <c r="AH86" i="22"/>
  <c r="AI86" i="22"/>
  <c r="Z87" i="22"/>
  <c r="AA87" i="22"/>
  <c r="AB87" i="22"/>
  <c r="AC87" i="22"/>
  <c r="AD87" i="22"/>
  <c r="AE87" i="22"/>
  <c r="AF87" i="22"/>
  <c r="AG87" i="22"/>
  <c r="AH87" i="22"/>
  <c r="AI87" i="22"/>
  <c r="Z88" i="22"/>
  <c r="AA88" i="22"/>
  <c r="AB88" i="22"/>
  <c r="AC88" i="22"/>
  <c r="AD88" i="22"/>
  <c r="AE88" i="22"/>
  <c r="AF88" i="22"/>
  <c r="AG88" i="22"/>
  <c r="AH88" i="22"/>
  <c r="AI88" i="22"/>
  <c r="Z89" i="22"/>
  <c r="AA89" i="22"/>
  <c r="AB89" i="22"/>
  <c r="AC89" i="22"/>
  <c r="AD89" i="22"/>
  <c r="AE89" i="22"/>
  <c r="AF89" i="22"/>
  <c r="AG89" i="22"/>
  <c r="AH89" i="22"/>
  <c r="AI89" i="22"/>
  <c r="Z90" i="22"/>
  <c r="AA90" i="22"/>
  <c r="AB90" i="22"/>
  <c r="AC90" i="22"/>
  <c r="AD90" i="22"/>
  <c r="AE90" i="22"/>
  <c r="AF90" i="22"/>
  <c r="AG90" i="22"/>
  <c r="AH90" i="22"/>
  <c r="AI90" i="22"/>
  <c r="Z91" i="22"/>
  <c r="AA91" i="22"/>
  <c r="AB91" i="22"/>
  <c r="AC91" i="22"/>
  <c r="AD91" i="22"/>
  <c r="AE91" i="22"/>
  <c r="AF91" i="22"/>
  <c r="AG91" i="22"/>
  <c r="AH91" i="22"/>
  <c r="AI91" i="22"/>
  <c r="Z92" i="22"/>
  <c r="AA92" i="22"/>
  <c r="AB92" i="22"/>
  <c r="AC92" i="22"/>
  <c r="AD92" i="22"/>
  <c r="AE92" i="22"/>
  <c r="AF92" i="22"/>
  <c r="AG92" i="22"/>
  <c r="AH92" i="22"/>
  <c r="AI92" i="22"/>
  <c r="Z93" i="22"/>
  <c r="AA93" i="22"/>
  <c r="AB93" i="22"/>
  <c r="AC93" i="22"/>
  <c r="AD93" i="22"/>
  <c r="AE93" i="22"/>
  <c r="AF93" i="22"/>
  <c r="AG93" i="22"/>
  <c r="AH93" i="22"/>
  <c r="AI93" i="22"/>
  <c r="Z94" i="22"/>
  <c r="AA94" i="22"/>
  <c r="AB94" i="22"/>
  <c r="AC94" i="22"/>
  <c r="AD94" i="22"/>
  <c r="AE94" i="22"/>
  <c r="AF94" i="22"/>
  <c r="AG94" i="22"/>
  <c r="AH94" i="22"/>
  <c r="AI94" i="22"/>
  <c r="Z95" i="22"/>
  <c r="AA95" i="22"/>
  <c r="AB95" i="22"/>
  <c r="AC95" i="22"/>
  <c r="AD95" i="22"/>
  <c r="AE95" i="22"/>
  <c r="AF95" i="22"/>
  <c r="AG95" i="22"/>
  <c r="AH95" i="22"/>
  <c r="AI95" i="22"/>
  <c r="Z96" i="22"/>
  <c r="AA96" i="22"/>
  <c r="AB96" i="22"/>
  <c r="AC96" i="22"/>
  <c r="AD96" i="22"/>
  <c r="AE96" i="22"/>
  <c r="AF96" i="22"/>
  <c r="AG96" i="22"/>
  <c r="AH96" i="22"/>
  <c r="AI96" i="22"/>
  <c r="Z97" i="22"/>
  <c r="AA97" i="22"/>
  <c r="AB97" i="22"/>
  <c r="AC97" i="22"/>
  <c r="AD97" i="22"/>
  <c r="AE97" i="22"/>
  <c r="AF97" i="22"/>
  <c r="AG97" i="22"/>
  <c r="AH97" i="22"/>
  <c r="AI97" i="22"/>
  <c r="Z98" i="22"/>
  <c r="AA98" i="22"/>
  <c r="AB98" i="22"/>
  <c r="AC98" i="22"/>
  <c r="AD98" i="22"/>
  <c r="AE98" i="22"/>
  <c r="AF98" i="22"/>
  <c r="AG98" i="22"/>
  <c r="AH98" i="22"/>
  <c r="AI98" i="22"/>
  <c r="Z99" i="22"/>
  <c r="AA99" i="22"/>
  <c r="AB99" i="22"/>
  <c r="AC99" i="22"/>
  <c r="AD99" i="22"/>
  <c r="AE99" i="22"/>
  <c r="AF99" i="22"/>
  <c r="AG99" i="22"/>
  <c r="AH99" i="22"/>
  <c r="AI99" i="22"/>
  <c r="Z100" i="22"/>
  <c r="AA100" i="22"/>
  <c r="AB100" i="22"/>
  <c r="AC100" i="22"/>
  <c r="AD100" i="22"/>
  <c r="AE100" i="22"/>
  <c r="AF100" i="22"/>
  <c r="AG100" i="22"/>
  <c r="AH100" i="22"/>
  <c r="AI100" i="22"/>
  <c r="Z101" i="22"/>
  <c r="AA101" i="22"/>
  <c r="AB101" i="22"/>
  <c r="AC101" i="22"/>
  <c r="AD101" i="22"/>
  <c r="AE101" i="22"/>
  <c r="AF101" i="22"/>
  <c r="AG101" i="22"/>
  <c r="AH101" i="22"/>
  <c r="AI101" i="22"/>
  <c r="Z102" i="22"/>
  <c r="AA102" i="22"/>
  <c r="AB102" i="22"/>
  <c r="AC102" i="22"/>
  <c r="AD102" i="22"/>
  <c r="AE102" i="22"/>
  <c r="AF102" i="22"/>
  <c r="AG102" i="22"/>
  <c r="AH102" i="22"/>
  <c r="AI102" i="22"/>
  <c r="Z103" i="22"/>
  <c r="AA103" i="22"/>
  <c r="AB103" i="22"/>
  <c r="AC103" i="22"/>
  <c r="AD103" i="22"/>
  <c r="AE103" i="22"/>
  <c r="AF103" i="22"/>
  <c r="AG103" i="22"/>
  <c r="AH103" i="22"/>
  <c r="AI103" i="22"/>
  <c r="Z104" i="22"/>
  <c r="AA104" i="22"/>
  <c r="AB104" i="22"/>
  <c r="AC104" i="22"/>
  <c r="AD104" i="22"/>
  <c r="AE104" i="22"/>
  <c r="AF104" i="22"/>
  <c r="AG104" i="22"/>
  <c r="AH104" i="22"/>
  <c r="AI104" i="22"/>
  <c r="Z105" i="22"/>
  <c r="AA105" i="22"/>
  <c r="AB105" i="22"/>
  <c r="AC105" i="22"/>
  <c r="AD105" i="22"/>
  <c r="AE105" i="22"/>
  <c r="AF105" i="22"/>
  <c r="AG105" i="22"/>
  <c r="AH105" i="22"/>
  <c r="AI105" i="22"/>
  <c r="Z106" i="22"/>
  <c r="AA106" i="22"/>
  <c r="AB106" i="22"/>
  <c r="AC106" i="22"/>
  <c r="AD106" i="22"/>
  <c r="AE106" i="22"/>
  <c r="AF106" i="22"/>
  <c r="AG106" i="22"/>
  <c r="AH106" i="22"/>
  <c r="AI106" i="22"/>
  <c r="Z107" i="22"/>
  <c r="AA107" i="22"/>
  <c r="AB107" i="22"/>
  <c r="AC107" i="22"/>
  <c r="AD107" i="22"/>
  <c r="AE107" i="22"/>
  <c r="AF107" i="22"/>
  <c r="AG107" i="22"/>
  <c r="AH107" i="22"/>
  <c r="AI107" i="22"/>
  <c r="Z108" i="22"/>
  <c r="AA108" i="22"/>
  <c r="AB108" i="22"/>
  <c r="AC108" i="22"/>
  <c r="AD108" i="22"/>
  <c r="AE108" i="22"/>
  <c r="AF108" i="22"/>
  <c r="AG108" i="22"/>
  <c r="AH108" i="22"/>
  <c r="AI108" i="22"/>
  <c r="Z109" i="22"/>
  <c r="AA109" i="22"/>
  <c r="AB109" i="22"/>
  <c r="AC109" i="22"/>
  <c r="AD109" i="22"/>
  <c r="AE109" i="22"/>
  <c r="AF109" i="22"/>
  <c r="AG109" i="22"/>
  <c r="AH109" i="22"/>
  <c r="AI109" i="22"/>
  <c r="Z110" i="22"/>
  <c r="AA110" i="22"/>
  <c r="AB110" i="22"/>
  <c r="AC110" i="22"/>
  <c r="AD110" i="22"/>
  <c r="AE110" i="22"/>
  <c r="AF110" i="22"/>
  <c r="AG110" i="22"/>
  <c r="AH110" i="22"/>
  <c r="AI110" i="22"/>
  <c r="Z111" i="22"/>
  <c r="AA111" i="22"/>
  <c r="AB111" i="22"/>
  <c r="AC111" i="22"/>
  <c r="AD111" i="22"/>
  <c r="AE111" i="22"/>
  <c r="AF111" i="22"/>
  <c r="AG111" i="22"/>
  <c r="AH111" i="22"/>
  <c r="AI111" i="22"/>
  <c r="Z112" i="22"/>
  <c r="AA112" i="22"/>
  <c r="AB112" i="22"/>
  <c r="AC112" i="22"/>
  <c r="AD112" i="22"/>
  <c r="AE112" i="22"/>
  <c r="AF112" i="22"/>
  <c r="AG112" i="22"/>
  <c r="AH112" i="22"/>
  <c r="AI112" i="22"/>
  <c r="Z113" i="22"/>
  <c r="AA113" i="22"/>
  <c r="AB113" i="22"/>
  <c r="AC113" i="22"/>
  <c r="AD113" i="22"/>
  <c r="AE113" i="22"/>
  <c r="AF113" i="22"/>
  <c r="AG113" i="22"/>
  <c r="AH113" i="22"/>
  <c r="AI113" i="22"/>
  <c r="Z114" i="22"/>
  <c r="AA114" i="22"/>
  <c r="AB114" i="22"/>
  <c r="AC114" i="22"/>
  <c r="AD114" i="22"/>
  <c r="AE114" i="22"/>
  <c r="AF114" i="22"/>
  <c r="AG114" i="22"/>
  <c r="AH114" i="22"/>
  <c r="AI114" i="22"/>
  <c r="Z115" i="22"/>
  <c r="AA115" i="22"/>
  <c r="AB115" i="22"/>
  <c r="AC115" i="22"/>
  <c r="AD115" i="22"/>
  <c r="AE115" i="22"/>
  <c r="AF115" i="22"/>
  <c r="AG115" i="22"/>
  <c r="AH115" i="22"/>
  <c r="AI115" i="22"/>
  <c r="Z116" i="22"/>
  <c r="AA116" i="22"/>
  <c r="AB116" i="22"/>
  <c r="AC116" i="22"/>
  <c r="AD116" i="22"/>
  <c r="AE116" i="22"/>
  <c r="AF116" i="22"/>
  <c r="AG116" i="22"/>
  <c r="AH116" i="22"/>
  <c r="AI116" i="22"/>
  <c r="Z117" i="22"/>
  <c r="AA117" i="22"/>
  <c r="AB117" i="22"/>
  <c r="AC117" i="22"/>
  <c r="AD117" i="22"/>
  <c r="AE117" i="22"/>
  <c r="AF117" i="22"/>
  <c r="AG117" i="22"/>
  <c r="AH117" i="22"/>
  <c r="AI117" i="22"/>
  <c r="Z118" i="22"/>
  <c r="AA118" i="22"/>
  <c r="AB118" i="22"/>
  <c r="AC118" i="22"/>
  <c r="AD118" i="22"/>
  <c r="AE118" i="22"/>
  <c r="AF118" i="22"/>
  <c r="AG118" i="22"/>
  <c r="AH118" i="22"/>
  <c r="AI118" i="22"/>
  <c r="Z119" i="22"/>
  <c r="AA119" i="22"/>
  <c r="AB119" i="22"/>
  <c r="AC119" i="22"/>
  <c r="AD119" i="22"/>
  <c r="AE119" i="22"/>
  <c r="AF119" i="22"/>
  <c r="AG119" i="22"/>
  <c r="AH119" i="22"/>
  <c r="AI119" i="22"/>
  <c r="Z120" i="22"/>
  <c r="AA120" i="22"/>
  <c r="AB120" i="22"/>
  <c r="AC120" i="22"/>
  <c r="AD120" i="22"/>
  <c r="AE120" i="22"/>
  <c r="AF120" i="22"/>
  <c r="AG120" i="22"/>
  <c r="AH120" i="22"/>
  <c r="AI120" i="22"/>
  <c r="Z121" i="22"/>
  <c r="AA121" i="22"/>
  <c r="AB121" i="22"/>
  <c r="AC121" i="22"/>
  <c r="AD121" i="22"/>
  <c r="AE121" i="22"/>
  <c r="AF121" i="22"/>
  <c r="AG121" i="22"/>
  <c r="AH121" i="22"/>
  <c r="AI121" i="22"/>
  <c r="Z122" i="22"/>
  <c r="AA122" i="22"/>
  <c r="AB122" i="22"/>
  <c r="AC122" i="22"/>
  <c r="AD122" i="22"/>
  <c r="AE122" i="22"/>
  <c r="AF122" i="22"/>
  <c r="AG122" i="22"/>
  <c r="AH122" i="22"/>
  <c r="AI122" i="22"/>
  <c r="Z123" i="22"/>
  <c r="AA123" i="22"/>
  <c r="AB123" i="22"/>
  <c r="AC123" i="22"/>
  <c r="AD123" i="22"/>
  <c r="AE123" i="22"/>
  <c r="AF123" i="22"/>
  <c r="AG123" i="22"/>
  <c r="AH123" i="22"/>
  <c r="AI123" i="22"/>
  <c r="Z124" i="22"/>
  <c r="AA124" i="22"/>
  <c r="AB124" i="22"/>
  <c r="AC124" i="22"/>
  <c r="AD124" i="22"/>
  <c r="AE124" i="22"/>
  <c r="AF124" i="22"/>
  <c r="AG124" i="22"/>
  <c r="AH124" i="22"/>
  <c r="AI124" i="22"/>
  <c r="Z125" i="22"/>
  <c r="AA125" i="22"/>
  <c r="AB125" i="22"/>
  <c r="AC125" i="22"/>
  <c r="AD125" i="22"/>
  <c r="AE125" i="22"/>
  <c r="AF125" i="22"/>
  <c r="AG125" i="22"/>
  <c r="AH125" i="22"/>
  <c r="AI125" i="22"/>
  <c r="Z126" i="22"/>
  <c r="AA126" i="22"/>
  <c r="AB126" i="22"/>
  <c r="AC126" i="22"/>
  <c r="AD126" i="22"/>
  <c r="AE126" i="22"/>
  <c r="AF126" i="22"/>
  <c r="AG126" i="22"/>
  <c r="AH126" i="22"/>
  <c r="AI126" i="22"/>
  <c r="Z127" i="22"/>
  <c r="AA127" i="22"/>
  <c r="AB127" i="22"/>
  <c r="AC127" i="22"/>
  <c r="AD127" i="22"/>
  <c r="AE127" i="22"/>
  <c r="AF127" i="22"/>
  <c r="AG127" i="22"/>
  <c r="AH127" i="22"/>
  <c r="AI127" i="22"/>
  <c r="Z128" i="22"/>
  <c r="AA128" i="22"/>
  <c r="AB128" i="22"/>
  <c r="AC128" i="22"/>
  <c r="AD128" i="22"/>
  <c r="AE128" i="22"/>
  <c r="AF128" i="22"/>
  <c r="AG128" i="22"/>
  <c r="AH128" i="22"/>
  <c r="AI128" i="22"/>
  <c r="Z129" i="22"/>
  <c r="AA129" i="22"/>
  <c r="AB129" i="22"/>
  <c r="AC129" i="22"/>
  <c r="AD129" i="22"/>
  <c r="AE129" i="22"/>
  <c r="AF129" i="22"/>
  <c r="AG129" i="22"/>
  <c r="AH129" i="22"/>
  <c r="AI129" i="22"/>
  <c r="Z130" i="22"/>
  <c r="AA130" i="22"/>
  <c r="AB130" i="22"/>
  <c r="AC130" i="22"/>
  <c r="AD130" i="22"/>
  <c r="AE130" i="22"/>
  <c r="AF130" i="22"/>
  <c r="AG130" i="22"/>
  <c r="AH130" i="22"/>
  <c r="AI130" i="22"/>
  <c r="Z131" i="22"/>
  <c r="AA131" i="22"/>
  <c r="AB131" i="22"/>
  <c r="AC131" i="22"/>
  <c r="AD131" i="22"/>
  <c r="AE131" i="22"/>
  <c r="AF131" i="22"/>
  <c r="AG131" i="22"/>
  <c r="AH131" i="22"/>
  <c r="AI131" i="22"/>
  <c r="Z132" i="22"/>
  <c r="AA132" i="22"/>
  <c r="AB132" i="22"/>
  <c r="AC132" i="22"/>
  <c r="AD132" i="22"/>
  <c r="AE132" i="22"/>
  <c r="AF132" i="22"/>
  <c r="AG132" i="22"/>
  <c r="AH132" i="22"/>
  <c r="AI132" i="22"/>
  <c r="Z133" i="22"/>
  <c r="AA133" i="22"/>
  <c r="AB133" i="22"/>
  <c r="AC133" i="22"/>
  <c r="AD133" i="22"/>
  <c r="AE133" i="22"/>
  <c r="AF133" i="22"/>
  <c r="AG133" i="22"/>
  <c r="AH133" i="22"/>
  <c r="AI133" i="22"/>
  <c r="Z134" i="22"/>
  <c r="AA134" i="22"/>
  <c r="AB134" i="22"/>
  <c r="AC134" i="22"/>
  <c r="AD134" i="22"/>
  <c r="AE134" i="22"/>
  <c r="AF134" i="22"/>
  <c r="AG134" i="22"/>
  <c r="AH134" i="22"/>
  <c r="AI134" i="22"/>
  <c r="Z135" i="22"/>
  <c r="AA135" i="22"/>
  <c r="AB135" i="22"/>
  <c r="AC135" i="22"/>
  <c r="AD135" i="22"/>
  <c r="AE135" i="22"/>
  <c r="AF135" i="22"/>
  <c r="AG135" i="22"/>
  <c r="AH135" i="22"/>
  <c r="AI135" i="22"/>
  <c r="Z136" i="22"/>
  <c r="AA136" i="22"/>
  <c r="AB136" i="22"/>
  <c r="AC136" i="22"/>
  <c r="AD136" i="22"/>
  <c r="AE136" i="22"/>
  <c r="AF136" i="22"/>
  <c r="AG136" i="22"/>
  <c r="AH136" i="22"/>
  <c r="AI136" i="22"/>
  <c r="Z137" i="22"/>
  <c r="AA137" i="22"/>
  <c r="AB137" i="22"/>
  <c r="AC137" i="22"/>
  <c r="AD137" i="22"/>
  <c r="AE137" i="22"/>
  <c r="AF137" i="22"/>
  <c r="AG137" i="22"/>
  <c r="AH137" i="22"/>
  <c r="AI137" i="22"/>
  <c r="Z138" i="22"/>
  <c r="AA138" i="22"/>
  <c r="AB138" i="22"/>
  <c r="AC138" i="22"/>
  <c r="AD138" i="22"/>
  <c r="AE138" i="22"/>
  <c r="AF138" i="22"/>
  <c r="AG138" i="22"/>
  <c r="AH138" i="22"/>
  <c r="AI138" i="22"/>
  <c r="Z139" i="22"/>
  <c r="AA139" i="22"/>
  <c r="AB139" i="22"/>
  <c r="AC139" i="22"/>
  <c r="AD139" i="22"/>
  <c r="AE139" i="22"/>
  <c r="AF139" i="22"/>
  <c r="AG139" i="22"/>
  <c r="AH139" i="22"/>
  <c r="AI139" i="22"/>
  <c r="Z140" i="22"/>
  <c r="AA140" i="22"/>
  <c r="AB140" i="22"/>
  <c r="AC140" i="22"/>
  <c r="AD140" i="22"/>
  <c r="AE140" i="22"/>
  <c r="AF140" i="22"/>
  <c r="AG140" i="22"/>
  <c r="AH140" i="22"/>
  <c r="AI140" i="22"/>
  <c r="Z141" i="22"/>
  <c r="AA141" i="22"/>
  <c r="AB141" i="22"/>
  <c r="AC141" i="22"/>
  <c r="AD141" i="22"/>
  <c r="AE141" i="22"/>
  <c r="AF141" i="22"/>
  <c r="AG141" i="22"/>
  <c r="AH141" i="22"/>
  <c r="AI141" i="22"/>
  <c r="Z142" i="22"/>
  <c r="AA142" i="22"/>
  <c r="AB142" i="22"/>
  <c r="AC142" i="22"/>
  <c r="AD142" i="22"/>
  <c r="AE142" i="22"/>
  <c r="AF142" i="22"/>
  <c r="AG142" i="22"/>
  <c r="AH142" i="22"/>
  <c r="AI142" i="22"/>
  <c r="Z143" i="22"/>
  <c r="AA143" i="22"/>
  <c r="AB143" i="22"/>
  <c r="AC143" i="22"/>
  <c r="AD143" i="22"/>
  <c r="AE143" i="22"/>
  <c r="AF143" i="22"/>
  <c r="AG143" i="22"/>
  <c r="AH143" i="22"/>
  <c r="AI143" i="22"/>
  <c r="Z144" i="22"/>
  <c r="AA144" i="22"/>
  <c r="AB144" i="22"/>
  <c r="AC144" i="22"/>
  <c r="AD144" i="22"/>
  <c r="AE144" i="22"/>
  <c r="AF144" i="22"/>
  <c r="AG144" i="22"/>
  <c r="AH144" i="22"/>
  <c r="AI144" i="22"/>
  <c r="Z145" i="22"/>
  <c r="AA145" i="22"/>
  <c r="AB145" i="22"/>
  <c r="AC145" i="22"/>
  <c r="AD145" i="22"/>
  <c r="AE145" i="22"/>
  <c r="AF145" i="22"/>
  <c r="AG145" i="22"/>
  <c r="AH145" i="22"/>
  <c r="AI145" i="22"/>
  <c r="Z146" i="22"/>
  <c r="AA146" i="22"/>
  <c r="AB146" i="22"/>
  <c r="AC146" i="22"/>
  <c r="AD146" i="22"/>
  <c r="AE146" i="22"/>
  <c r="AF146" i="22"/>
  <c r="AG146" i="22"/>
  <c r="AH146" i="22"/>
  <c r="AI146" i="22"/>
  <c r="Z147" i="22"/>
  <c r="AA147" i="22"/>
  <c r="AB147" i="22"/>
  <c r="AC147" i="22"/>
  <c r="AD147" i="22"/>
  <c r="AE147" i="22"/>
  <c r="AF147" i="22"/>
  <c r="AG147" i="22"/>
  <c r="AH147" i="22"/>
  <c r="AI147" i="22"/>
  <c r="Z148" i="22"/>
  <c r="AA148" i="22"/>
  <c r="AB148" i="22"/>
  <c r="AC148" i="22"/>
  <c r="AD148" i="22"/>
  <c r="AE148" i="22"/>
  <c r="AF148" i="22"/>
  <c r="AG148" i="22"/>
  <c r="AH148" i="22"/>
  <c r="AI148" i="22"/>
  <c r="Z149" i="22"/>
  <c r="AA149" i="22"/>
  <c r="AB149" i="22"/>
  <c r="AC149" i="22"/>
  <c r="AD149" i="22"/>
  <c r="AE149" i="22"/>
  <c r="AF149" i="22"/>
  <c r="AG149" i="22"/>
  <c r="AH149" i="22"/>
  <c r="AI149" i="22"/>
  <c r="Z150" i="22"/>
  <c r="AA150" i="22"/>
  <c r="AB150" i="22"/>
  <c r="AC150" i="22"/>
  <c r="AD150" i="22"/>
  <c r="AE150" i="22"/>
  <c r="AF150" i="22"/>
  <c r="AG150" i="22"/>
  <c r="AH150" i="22"/>
  <c r="AI150" i="22"/>
  <c r="AI5" i="22"/>
  <c r="AH5" i="22"/>
  <c r="AG5" i="22"/>
  <c r="AF5" i="22"/>
  <c r="AE5" i="22"/>
  <c r="AD5" i="22"/>
  <c r="AC5" i="22"/>
  <c r="AB5" i="22"/>
  <c r="AA5" i="22"/>
  <c r="Z5" i="22"/>
  <c r="Y6" i="21"/>
  <c r="Z6" i="21"/>
  <c r="Z151" i="21" s="1"/>
  <c r="AA6" i="21"/>
  <c r="AB6" i="21"/>
  <c r="AC6" i="21"/>
  <c r="AD6" i="21"/>
  <c r="AE6" i="21"/>
  <c r="AF6" i="21"/>
  <c r="AG6" i="21"/>
  <c r="AH6" i="21"/>
  <c r="AH151" i="21" s="1"/>
  <c r="AI6" i="21"/>
  <c r="Y7" i="21"/>
  <c r="Z7" i="21"/>
  <c r="AA7" i="21"/>
  <c r="AB7" i="21"/>
  <c r="AC7" i="21"/>
  <c r="AD7" i="21"/>
  <c r="AE7" i="21"/>
  <c r="AF7" i="21"/>
  <c r="AG7" i="21"/>
  <c r="AH7" i="21"/>
  <c r="AI7" i="21"/>
  <c r="Y8" i="21"/>
  <c r="Z8" i="21"/>
  <c r="AA8" i="21"/>
  <c r="AB8" i="21"/>
  <c r="AC8" i="21"/>
  <c r="AD8" i="21"/>
  <c r="AE8" i="21"/>
  <c r="AF8" i="21"/>
  <c r="AG8" i="21"/>
  <c r="AH8" i="21"/>
  <c r="AI8" i="21"/>
  <c r="Y9" i="21"/>
  <c r="Z9" i="21"/>
  <c r="AA9" i="21"/>
  <c r="AB9" i="21"/>
  <c r="AC9" i="21"/>
  <c r="AD9" i="21"/>
  <c r="AE9" i="21"/>
  <c r="AF9" i="21"/>
  <c r="AG9" i="21"/>
  <c r="AG151" i="21" s="1"/>
  <c r="AH9" i="21"/>
  <c r="AI9" i="21"/>
  <c r="Y10" i="21"/>
  <c r="Z10" i="21"/>
  <c r="AA10" i="21"/>
  <c r="AB10" i="21"/>
  <c r="AC10" i="21"/>
  <c r="AD10" i="21"/>
  <c r="AE10" i="21"/>
  <c r="AF10" i="21"/>
  <c r="AG10" i="21"/>
  <c r="AH10" i="21"/>
  <c r="AI10" i="21"/>
  <c r="Y11" i="21"/>
  <c r="Z11" i="21"/>
  <c r="AA11" i="21"/>
  <c r="AB11" i="21"/>
  <c r="AC11" i="21"/>
  <c r="AD11" i="21"/>
  <c r="AE11" i="21"/>
  <c r="AF11" i="21"/>
  <c r="AG11" i="21"/>
  <c r="AH11" i="21"/>
  <c r="AI11" i="21"/>
  <c r="Y12" i="21"/>
  <c r="Z12" i="21"/>
  <c r="AA12" i="21"/>
  <c r="AB12" i="21"/>
  <c r="AC12" i="21"/>
  <c r="AD12" i="21"/>
  <c r="AE12" i="21"/>
  <c r="AF12" i="21"/>
  <c r="AG12" i="21"/>
  <c r="AH12" i="21"/>
  <c r="AI12" i="21"/>
  <c r="Y13" i="21"/>
  <c r="Z13" i="21"/>
  <c r="AA13" i="21"/>
  <c r="AB13" i="21"/>
  <c r="AC13" i="21"/>
  <c r="AD13" i="21"/>
  <c r="AE13" i="21"/>
  <c r="AF13" i="21"/>
  <c r="AG13" i="21"/>
  <c r="AH13" i="21"/>
  <c r="AI13" i="21"/>
  <c r="Y14" i="21"/>
  <c r="Z14" i="21"/>
  <c r="AA14" i="21"/>
  <c r="AB14" i="21"/>
  <c r="AC14" i="21"/>
  <c r="AD14" i="21"/>
  <c r="AE14" i="21"/>
  <c r="AF14" i="21"/>
  <c r="AG14" i="21"/>
  <c r="AH14" i="21"/>
  <c r="AI14" i="21"/>
  <c r="Y15" i="21"/>
  <c r="Z15" i="21"/>
  <c r="AA15" i="21"/>
  <c r="AB15" i="21"/>
  <c r="AC15" i="21"/>
  <c r="AD15" i="21"/>
  <c r="AE15" i="21"/>
  <c r="AF15" i="21"/>
  <c r="AG15" i="21"/>
  <c r="AH15" i="21"/>
  <c r="AI15" i="21"/>
  <c r="Y16" i="21"/>
  <c r="Z16" i="21"/>
  <c r="AA16" i="21"/>
  <c r="AB16" i="21"/>
  <c r="AC16" i="21"/>
  <c r="AD16" i="21"/>
  <c r="AE16" i="21"/>
  <c r="AF16" i="21"/>
  <c r="AG16" i="21"/>
  <c r="AH16" i="21"/>
  <c r="AI16" i="21"/>
  <c r="Y17" i="21"/>
  <c r="Z17" i="21"/>
  <c r="AA17" i="21"/>
  <c r="AB17" i="21"/>
  <c r="AC17" i="21"/>
  <c r="AD17" i="21"/>
  <c r="AE17" i="21"/>
  <c r="AF17" i="21"/>
  <c r="AG17" i="21"/>
  <c r="AH17" i="21"/>
  <c r="AI17" i="21"/>
  <c r="Y18" i="21"/>
  <c r="Z18" i="21"/>
  <c r="AA18" i="21"/>
  <c r="AB18" i="21"/>
  <c r="AC18" i="21"/>
  <c r="AD18" i="21"/>
  <c r="AE18" i="21"/>
  <c r="AF18" i="21"/>
  <c r="AG18" i="21"/>
  <c r="AH18" i="21"/>
  <c r="AI18" i="21"/>
  <c r="Y19" i="21"/>
  <c r="Z19" i="21"/>
  <c r="AA19" i="21"/>
  <c r="AB19" i="21"/>
  <c r="AC19" i="21"/>
  <c r="AD19" i="21"/>
  <c r="AE19" i="21"/>
  <c r="AF19" i="21"/>
  <c r="AG19" i="21"/>
  <c r="AH19" i="21"/>
  <c r="AI19" i="21"/>
  <c r="Y20" i="21"/>
  <c r="Z20" i="21"/>
  <c r="AA20" i="21"/>
  <c r="AB20" i="21"/>
  <c r="AC20" i="21"/>
  <c r="AD20" i="21"/>
  <c r="AE20" i="21"/>
  <c r="AF20" i="21"/>
  <c r="AG20" i="21"/>
  <c r="AH20" i="21"/>
  <c r="AI20" i="21"/>
  <c r="Y21" i="21"/>
  <c r="Z21" i="21"/>
  <c r="AA21" i="21"/>
  <c r="AB21" i="21"/>
  <c r="AC21" i="21"/>
  <c r="AD21" i="21"/>
  <c r="AE21" i="21"/>
  <c r="AF21" i="21"/>
  <c r="AG21" i="21"/>
  <c r="AH21" i="21"/>
  <c r="AI21" i="21"/>
  <c r="Y22" i="21"/>
  <c r="Z22" i="21"/>
  <c r="AA22" i="21"/>
  <c r="AB22" i="21"/>
  <c r="AC22" i="21"/>
  <c r="AD22" i="21"/>
  <c r="AE22" i="21"/>
  <c r="AF22" i="21"/>
  <c r="AG22" i="21"/>
  <c r="AH22" i="21"/>
  <c r="AI22" i="21"/>
  <c r="Y23" i="21"/>
  <c r="Z23" i="21"/>
  <c r="AA23" i="21"/>
  <c r="AB23" i="21"/>
  <c r="AC23" i="21"/>
  <c r="AD23" i="21"/>
  <c r="AE23" i="21"/>
  <c r="AF23" i="21"/>
  <c r="AG23" i="21"/>
  <c r="AH23" i="21"/>
  <c r="AI23" i="21"/>
  <c r="Y24" i="21"/>
  <c r="Z24" i="21"/>
  <c r="AA24" i="21"/>
  <c r="AB24" i="21"/>
  <c r="AC24" i="21"/>
  <c r="AD24" i="21"/>
  <c r="AE24" i="21"/>
  <c r="AF24" i="21"/>
  <c r="AG24" i="21"/>
  <c r="AH24" i="21"/>
  <c r="AI24" i="21"/>
  <c r="Y25" i="21"/>
  <c r="Z25" i="21"/>
  <c r="AA25" i="21"/>
  <c r="AB25" i="21"/>
  <c r="AC25" i="21"/>
  <c r="AD25" i="21"/>
  <c r="AE25" i="21"/>
  <c r="AF25" i="21"/>
  <c r="AG25" i="21"/>
  <c r="AH25" i="21"/>
  <c r="AI25" i="21"/>
  <c r="Y26" i="21"/>
  <c r="Z26" i="21"/>
  <c r="AA26" i="21"/>
  <c r="AB26" i="21"/>
  <c r="AC26" i="21"/>
  <c r="AD26" i="21"/>
  <c r="AE26" i="21"/>
  <c r="AF26" i="21"/>
  <c r="AG26" i="21"/>
  <c r="AH26" i="21"/>
  <c r="AI26" i="21"/>
  <c r="Y27" i="21"/>
  <c r="Z27" i="21"/>
  <c r="AA27" i="21"/>
  <c r="AB27" i="21"/>
  <c r="AC27" i="21"/>
  <c r="AD27" i="21"/>
  <c r="AE27" i="21"/>
  <c r="AF27" i="21"/>
  <c r="AG27" i="21"/>
  <c r="AH27" i="21"/>
  <c r="AI27" i="21"/>
  <c r="Y28" i="21"/>
  <c r="Z28" i="21"/>
  <c r="AA28" i="21"/>
  <c r="AB28" i="21"/>
  <c r="AC28" i="21"/>
  <c r="AD28" i="21"/>
  <c r="AE28" i="21"/>
  <c r="AF28" i="21"/>
  <c r="AG28" i="21"/>
  <c r="AH28" i="21"/>
  <c r="AI28" i="21"/>
  <c r="Y29" i="21"/>
  <c r="Z29" i="21"/>
  <c r="AA29" i="21"/>
  <c r="AB29" i="21"/>
  <c r="AC29" i="21"/>
  <c r="AD29" i="21"/>
  <c r="AE29" i="21"/>
  <c r="AF29" i="21"/>
  <c r="AG29" i="21"/>
  <c r="AH29" i="21"/>
  <c r="AI29" i="21"/>
  <c r="Y30" i="21"/>
  <c r="Z30" i="21"/>
  <c r="AA30" i="21"/>
  <c r="AB30" i="21"/>
  <c r="AC30" i="21"/>
  <c r="AD30" i="21"/>
  <c r="AE30" i="21"/>
  <c r="AF30" i="21"/>
  <c r="AG30" i="21"/>
  <c r="AH30" i="21"/>
  <c r="AI30" i="21"/>
  <c r="Y31" i="21"/>
  <c r="Z31" i="21"/>
  <c r="AA31" i="21"/>
  <c r="AB31" i="21"/>
  <c r="AC31" i="21"/>
  <c r="AD31" i="21"/>
  <c r="AE31" i="21"/>
  <c r="AF31" i="21"/>
  <c r="AG31" i="21"/>
  <c r="AH31" i="21"/>
  <c r="AI31" i="21"/>
  <c r="Y32" i="21"/>
  <c r="Z32" i="21"/>
  <c r="AA32" i="21"/>
  <c r="AB32" i="21"/>
  <c r="AC32" i="21"/>
  <c r="AD32" i="21"/>
  <c r="AE32" i="21"/>
  <c r="AF32" i="21"/>
  <c r="AG32" i="21"/>
  <c r="AH32" i="21"/>
  <c r="AI32" i="21"/>
  <c r="Y33" i="21"/>
  <c r="Z33" i="21"/>
  <c r="AA33" i="21"/>
  <c r="AB33" i="21"/>
  <c r="AC33" i="21"/>
  <c r="AD33" i="21"/>
  <c r="AE33" i="21"/>
  <c r="AF33" i="21"/>
  <c r="AG33" i="21"/>
  <c r="AH33" i="21"/>
  <c r="AI33" i="21"/>
  <c r="Y34" i="21"/>
  <c r="Z34" i="21"/>
  <c r="AA34" i="21"/>
  <c r="AB34" i="21"/>
  <c r="AC34" i="21"/>
  <c r="AD34" i="21"/>
  <c r="AE34" i="21"/>
  <c r="AF34" i="21"/>
  <c r="AG34" i="21"/>
  <c r="AH34" i="21"/>
  <c r="AI34" i="21"/>
  <c r="Y35" i="21"/>
  <c r="Z35" i="21"/>
  <c r="AA35" i="21"/>
  <c r="AB35" i="21"/>
  <c r="AC35" i="21"/>
  <c r="AD35" i="21"/>
  <c r="AE35" i="21"/>
  <c r="AF35" i="21"/>
  <c r="AG35" i="21"/>
  <c r="AH35" i="21"/>
  <c r="AI35" i="21"/>
  <c r="Y36" i="21"/>
  <c r="Z36" i="21"/>
  <c r="AA36" i="21"/>
  <c r="AB36" i="21"/>
  <c r="AC36" i="21"/>
  <c r="AD36" i="21"/>
  <c r="AE36" i="21"/>
  <c r="AF36" i="21"/>
  <c r="AG36" i="21"/>
  <c r="AH36" i="21"/>
  <c r="AI36" i="21"/>
  <c r="Y37" i="21"/>
  <c r="Z37" i="21"/>
  <c r="AA37" i="21"/>
  <c r="AB37" i="21"/>
  <c r="AC37" i="21"/>
  <c r="AD37" i="21"/>
  <c r="AE37" i="21"/>
  <c r="AF37" i="21"/>
  <c r="AG37" i="21"/>
  <c r="AH37" i="21"/>
  <c r="AI37" i="21"/>
  <c r="Y38" i="21"/>
  <c r="Z38" i="21"/>
  <c r="AA38" i="21"/>
  <c r="AB38" i="21"/>
  <c r="AC38" i="21"/>
  <c r="AD38" i="21"/>
  <c r="AE38" i="21"/>
  <c r="AF38" i="21"/>
  <c r="AG38" i="21"/>
  <c r="AH38" i="21"/>
  <c r="AI38" i="21"/>
  <c r="Y39" i="21"/>
  <c r="Z39" i="21"/>
  <c r="AA39" i="21"/>
  <c r="AB39" i="21"/>
  <c r="AC39" i="21"/>
  <c r="AD39" i="21"/>
  <c r="AE39" i="21"/>
  <c r="AF39" i="21"/>
  <c r="AG39" i="21"/>
  <c r="AH39" i="21"/>
  <c r="AI39" i="21"/>
  <c r="Y40" i="21"/>
  <c r="Z40" i="21"/>
  <c r="AA40" i="21"/>
  <c r="AB40" i="21"/>
  <c r="AC40" i="21"/>
  <c r="AD40" i="21"/>
  <c r="AE40" i="21"/>
  <c r="AF40" i="21"/>
  <c r="AG40" i="21"/>
  <c r="AH40" i="21"/>
  <c r="AI40" i="21"/>
  <c r="Y41" i="21"/>
  <c r="Z41" i="21"/>
  <c r="AA41" i="21"/>
  <c r="AB41" i="21"/>
  <c r="AC41" i="21"/>
  <c r="AD41" i="21"/>
  <c r="AE41" i="21"/>
  <c r="AF41" i="21"/>
  <c r="AG41" i="21"/>
  <c r="AH41" i="21"/>
  <c r="AI41" i="21"/>
  <c r="Y42" i="21"/>
  <c r="Z42" i="21"/>
  <c r="AA42" i="21"/>
  <c r="AB42" i="21"/>
  <c r="AC42" i="21"/>
  <c r="AD42" i="21"/>
  <c r="AE42" i="21"/>
  <c r="AF42" i="21"/>
  <c r="AG42" i="21"/>
  <c r="AH42" i="21"/>
  <c r="AI42" i="21"/>
  <c r="Y43" i="21"/>
  <c r="Z43" i="21"/>
  <c r="AA43" i="21"/>
  <c r="AB43" i="21"/>
  <c r="AC43" i="21"/>
  <c r="AD43" i="21"/>
  <c r="AE43" i="21"/>
  <c r="AF43" i="21"/>
  <c r="AG43" i="21"/>
  <c r="AH43" i="21"/>
  <c r="AI43" i="21"/>
  <c r="Y44" i="21"/>
  <c r="Z44" i="21"/>
  <c r="AA44" i="21"/>
  <c r="AB44" i="21"/>
  <c r="AC44" i="21"/>
  <c r="AD44" i="21"/>
  <c r="AE44" i="21"/>
  <c r="AF44" i="21"/>
  <c r="AG44" i="21"/>
  <c r="AH44" i="21"/>
  <c r="AI44" i="21"/>
  <c r="Y45" i="21"/>
  <c r="Z45" i="21"/>
  <c r="AA45" i="21"/>
  <c r="AB45" i="21"/>
  <c r="AC45" i="21"/>
  <c r="AD45" i="21"/>
  <c r="AE45" i="21"/>
  <c r="AF45" i="21"/>
  <c r="AG45" i="21"/>
  <c r="AH45" i="21"/>
  <c r="AI45" i="21"/>
  <c r="Y46" i="21"/>
  <c r="Z46" i="21"/>
  <c r="AA46" i="21"/>
  <c r="AB46" i="21"/>
  <c r="AC46" i="21"/>
  <c r="AD46" i="21"/>
  <c r="AE46" i="21"/>
  <c r="AF46" i="21"/>
  <c r="AG46" i="21"/>
  <c r="AH46" i="21"/>
  <c r="AI46" i="21"/>
  <c r="Y47" i="21"/>
  <c r="Z47" i="21"/>
  <c r="AA47" i="21"/>
  <c r="AB47" i="21"/>
  <c r="AC47" i="21"/>
  <c r="AD47" i="21"/>
  <c r="AE47" i="21"/>
  <c r="AF47" i="21"/>
  <c r="AG47" i="21"/>
  <c r="AH47" i="21"/>
  <c r="AI47" i="21"/>
  <c r="Y48" i="21"/>
  <c r="Z48" i="21"/>
  <c r="AA48" i="21"/>
  <c r="AB48" i="21"/>
  <c r="AC48" i="21"/>
  <c r="AD48" i="21"/>
  <c r="AE48" i="21"/>
  <c r="AF48" i="21"/>
  <c r="AG48" i="21"/>
  <c r="AH48" i="21"/>
  <c r="AI48" i="21"/>
  <c r="Y49" i="21"/>
  <c r="Z49" i="21"/>
  <c r="AA49" i="21"/>
  <c r="AB49" i="21"/>
  <c r="AC49" i="21"/>
  <c r="AD49" i="21"/>
  <c r="AE49" i="21"/>
  <c r="AF49" i="21"/>
  <c r="AG49" i="21"/>
  <c r="AH49" i="21"/>
  <c r="AI49" i="21"/>
  <c r="Y50" i="21"/>
  <c r="Z50" i="21"/>
  <c r="AA50" i="21"/>
  <c r="AB50" i="21"/>
  <c r="AC50" i="21"/>
  <c r="AD50" i="21"/>
  <c r="AE50" i="21"/>
  <c r="AF50" i="21"/>
  <c r="AG50" i="21"/>
  <c r="AH50" i="21"/>
  <c r="AI50" i="21"/>
  <c r="Y51" i="21"/>
  <c r="Z51" i="21"/>
  <c r="AA51" i="21"/>
  <c r="AB51" i="21"/>
  <c r="AC51" i="21"/>
  <c r="AD51" i="21"/>
  <c r="AE51" i="21"/>
  <c r="AF51" i="21"/>
  <c r="AG51" i="21"/>
  <c r="AH51" i="21"/>
  <c r="AI51" i="21"/>
  <c r="Y52" i="21"/>
  <c r="Z52" i="21"/>
  <c r="AA52" i="21"/>
  <c r="AB52" i="21"/>
  <c r="AC52" i="21"/>
  <c r="AD52" i="21"/>
  <c r="AE52" i="21"/>
  <c r="AF52" i="21"/>
  <c r="AG52" i="21"/>
  <c r="AH52" i="21"/>
  <c r="AI52" i="21"/>
  <c r="Y53" i="21"/>
  <c r="Z53" i="21"/>
  <c r="AA53" i="21"/>
  <c r="AB53" i="21"/>
  <c r="AC53" i="21"/>
  <c r="AD53" i="21"/>
  <c r="AE53" i="21"/>
  <c r="AF53" i="21"/>
  <c r="AG53" i="21"/>
  <c r="AH53" i="21"/>
  <c r="AI53" i="21"/>
  <c r="Y54" i="21"/>
  <c r="Z54" i="21"/>
  <c r="AA54" i="21"/>
  <c r="AB54" i="21"/>
  <c r="AC54" i="21"/>
  <c r="AD54" i="21"/>
  <c r="AE54" i="21"/>
  <c r="AF54" i="21"/>
  <c r="AG54" i="21"/>
  <c r="AH54" i="21"/>
  <c r="AI54" i="21"/>
  <c r="Y55" i="21"/>
  <c r="Z55" i="21"/>
  <c r="AA55" i="21"/>
  <c r="AB55" i="21"/>
  <c r="AC55" i="21"/>
  <c r="AD55" i="21"/>
  <c r="AE55" i="21"/>
  <c r="AF55" i="21"/>
  <c r="AG55" i="21"/>
  <c r="AH55" i="21"/>
  <c r="AI55" i="21"/>
  <c r="Y56" i="21"/>
  <c r="Z56" i="21"/>
  <c r="AA56" i="21"/>
  <c r="AB56" i="21"/>
  <c r="AC56" i="21"/>
  <c r="AD56" i="21"/>
  <c r="AE56" i="21"/>
  <c r="AF56" i="21"/>
  <c r="AG56" i="21"/>
  <c r="AH56" i="21"/>
  <c r="AI56" i="21"/>
  <c r="Y57" i="21"/>
  <c r="Z57" i="21"/>
  <c r="AA57" i="21"/>
  <c r="AB57" i="21"/>
  <c r="AC57" i="21"/>
  <c r="AD57" i="21"/>
  <c r="AE57" i="21"/>
  <c r="AF57" i="21"/>
  <c r="AG57" i="21"/>
  <c r="AH57" i="21"/>
  <c r="AI57" i="21"/>
  <c r="Y58" i="21"/>
  <c r="Z58" i="21"/>
  <c r="AA58" i="21"/>
  <c r="AB58" i="21"/>
  <c r="AC58" i="21"/>
  <c r="AD58" i="21"/>
  <c r="AE58" i="21"/>
  <c r="AF58" i="21"/>
  <c r="AG58" i="21"/>
  <c r="AH58" i="21"/>
  <c r="AI58" i="21"/>
  <c r="Y59" i="21"/>
  <c r="Z59" i="21"/>
  <c r="AA59" i="21"/>
  <c r="AB59" i="21"/>
  <c r="AC59" i="21"/>
  <c r="AD59" i="21"/>
  <c r="AE59" i="21"/>
  <c r="AF59" i="21"/>
  <c r="AG59" i="21"/>
  <c r="AH59" i="21"/>
  <c r="AI59" i="21"/>
  <c r="Y60" i="21"/>
  <c r="Z60" i="21"/>
  <c r="AA60" i="21"/>
  <c r="AB60" i="21"/>
  <c r="AC60" i="21"/>
  <c r="AD60" i="21"/>
  <c r="AE60" i="21"/>
  <c r="AF60" i="21"/>
  <c r="AG60" i="21"/>
  <c r="AH60" i="21"/>
  <c r="AI60" i="21"/>
  <c r="Y61" i="21"/>
  <c r="Z61" i="21"/>
  <c r="AA61" i="21"/>
  <c r="AB61" i="21"/>
  <c r="AC61" i="21"/>
  <c r="AD61" i="21"/>
  <c r="AE61" i="21"/>
  <c r="AF61" i="21"/>
  <c r="AG61" i="21"/>
  <c r="AH61" i="21"/>
  <c r="AI61" i="21"/>
  <c r="Y62" i="21"/>
  <c r="Z62" i="21"/>
  <c r="AA62" i="21"/>
  <c r="AB62" i="21"/>
  <c r="AC62" i="21"/>
  <c r="AD62" i="21"/>
  <c r="AE62" i="21"/>
  <c r="AF62" i="21"/>
  <c r="AG62" i="21"/>
  <c r="AH62" i="21"/>
  <c r="AI62" i="21"/>
  <c r="Y63" i="21"/>
  <c r="Z63" i="21"/>
  <c r="AA63" i="21"/>
  <c r="AB63" i="21"/>
  <c r="AC63" i="21"/>
  <c r="AD63" i="21"/>
  <c r="AE63" i="21"/>
  <c r="AF63" i="21"/>
  <c r="AG63" i="21"/>
  <c r="AH63" i="21"/>
  <c r="AI63" i="21"/>
  <c r="Y64" i="21"/>
  <c r="Z64" i="21"/>
  <c r="AA64" i="21"/>
  <c r="AB64" i="21"/>
  <c r="AC64" i="21"/>
  <c r="AD64" i="21"/>
  <c r="AE64" i="21"/>
  <c r="AF64" i="21"/>
  <c r="AG64" i="21"/>
  <c r="AH64" i="21"/>
  <c r="AI64" i="21"/>
  <c r="Y65" i="21"/>
  <c r="Z65" i="21"/>
  <c r="AA65" i="21"/>
  <c r="AB65" i="21"/>
  <c r="AC65" i="21"/>
  <c r="AD65" i="21"/>
  <c r="AE65" i="21"/>
  <c r="AF65" i="21"/>
  <c r="AG65" i="21"/>
  <c r="AH65" i="21"/>
  <c r="AI65" i="21"/>
  <c r="Y66" i="21"/>
  <c r="Z66" i="21"/>
  <c r="AA66" i="21"/>
  <c r="AB66" i="21"/>
  <c r="AC66" i="21"/>
  <c r="AD66" i="21"/>
  <c r="AE66" i="21"/>
  <c r="AF66" i="21"/>
  <c r="AG66" i="21"/>
  <c r="AH66" i="21"/>
  <c r="AI66" i="21"/>
  <c r="Y67" i="21"/>
  <c r="Z67" i="21"/>
  <c r="AA67" i="21"/>
  <c r="AB67" i="21"/>
  <c r="AC67" i="21"/>
  <c r="AD67" i="21"/>
  <c r="AE67" i="21"/>
  <c r="AF67" i="21"/>
  <c r="AG67" i="21"/>
  <c r="AH67" i="21"/>
  <c r="AI67" i="21"/>
  <c r="Y68" i="21"/>
  <c r="Z68" i="21"/>
  <c r="AA68" i="21"/>
  <c r="AB68" i="21"/>
  <c r="AC68" i="21"/>
  <c r="AD68" i="21"/>
  <c r="AE68" i="21"/>
  <c r="AF68" i="21"/>
  <c r="AG68" i="21"/>
  <c r="AH68" i="21"/>
  <c r="AI68" i="21"/>
  <c r="Y69" i="21"/>
  <c r="Z69" i="21"/>
  <c r="AA69" i="21"/>
  <c r="AB69" i="21"/>
  <c r="AC69" i="21"/>
  <c r="AD69" i="21"/>
  <c r="AE69" i="21"/>
  <c r="AF69" i="21"/>
  <c r="AG69" i="21"/>
  <c r="AH69" i="21"/>
  <c r="AI69" i="21"/>
  <c r="Y70" i="21"/>
  <c r="Z70" i="21"/>
  <c r="AA70" i="21"/>
  <c r="AB70" i="21"/>
  <c r="AC70" i="21"/>
  <c r="AD70" i="21"/>
  <c r="AE70" i="21"/>
  <c r="AF70" i="21"/>
  <c r="AG70" i="21"/>
  <c r="AH70" i="21"/>
  <c r="AI70" i="21"/>
  <c r="Y71" i="21"/>
  <c r="Z71" i="21"/>
  <c r="AA71" i="21"/>
  <c r="AB71" i="21"/>
  <c r="AC71" i="21"/>
  <c r="AD71" i="21"/>
  <c r="AE71" i="21"/>
  <c r="AF71" i="21"/>
  <c r="AG71" i="21"/>
  <c r="AH71" i="21"/>
  <c r="AI71" i="21"/>
  <c r="Y72" i="21"/>
  <c r="Z72" i="21"/>
  <c r="AA72" i="21"/>
  <c r="AB72" i="21"/>
  <c r="AC72" i="21"/>
  <c r="AD72" i="21"/>
  <c r="AE72" i="21"/>
  <c r="AF72" i="21"/>
  <c r="AG72" i="21"/>
  <c r="AH72" i="21"/>
  <c r="AI72" i="21"/>
  <c r="Y73" i="21"/>
  <c r="Z73" i="21"/>
  <c r="AA73" i="21"/>
  <c r="AB73" i="21"/>
  <c r="AC73" i="21"/>
  <c r="AD73" i="21"/>
  <c r="AE73" i="21"/>
  <c r="AF73" i="21"/>
  <c r="AG73" i="21"/>
  <c r="AH73" i="21"/>
  <c r="AI73" i="21"/>
  <c r="Y74" i="21"/>
  <c r="Z74" i="21"/>
  <c r="AA74" i="21"/>
  <c r="AB74" i="21"/>
  <c r="AC74" i="21"/>
  <c r="AD74" i="21"/>
  <c r="AE74" i="21"/>
  <c r="AF74" i="21"/>
  <c r="AG74" i="21"/>
  <c r="AH74" i="21"/>
  <c r="AI74" i="21"/>
  <c r="Y75" i="21"/>
  <c r="Z75" i="21"/>
  <c r="AA75" i="21"/>
  <c r="AB75" i="21"/>
  <c r="AC75" i="21"/>
  <c r="AD75" i="21"/>
  <c r="AE75" i="21"/>
  <c r="AF75" i="21"/>
  <c r="AG75" i="21"/>
  <c r="AH75" i="21"/>
  <c r="AI75" i="21"/>
  <c r="Y76" i="21"/>
  <c r="Z76" i="21"/>
  <c r="AA76" i="21"/>
  <c r="AB76" i="21"/>
  <c r="AC76" i="21"/>
  <c r="AD76" i="21"/>
  <c r="AE76" i="21"/>
  <c r="AF76" i="21"/>
  <c r="AG76" i="21"/>
  <c r="AH76" i="21"/>
  <c r="AI76" i="21"/>
  <c r="Y77" i="21"/>
  <c r="Z77" i="21"/>
  <c r="AA77" i="21"/>
  <c r="AB77" i="21"/>
  <c r="AC77" i="21"/>
  <c r="AD77" i="21"/>
  <c r="AE77" i="21"/>
  <c r="AF77" i="21"/>
  <c r="AG77" i="21"/>
  <c r="AH77" i="21"/>
  <c r="AI77" i="21"/>
  <c r="Y78" i="21"/>
  <c r="Z78" i="21"/>
  <c r="AA78" i="21"/>
  <c r="AB78" i="21"/>
  <c r="AC78" i="21"/>
  <c r="AD78" i="21"/>
  <c r="AE78" i="21"/>
  <c r="AF78" i="21"/>
  <c r="AG78" i="21"/>
  <c r="AH78" i="21"/>
  <c r="AI78" i="21"/>
  <c r="Y79" i="21"/>
  <c r="Z79" i="21"/>
  <c r="AA79" i="21"/>
  <c r="AB79" i="21"/>
  <c r="AC79" i="21"/>
  <c r="AD79" i="21"/>
  <c r="AE79" i="21"/>
  <c r="AF79" i="21"/>
  <c r="AG79" i="21"/>
  <c r="AH79" i="21"/>
  <c r="AI79" i="21"/>
  <c r="Y80" i="21"/>
  <c r="Z80" i="21"/>
  <c r="AA80" i="21"/>
  <c r="AB80" i="21"/>
  <c r="AC80" i="21"/>
  <c r="AD80" i="21"/>
  <c r="AE80" i="21"/>
  <c r="AF80" i="21"/>
  <c r="AG80" i="21"/>
  <c r="AH80" i="21"/>
  <c r="AI80" i="21"/>
  <c r="Y81" i="21"/>
  <c r="Z81" i="21"/>
  <c r="AA81" i="21"/>
  <c r="AB81" i="21"/>
  <c r="AC81" i="21"/>
  <c r="AD81" i="21"/>
  <c r="AE81" i="21"/>
  <c r="AF81" i="21"/>
  <c r="AG81" i="21"/>
  <c r="AH81" i="21"/>
  <c r="AI81" i="21"/>
  <c r="Y82" i="21"/>
  <c r="Z82" i="21"/>
  <c r="AA82" i="21"/>
  <c r="AB82" i="21"/>
  <c r="AC82" i="21"/>
  <c r="AD82" i="21"/>
  <c r="AE82" i="21"/>
  <c r="AF82" i="21"/>
  <c r="AG82" i="21"/>
  <c r="AH82" i="21"/>
  <c r="AI82" i="21"/>
  <c r="Y83" i="21"/>
  <c r="Z83" i="21"/>
  <c r="AA83" i="21"/>
  <c r="AB83" i="21"/>
  <c r="AC83" i="21"/>
  <c r="AD83" i="21"/>
  <c r="AE83" i="21"/>
  <c r="AF83" i="21"/>
  <c r="AG83" i="21"/>
  <c r="AH83" i="21"/>
  <c r="AI83" i="21"/>
  <c r="Y84" i="21"/>
  <c r="Z84" i="21"/>
  <c r="AA84" i="21"/>
  <c r="AB84" i="21"/>
  <c r="AC84" i="21"/>
  <c r="AD84" i="21"/>
  <c r="AE84" i="21"/>
  <c r="AF84" i="21"/>
  <c r="AG84" i="21"/>
  <c r="AH84" i="21"/>
  <c r="AI84" i="21"/>
  <c r="Y85" i="21"/>
  <c r="Z85" i="21"/>
  <c r="AA85" i="21"/>
  <c r="AB85" i="21"/>
  <c r="AC85" i="21"/>
  <c r="AD85" i="21"/>
  <c r="AE85" i="21"/>
  <c r="AF85" i="21"/>
  <c r="AG85" i="21"/>
  <c r="AH85" i="21"/>
  <c r="AI85" i="21"/>
  <c r="Y86" i="21"/>
  <c r="Z86" i="21"/>
  <c r="AA86" i="21"/>
  <c r="AB86" i="21"/>
  <c r="AC86" i="21"/>
  <c r="AD86" i="21"/>
  <c r="AE86" i="21"/>
  <c r="AF86" i="21"/>
  <c r="AG86" i="21"/>
  <c r="AH86" i="21"/>
  <c r="AI86" i="21"/>
  <c r="Y87" i="21"/>
  <c r="Z87" i="21"/>
  <c r="AA87" i="21"/>
  <c r="AB87" i="21"/>
  <c r="AC87" i="21"/>
  <c r="AD87" i="21"/>
  <c r="AE87" i="21"/>
  <c r="AF87" i="21"/>
  <c r="AG87" i="21"/>
  <c r="AH87" i="21"/>
  <c r="AI87" i="21"/>
  <c r="Y88" i="21"/>
  <c r="Z88" i="21"/>
  <c r="AA88" i="21"/>
  <c r="AB88" i="21"/>
  <c r="AC88" i="21"/>
  <c r="AD88" i="21"/>
  <c r="AE88" i="21"/>
  <c r="AF88" i="21"/>
  <c r="AG88" i="21"/>
  <c r="AH88" i="21"/>
  <c r="AI88" i="21"/>
  <c r="Y89" i="21"/>
  <c r="Z89" i="21"/>
  <c r="AA89" i="21"/>
  <c r="AB89" i="21"/>
  <c r="AC89" i="21"/>
  <c r="AD89" i="21"/>
  <c r="AE89" i="21"/>
  <c r="AF89" i="21"/>
  <c r="AG89" i="21"/>
  <c r="AH89" i="21"/>
  <c r="AI89" i="21"/>
  <c r="Y90" i="21"/>
  <c r="Z90" i="21"/>
  <c r="AA90" i="21"/>
  <c r="AB90" i="21"/>
  <c r="AC90" i="21"/>
  <c r="AD90" i="21"/>
  <c r="AE90" i="21"/>
  <c r="AF90" i="21"/>
  <c r="AG90" i="21"/>
  <c r="AH90" i="21"/>
  <c r="AI90" i="21"/>
  <c r="Y91" i="21"/>
  <c r="Z91" i="21"/>
  <c r="AA91" i="21"/>
  <c r="AB91" i="21"/>
  <c r="AC91" i="21"/>
  <c r="AD91" i="21"/>
  <c r="AE91" i="21"/>
  <c r="AF91" i="21"/>
  <c r="AG91" i="21"/>
  <c r="AH91" i="21"/>
  <c r="AI91" i="21"/>
  <c r="Y92" i="21"/>
  <c r="Z92" i="21"/>
  <c r="AA92" i="21"/>
  <c r="AB92" i="21"/>
  <c r="AC92" i="21"/>
  <c r="AD92" i="21"/>
  <c r="AE92" i="21"/>
  <c r="AF92" i="21"/>
  <c r="AG92" i="21"/>
  <c r="AH92" i="21"/>
  <c r="AI92" i="21"/>
  <c r="Y93" i="21"/>
  <c r="Z93" i="21"/>
  <c r="AA93" i="21"/>
  <c r="AB93" i="21"/>
  <c r="AC93" i="21"/>
  <c r="AD93" i="21"/>
  <c r="AE93" i="21"/>
  <c r="AF93" i="21"/>
  <c r="AG93" i="21"/>
  <c r="AH93" i="21"/>
  <c r="AI93" i="21"/>
  <c r="Y94" i="21"/>
  <c r="Z94" i="21"/>
  <c r="AA94" i="21"/>
  <c r="AB94" i="21"/>
  <c r="AC94" i="21"/>
  <c r="AD94" i="21"/>
  <c r="AE94" i="21"/>
  <c r="AF94" i="21"/>
  <c r="AG94" i="21"/>
  <c r="AH94" i="21"/>
  <c r="AI94" i="21"/>
  <c r="Y95" i="21"/>
  <c r="Z95" i="21"/>
  <c r="AA95" i="21"/>
  <c r="AB95" i="21"/>
  <c r="AC95" i="21"/>
  <c r="AD95" i="21"/>
  <c r="AE95" i="21"/>
  <c r="AF95" i="21"/>
  <c r="AG95" i="21"/>
  <c r="AH95" i="21"/>
  <c r="AI95" i="21"/>
  <c r="Y96" i="21"/>
  <c r="Z96" i="21"/>
  <c r="AA96" i="21"/>
  <c r="AB96" i="21"/>
  <c r="AC96" i="21"/>
  <c r="AD96" i="21"/>
  <c r="AE96" i="21"/>
  <c r="AF96" i="21"/>
  <c r="AG96" i="21"/>
  <c r="AH96" i="21"/>
  <c r="AI96" i="21"/>
  <c r="Y97" i="21"/>
  <c r="Z97" i="21"/>
  <c r="AA97" i="21"/>
  <c r="AB97" i="21"/>
  <c r="AC97" i="21"/>
  <c r="AD97" i="21"/>
  <c r="AE97" i="21"/>
  <c r="AF97" i="21"/>
  <c r="AG97" i="21"/>
  <c r="AH97" i="21"/>
  <c r="AI97" i="21"/>
  <c r="Y98" i="21"/>
  <c r="Z98" i="21"/>
  <c r="AA98" i="21"/>
  <c r="AB98" i="21"/>
  <c r="AC98" i="21"/>
  <c r="AD98" i="21"/>
  <c r="AE98" i="21"/>
  <c r="AF98" i="21"/>
  <c r="AG98" i="21"/>
  <c r="AH98" i="21"/>
  <c r="AI98" i="21"/>
  <c r="Y99" i="21"/>
  <c r="Z99" i="21"/>
  <c r="AA99" i="21"/>
  <c r="AB99" i="21"/>
  <c r="AC99" i="21"/>
  <c r="AD99" i="21"/>
  <c r="AE99" i="21"/>
  <c r="AF99" i="21"/>
  <c r="AG99" i="21"/>
  <c r="AH99" i="21"/>
  <c r="AI99" i="21"/>
  <c r="Y100" i="21"/>
  <c r="Z100" i="21"/>
  <c r="AA100" i="21"/>
  <c r="AB100" i="21"/>
  <c r="AC100" i="21"/>
  <c r="AD100" i="21"/>
  <c r="AE100" i="21"/>
  <c r="AF100" i="21"/>
  <c r="AF151" i="21" s="1"/>
  <c r="AG100" i="21"/>
  <c r="AH100" i="21"/>
  <c r="AI100" i="21"/>
  <c r="Y101" i="21"/>
  <c r="Z101" i="21"/>
  <c r="AA101" i="21"/>
  <c r="AB101" i="21"/>
  <c r="AC101" i="21"/>
  <c r="AD101" i="21"/>
  <c r="AE101" i="21"/>
  <c r="AF101" i="21"/>
  <c r="AG101" i="21"/>
  <c r="AH101" i="21"/>
  <c r="AI101" i="21"/>
  <c r="Y102" i="21"/>
  <c r="Z102" i="21"/>
  <c r="AA102" i="21"/>
  <c r="AB102" i="21"/>
  <c r="AC102" i="21"/>
  <c r="AD102" i="21"/>
  <c r="AE102" i="21"/>
  <c r="AF102" i="21"/>
  <c r="AG102" i="21"/>
  <c r="AH102" i="21"/>
  <c r="AI102" i="21"/>
  <c r="Y103" i="21"/>
  <c r="Z103" i="21"/>
  <c r="AA103" i="21"/>
  <c r="AB103" i="21"/>
  <c r="AC103" i="21"/>
  <c r="AD103" i="21"/>
  <c r="AE103" i="21"/>
  <c r="AF103" i="21"/>
  <c r="AG103" i="21"/>
  <c r="AH103" i="21"/>
  <c r="AI103" i="21"/>
  <c r="Y104" i="21"/>
  <c r="Z104" i="21"/>
  <c r="AA104" i="21"/>
  <c r="AB104" i="21"/>
  <c r="AC104" i="21"/>
  <c r="AD104" i="21"/>
  <c r="AE104" i="21"/>
  <c r="AF104" i="21"/>
  <c r="AG104" i="21"/>
  <c r="AH104" i="21"/>
  <c r="AI104" i="21"/>
  <c r="Y105" i="21"/>
  <c r="Z105" i="21"/>
  <c r="AA105" i="21"/>
  <c r="AB105" i="21"/>
  <c r="AC105" i="21"/>
  <c r="AD105" i="21"/>
  <c r="AE105" i="21"/>
  <c r="AF105" i="21"/>
  <c r="AG105" i="21"/>
  <c r="AH105" i="21"/>
  <c r="AI105" i="21"/>
  <c r="Y106" i="21"/>
  <c r="Z106" i="21"/>
  <c r="AA106" i="21"/>
  <c r="AB106" i="21"/>
  <c r="AC106" i="21"/>
  <c r="AD106" i="21"/>
  <c r="AE106" i="21"/>
  <c r="AF106" i="21"/>
  <c r="AG106" i="21"/>
  <c r="AH106" i="21"/>
  <c r="AI106" i="21"/>
  <c r="Y107" i="21"/>
  <c r="Z107" i="21"/>
  <c r="AA107" i="21"/>
  <c r="AB107" i="21"/>
  <c r="AC107" i="21"/>
  <c r="AD107" i="21"/>
  <c r="AE107" i="21"/>
  <c r="AF107" i="21"/>
  <c r="AG107" i="21"/>
  <c r="AH107" i="21"/>
  <c r="AI107" i="21"/>
  <c r="Y108" i="21"/>
  <c r="Z108" i="21"/>
  <c r="AA108" i="21"/>
  <c r="AB108" i="21"/>
  <c r="AC108" i="21"/>
  <c r="AD108" i="21"/>
  <c r="AE108" i="21"/>
  <c r="AF108" i="21"/>
  <c r="AG108" i="21"/>
  <c r="AH108" i="21"/>
  <c r="AI108" i="21"/>
  <c r="Y109" i="21"/>
  <c r="Z109" i="21"/>
  <c r="AA109" i="21"/>
  <c r="AB109" i="21"/>
  <c r="AC109" i="21"/>
  <c r="AD109" i="21"/>
  <c r="AE109" i="21"/>
  <c r="AF109" i="21"/>
  <c r="AG109" i="21"/>
  <c r="AH109" i="21"/>
  <c r="AI109" i="21"/>
  <c r="Y110" i="21"/>
  <c r="Z110" i="21"/>
  <c r="AA110" i="21"/>
  <c r="AB110" i="21"/>
  <c r="AC110" i="21"/>
  <c r="AD110" i="21"/>
  <c r="AE110" i="21"/>
  <c r="AF110" i="21"/>
  <c r="AG110" i="21"/>
  <c r="AH110" i="21"/>
  <c r="AI110" i="21"/>
  <c r="Y111" i="21"/>
  <c r="Z111" i="21"/>
  <c r="AA111" i="21"/>
  <c r="AB111" i="21"/>
  <c r="AC111" i="21"/>
  <c r="AD111" i="21"/>
  <c r="AE111" i="21"/>
  <c r="AF111" i="21"/>
  <c r="AG111" i="21"/>
  <c r="AH111" i="21"/>
  <c r="AI111" i="21"/>
  <c r="Y112" i="21"/>
  <c r="Z112" i="21"/>
  <c r="AA112" i="21"/>
  <c r="AB112" i="21"/>
  <c r="AC112" i="21"/>
  <c r="AD112" i="21"/>
  <c r="AE112" i="21"/>
  <c r="AF112" i="21"/>
  <c r="AG112" i="21"/>
  <c r="AH112" i="21"/>
  <c r="AI112" i="21"/>
  <c r="Y113" i="21"/>
  <c r="Z113" i="21"/>
  <c r="AA113" i="21"/>
  <c r="AB113" i="21"/>
  <c r="AC113" i="21"/>
  <c r="AD113" i="21"/>
  <c r="AE113" i="21"/>
  <c r="AF113" i="21"/>
  <c r="AG113" i="21"/>
  <c r="AH113" i="21"/>
  <c r="AI113" i="21"/>
  <c r="Y114" i="21"/>
  <c r="Z114" i="21"/>
  <c r="AA114" i="21"/>
  <c r="AB114" i="21"/>
  <c r="AC114" i="21"/>
  <c r="AD114" i="21"/>
  <c r="AE114" i="21"/>
  <c r="AF114" i="21"/>
  <c r="AG114" i="21"/>
  <c r="AH114" i="21"/>
  <c r="AI114" i="21"/>
  <c r="Y115" i="21"/>
  <c r="Z115" i="21"/>
  <c r="AA115" i="21"/>
  <c r="AB115" i="21"/>
  <c r="AC115" i="21"/>
  <c r="AD115" i="21"/>
  <c r="AE115" i="21"/>
  <c r="AF115" i="21"/>
  <c r="AG115" i="21"/>
  <c r="AH115" i="21"/>
  <c r="AI115" i="21"/>
  <c r="Y116" i="21"/>
  <c r="Z116" i="21"/>
  <c r="AA116" i="21"/>
  <c r="AB116" i="21"/>
  <c r="AC116" i="21"/>
  <c r="AD116" i="21"/>
  <c r="AE116" i="21"/>
  <c r="AF116" i="21"/>
  <c r="AG116" i="21"/>
  <c r="AH116" i="21"/>
  <c r="AI116" i="21"/>
  <c r="Y117" i="21"/>
  <c r="Z117" i="21"/>
  <c r="AA117" i="21"/>
  <c r="AB117" i="21"/>
  <c r="AC117" i="21"/>
  <c r="AD117" i="21"/>
  <c r="AE117" i="21"/>
  <c r="AF117" i="21"/>
  <c r="AG117" i="21"/>
  <c r="AH117" i="21"/>
  <c r="AI117" i="21"/>
  <c r="Y118" i="21"/>
  <c r="Z118" i="21"/>
  <c r="AA118" i="21"/>
  <c r="AB118" i="21"/>
  <c r="AC118" i="21"/>
  <c r="AD118" i="21"/>
  <c r="AE118" i="21"/>
  <c r="AF118" i="21"/>
  <c r="AG118" i="21"/>
  <c r="AH118" i="21"/>
  <c r="AI118" i="21"/>
  <c r="Y119" i="21"/>
  <c r="Z119" i="21"/>
  <c r="AA119" i="21"/>
  <c r="AB119" i="21"/>
  <c r="AC119" i="21"/>
  <c r="AD119" i="21"/>
  <c r="AE119" i="21"/>
  <c r="AF119" i="21"/>
  <c r="AG119" i="21"/>
  <c r="AH119" i="21"/>
  <c r="AI119" i="21"/>
  <c r="Y120" i="21"/>
  <c r="Z120" i="21"/>
  <c r="AA120" i="21"/>
  <c r="AB120" i="21"/>
  <c r="AC120" i="21"/>
  <c r="AD120" i="21"/>
  <c r="AE120" i="21"/>
  <c r="AF120" i="21"/>
  <c r="AG120" i="21"/>
  <c r="AH120" i="21"/>
  <c r="AI120" i="21"/>
  <c r="Y121" i="21"/>
  <c r="Z121" i="21"/>
  <c r="AA121" i="21"/>
  <c r="AB121" i="21"/>
  <c r="AC121" i="21"/>
  <c r="AD121" i="21"/>
  <c r="AE121" i="21"/>
  <c r="AF121" i="21"/>
  <c r="AG121" i="21"/>
  <c r="AH121" i="21"/>
  <c r="AI121" i="21"/>
  <c r="Y122" i="21"/>
  <c r="Z122" i="21"/>
  <c r="AA122" i="21"/>
  <c r="AB122" i="21"/>
  <c r="AC122" i="21"/>
  <c r="AD122" i="21"/>
  <c r="AE122" i="21"/>
  <c r="AF122" i="21"/>
  <c r="AG122" i="21"/>
  <c r="AH122" i="21"/>
  <c r="AI122" i="21"/>
  <c r="Y123" i="21"/>
  <c r="Z123" i="21"/>
  <c r="AA123" i="21"/>
  <c r="AB123" i="21"/>
  <c r="AC123" i="21"/>
  <c r="AD123" i="21"/>
  <c r="AE123" i="21"/>
  <c r="AF123" i="21"/>
  <c r="AG123" i="21"/>
  <c r="AH123" i="21"/>
  <c r="AI123" i="21"/>
  <c r="Y124" i="21"/>
  <c r="Z124" i="21"/>
  <c r="AA124" i="21"/>
  <c r="AB124" i="21"/>
  <c r="AC124" i="21"/>
  <c r="AD124" i="21"/>
  <c r="AE124" i="21"/>
  <c r="AF124" i="21"/>
  <c r="AG124" i="21"/>
  <c r="AH124" i="21"/>
  <c r="AI124" i="21"/>
  <c r="Y125" i="21"/>
  <c r="Z125" i="21"/>
  <c r="AA125" i="21"/>
  <c r="AB125" i="21"/>
  <c r="AC125" i="21"/>
  <c r="AD125" i="21"/>
  <c r="AE125" i="21"/>
  <c r="AF125" i="21"/>
  <c r="AG125" i="21"/>
  <c r="AH125" i="21"/>
  <c r="AI125" i="21"/>
  <c r="Y126" i="21"/>
  <c r="Z126" i="21"/>
  <c r="AA126" i="21"/>
  <c r="AB126" i="21"/>
  <c r="AC126" i="21"/>
  <c r="AD126" i="21"/>
  <c r="AE126" i="21"/>
  <c r="AF126" i="21"/>
  <c r="AG126" i="21"/>
  <c r="AH126" i="21"/>
  <c r="AI126" i="21"/>
  <c r="Y127" i="21"/>
  <c r="Z127" i="21"/>
  <c r="AA127" i="21"/>
  <c r="AB127" i="21"/>
  <c r="AC127" i="21"/>
  <c r="AD127" i="21"/>
  <c r="AE127" i="21"/>
  <c r="AF127" i="21"/>
  <c r="AG127" i="21"/>
  <c r="AH127" i="21"/>
  <c r="AI127" i="21"/>
  <c r="Y128" i="21"/>
  <c r="Z128" i="21"/>
  <c r="AA128" i="21"/>
  <c r="AB128" i="21"/>
  <c r="AC128" i="21"/>
  <c r="AD128" i="21"/>
  <c r="AE128" i="21"/>
  <c r="AF128" i="21"/>
  <c r="AG128" i="21"/>
  <c r="AH128" i="21"/>
  <c r="AI128" i="21"/>
  <c r="Y129" i="21"/>
  <c r="Z129" i="21"/>
  <c r="AA129" i="21"/>
  <c r="AB129" i="21"/>
  <c r="AC129" i="21"/>
  <c r="AD129" i="21"/>
  <c r="AE129" i="21"/>
  <c r="AF129" i="21"/>
  <c r="AG129" i="21"/>
  <c r="AH129" i="21"/>
  <c r="AI129" i="21"/>
  <c r="Y130" i="21"/>
  <c r="Z130" i="21"/>
  <c r="AA130" i="21"/>
  <c r="AB130" i="21"/>
  <c r="AC130" i="21"/>
  <c r="AD130" i="21"/>
  <c r="AE130" i="21"/>
  <c r="AF130" i="21"/>
  <c r="AG130" i="21"/>
  <c r="AH130" i="21"/>
  <c r="AI130" i="21"/>
  <c r="Y131" i="21"/>
  <c r="Z131" i="21"/>
  <c r="AA131" i="21"/>
  <c r="AB131" i="21"/>
  <c r="AC131" i="21"/>
  <c r="AD131" i="21"/>
  <c r="AE131" i="21"/>
  <c r="AF131" i="21"/>
  <c r="AG131" i="21"/>
  <c r="AH131" i="21"/>
  <c r="AI131" i="21"/>
  <c r="Y132" i="21"/>
  <c r="Z132" i="21"/>
  <c r="AA132" i="21"/>
  <c r="AB132" i="21"/>
  <c r="AC132" i="21"/>
  <c r="AD132" i="21"/>
  <c r="AE132" i="21"/>
  <c r="AF132" i="21"/>
  <c r="AG132" i="21"/>
  <c r="AH132" i="21"/>
  <c r="AI132" i="21"/>
  <c r="Y133" i="21"/>
  <c r="Z133" i="21"/>
  <c r="AA133" i="21"/>
  <c r="AB133" i="21"/>
  <c r="AC133" i="21"/>
  <c r="AD133" i="21"/>
  <c r="AE133" i="21"/>
  <c r="AF133" i="21"/>
  <c r="AG133" i="21"/>
  <c r="AH133" i="21"/>
  <c r="AI133" i="21"/>
  <c r="Y134" i="21"/>
  <c r="Z134" i="21"/>
  <c r="AA134" i="21"/>
  <c r="AB134" i="21"/>
  <c r="AC134" i="21"/>
  <c r="AD134" i="21"/>
  <c r="AE134" i="21"/>
  <c r="AF134" i="21"/>
  <c r="AG134" i="21"/>
  <c r="AH134" i="21"/>
  <c r="AI134" i="21"/>
  <c r="Y135" i="21"/>
  <c r="Z135" i="21"/>
  <c r="AA135" i="21"/>
  <c r="AB135" i="21"/>
  <c r="AC135" i="21"/>
  <c r="AD135" i="21"/>
  <c r="AE135" i="21"/>
  <c r="AF135" i="21"/>
  <c r="AG135" i="21"/>
  <c r="AH135" i="21"/>
  <c r="AI135" i="21"/>
  <c r="Y136" i="21"/>
  <c r="Z136" i="21"/>
  <c r="AA136" i="21"/>
  <c r="AB136" i="21"/>
  <c r="AC136" i="21"/>
  <c r="AD136" i="21"/>
  <c r="AE136" i="21"/>
  <c r="AF136" i="21"/>
  <c r="AG136" i="21"/>
  <c r="AH136" i="21"/>
  <c r="AI136" i="21"/>
  <c r="Y137" i="21"/>
  <c r="Z137" i="21"/>
  <c r="AA137" i="21"/>
  <c r="AB137" i="21"/>
  <c r="AC137" i="21"/>
  <c r="AD137" i="21"/>
  <c r="AE137" i="21"/>
  <c r="AF137" i="21"/>
  <c r="AG137" i="21"/>
  <c r="AH137" i="21"/>
  <c r="AI137" i="21"/>
  <c r="Y138" i="21"/>
  <c r="Z138" i="21"/>
  <c r="AA138" i="21"/>
  <c r="AB138" i="21"/>
  <c r="AC138" i="21"/>
  <c r="AD138" i="21"/>
  <c r="AE138" i="21"/>
  <c r="AF138" i="21"/>
  <c r="AG138" i="21"/>
  <c r="AH138" i="21"/>
  <c r="AI138" i="21"/>
  <c r="Y139" i="21"/>
  <c r="Z139" i="21"/>
  <c r="AA139" i="21"/>
  <c r="AB139" i="21"/>
  <c r="AC139" i="21"/>
  <c r="AD139" i="21"/>
  <c r="AE139" i="21"/>
  <c r="AF139" i="21"/>
  <c r="AG139" i="21"/>
  <c r="AH139" i="21"/>
  <c r="AI139" i="21"/>
  <c r="Y140" i="21"/>
  <c r="Z140" i="21"/>
  <c r="AA140" i="21"/>
  <c r="AB140" i="21"/>
  <c r="AC140" i="21"/>
  <c r="AD140" i="21"/>
  <c r="AE140" i="21"/>
  <c r="AF140" i="21"/>
  <c r="AG140" i="21"/>
  <c r="AH140" i="21"/>
  <c r="AI140" i="21"/>
  <c r="Y141" i="21"/>
  <c r="Z141" i="21"/>
  <c r="AA141" i="21"/>
  <c r="AB141" i="21"/>
  <c r="AC141" i="21"/>
  <c r="AD141" i="21"/>
  <c r="AE141" i="21"/>
  <c r="AF141" i="21"/>
  <c r="AG141" i="21"/>
  <c r="AH141" i="21"/>
  <c r="AI141" i="21"/>
  <c r="Y142" i="21"/>
  <c r="Z142" i="21"/>
  <c r="AA142" i="21"/>
  <c r="AB142" i="21"/>
  <c r="AC142" i="21"/>
  <c r="AD142" i="21"/>
  <c r="AE142" i="21"/>
  <c r="AF142" i="21"/>
  <c r="AG142" i="21"/>
  <c r="AH142" i="21"/>
  <c r="AI142" i="21"/>
  <c r="Y143" i="21"/>
  <c r="Z143" i="21"/>
  <c r="AA143" i="21"/>
  <c r="AB143" i="21"/>
  <c r="AC143" i="21"/>
  <c r="AD143" i="21"/>
  <c r="AE143" i="21"/>
  <c r="AF143" i="21"/>
  <c r="AG143" i="21"/>
  <c r="AH143" i="21"/>
  <c r="AI143" i="21"/>
  <c r="Y144" i="21"/>
  <c r="Z144" i="21"/>
  <c r="AA144" i="21"/>
  <c r="AB144" i="21"/>
  <c r="AC144" i="21"/>
  <c r="AD144" i="21"/>
  <c r="AE144" i="21"/>
  <c r="AF144" i="21"/>
  <c r="AG144" i="21"/>
  <c r="AH144" i="21"/>
  <c r="AI144" i="21"/>
  <c r="Y145" i="21"/>
  <c r="Z145" i="21"/>
  <c r="AA145" i="21"/>
  <c r="AB145" i="21"/>
  <c r="AC145" i="21"/>
  <c r="AD145" i="21"/>
  <c r="AE145" i="21"/>
  <c r="AF145" i="21"/>
  <c r="AG145" i="21"/>
  <c r="AH145" i="21"/>
  <c r="AI145" i="21"/>
  <c r="Y146" i="21"/>
  <c r="Z146" i="21"/>
  <c r="AA146" i="21"/>
  <c r="AB146" i="21"/>
  <c r="AC146" i="21"/>
  <c r="AD146" i="21"/>
  <c r="AE146" i="21"/>
  <c r="AF146" i="21"/>
  <c r="AG146" i="21"/>
  <c r="AH146" i="21"/>
  <c r="AI146" i="21"/>
  <c r="Y147" i="21"/>
  <c r="Z147" i="21"/>
  <c r="AA147" i="21"/>
  <c r="AB147" i="21"/>
  <c r="AC147" i="21"/>
  <c r="AD147" i="21"/>
  <c r="AE147" i="21"/>
  <c r="AF147" i="21"/>
  <c r="AG147" i="21"/>
  <c r="AH147" i="21"/>
  <c r="AI147" i="21"/>
  <c r="Y148" i="21"/>
  <c r="Z148" i="21"/>
  <c r="AA148" i="21"/>
  <c r="AB148" i="21"/>
  <c r="AC148" i="21"/>
  <c r="AD148" i="21"/>
  <c r="AE148" i="21"/>
  <c r="AF148" i="21"/>
  <c r="AG148" i="21"/>
  <c r="AH148" i="21"/>
  <c r="AI148" i="21"/>
  <c r="Y149" i="21"/>
  <c r="Z149" i="21"/>
  <c r="AA149" i="21"/>
  <c r="AB149" i="21"/>
  <c r="AC149" i="21"/>
  <c r="AD149" i="21"/>
  <c r="AE149" i="21"/>
  <c r="AF149" i="21"/>
  <c r="AG149" i="21"/>
  <c r="AH149" i="21"/>
  <c r="AI149" i="21"/>
  <c r="Y150" i="21"/>
  <c r="Z150" i="21"/>
  <c r="AA150" i="21"/>
  <c r="AB150" i="21"/>
  <c r="AC150" i="21"/>
  <c r="AD150" i="21"/>
  <c r="AE150" i="21"/>
  <c r="AF150" i="21"/>
  <c r="AG150" i="21"/>
  <c r="AH150" i="21"/>
  <c r="AI150" i="21"/>
  <c r="AI5" i="21"/>
  <c r="AI151" i="21" s="1"/>
  <c r="AH5" i="21"/>
  <c r="AG5" i="21"/>
  <c r="AF5" i="21"/>
  <c r="AE5" i="21"/>
  <c r="AE151" i="21" s="1"/>
  <c r="AD5" i="21"/>
  <c r="AD151" i="21" s="1"/>
  <c r="AC5" i="21"/>
  <c r="AC151" i="21" s="1"/>
  <c r="AB5" i="21"/>
  <c r="AB151" i="21" s="1"/>
  <c r="AA5" i="21"/>
  <c r="AA151" i="21" s="1"/>
  <c r="Z5" i="21"/>
  <c r="Y5" i="21"/>
  <c r="Y151" i="21" s="1"/>
  <c r="Y6" i="20"/>
  <c r="Y151" i="20" s="1"/>
  <c r="C7" i="23" s="1"/>
  <c r="Z6" i="20"/>
  <c r="AA6" i="20"/>
  <c r="AB6" i="20"/>
  <c r="AC6" i="20"/>
  <c r="AD6" i="20"/>
  <c r="AE6" i="20"/>
  <c r="AF6" i="20"/>
  <c r="AG6" i="20"/>
  <c r="AH6" i="20"/>
  <c r="AI6" i="20"/>
  <c r="Y7" i="20"/>
  <c r="Z7" i="20"/>
  <c r="AA7" i="20"/>
  <c r="AB7" i="20"/>
  <c r="AC7" i="20"/>
  <c r="AD7" i="20"/>
  <c r="AE7" i="20"/>
  <c r="AF7" i="20"/>
  <c r="AG7" i="20"/>
  <c r="AH7" i="20"/>
  <c r="AI7" i="20"/>
  <c r="Y8" i="20"/>
  <c r="Z8" i="20"/>
  <c r="AA8" i="20"/>
  <c r="AB8" i="20"/>
  <c r="AC8" i="20"/>
  <c r="AD8" i="20"/>
  <c r="AE8" i="20"/>
  <c r="AF8" i="20"/>
  <c r="AG8" i="20"/>
  <c r="AH8" i="20"/>
  <c r="AI8" i="20"/>
  <c r="Y9" i="20"/>
  <c r="Z9" i="20"/>
  <c r="AA9" i="20"/>
  <c r="AB9" i="20"/>
  <c r="AC9" i="20"/>
  <c r="AD9" i="20"/>
  <c r="AE9" i="20"/>
  <c r="AF9" i="20"/>
  <c r="AG9" i="20"/>
  <c r="AH9" i="20"/>
  <c r="AI9" i="20"/>
  <c r="Y10" i="20"/>
  <c r="Z10" i="20"/>
  <c r="AA10" i="20"/>
  <c r="AB10" i="20"/>
  <c r="AC10" i="20"/>
  <c r="AD10" i="20"/>
  <c r="AE10" i="20"/>
  <c r="AF10" i="20"/>
  <c r="AG10" i="20"/>
  <c r="AH10" i="20"/>
  <c r="AI10" i="20"/>
  <c r="Y11" i="20"/>
  <c r="Z11" i="20"/>
  <c r="AA11" i="20"/>
  <c r="AB11" i="20"/>
  <c r="AC11" i="20"/>
  <c r="AD11" i="20"/>
  <c r="AE11" i="20"/>
  <c r="AF11" i="20"/>
  <c r="AG11" i="20"/>
  <c r="AH11" i="20"/>
  <c r="AI11" i="20"/>
  <c r="Y12" i="20"/>
  <c r="Z12" i="20"/>
  <c r="AA12" i="20"/>
  <c r="AB12" i="20"/>
  <c r="AC12" i="20"/>
  <c r="AD12" i="20"/>
  <c r="AE12" i="20"/>
  <c r="AF12" i="20"/>
  <c r="AG12" i="20"/>
  <c r="AH12" i="20"/>
  <c r="AI12" i="20"/>
  <c r="Y13" i="20"/>
  <c r="Z13" i="20"/>
  <c r="AA13" i="20"/>
  <c r="AB13" i="20"/>
  <c r="AC13" i="20"/>
  <c r="AD13" i="20"/>
  <c r="AE13" i="20"/>
  <c r="AF13" i="20"/>
  <c r="AG13" i="20"/>
  <c r="AH13" i="20"/>
  <c r="AI13" i="20"/>
  <c r="Y14" i="20"/>
  <c r="Z14" i="20"/>
  <c r="AA14" i="20"/>
  <c r="AB14" i="20"/>
  <c r="AC14" i="20"/>
  <c r="AD14" i="20"/>
  <c r="AE14" i="20"/>
  <c r="AF14" i="20"/>
  <c r="AG14" i="20"/>
  <c r="AH14" i="20"/>
  <c r="AI14" i="20"/>
  <c r="Y15" i="20"/>
  <c r="Z15" i="20"/>
  <c r="AA15" i="20"/>
  <c r="AB15" i="20"/>
  <c r="AC15" i="20"/>
  <c r="AD15" i="20"/>
  <c r="AE15" i="20"/>
  <c r="AF15" i="20"/>
  <c r="AG15" i="20"/>
  <c r="AH15" i="20"/>
  <c r="AI15" i="20"/>
  <c r="Y16" i="20"/>
  <c r="Z16" i="20"/>
  <c r="AA16" i="20"/>
  <c r="AB16" i="20"/>
  <c r="AC16" i="20"/>
  <c r="AD16" i="20"/>
  <c r="AE16" i="20"/>
  <c r="AF16" i="20"/>
  <c r="AG16" i="20"/>
  <c r="AH16" i="20"/>
  <c r="AI16" i="20"/>
  <c r="Y17" i="20"/>
  <c r="Z17" i="20"/>
  <c r="AA17" i="20"/>
  <c r="AB17" i="20"/>
  <c r="AC17" i="20"/>
  <c r="AD17" i="20"/>
  <c r="AE17" i="20"/>
  <c r="AF17" i="20"/>
  <c r="AG17" i="20"/>
  <c r="AH17" i="20"/>
  <c r="AI17" i="20"/>
  <c r="Y18" i="20"/>
  <c r="Z18" i="20"/>
  <c r="AA18" i="20"/>
  <c r="AB18" i="20"/>
  <c r="AC18" i="20"/>
  <c r="AD18" i="20"/>
  <c r="AE18" i="20"/>
  <c r="AF18" i="20"/>
  <c r="AG18" i="20"/>
  <c r="AH18" i="20"/>
  <c r="AI18" i="20"/>
  <c r="Y19" i="20"/>
  <c r="Z19" i="20"/>
  <c r="AA19" i="20"/>
  <c r="AB19" i="20"/>
  <c r="AC19" i="20"/>
  <c r="AD19" i="20"/>
  <c r="AE19" i="20"/>
  <c r="AF19" i="20"/>
  <c r="AG19" i="20"/>
  <c r="AH19" i="20"/>
  <c r="AI19" i="20"/>
  <c r="Y20" i="20"/>
  <c r="Z20" i="20"/>
  <c r="AA20" i="20"/>
  <c r="AB20" i="20"/>
  <c r="AC20" i="20"/>
  <c r="AD20" i="20"/>
  <c r="AE20" i="20"/>
  <c r="AF20" i="20"/>
  <c r="AG20" i="20"/>
  <c r="AH20" i="20"/>
  <c r="AI20" i="20"/>
  <c r="Y21" i="20"/>
  <c r="Z21" i="20"/>
  <c r="AA21" i="20"/>
  <c r="AB21" i="20"/>
  <c r="AC21" i="20"/>
  <c r="AD21" i="20"/>
  <c r="AE21" i="20"/>
  <c r="AF21" i="20"/>
  <c r="AG21" i="20"/>
  <c r="AH21" i="20"/>
  <c r="AI21" i="20"/>
  <c r="Y22" i="20"/>
  <c r="Z22" i="20"/>
  <c r="AA22" i="20"/>
  <c r="AB22" i="20"/>
  <c r="AC22" i="20"/>
  <c r="AD22" i="20"/>
  <c r="AE22" i="20"/>
  <c r="AF22" i="20"/>
  <c r="AG22" i="20"/>
  <c r="AH22" i="20"/>
  <c r="AI22" i="20"/>
  <c r="Y23" i="20"/>
  <c r="Z23" i="20"/>
  <c r="AA23" i="20"/>
  <c r="AB23" i="20"/>
  <c r="AC23" i="20"/>
  <c r="AD23" i="20"/>
  <c r="AE23" i="20"/>
  <c r="AF23" i="20"/>
  <c r="AG23" i="20"/>
  <c r="AH23" i="20"/>
  <c r="AI23" i="20"/>
  <c r="Y24" i="20"/>
  <c r="Z24" i="20"/>
  <c r="AA24" i="20"/>
  <c r="AB24" i="20"/>
  <c r="AC24" i="20"/>
  <c r="AD24" i="20"/>
  <c r="AE24" i="20"/>
  <c r="AF24" i="20"/>
  <c r="AG24" i="20"/>
  <c r="AH24" i="20"/>
  <c r="AI24" i="20"/>
  <c r="Y25" i="20"/>
  <c r="Z25" i="20"/>
  <c r="AA25" i="20"/>
  <c r="AB25" i="20"/>
  <c r="AC25" i="20"/>
  <c r="AD25" i="20"/>
  <c r="AE25" i="20"/>
  <c r="AF25" i="20"/>
  <c r="AG25" i="20"/>
  <c r="AH25" i="20"/>
  <c r="AI25" i="20"/>
  <c r="Y26" i="20"/>
  <c r="Z26" i="20"/>
  <c r="AA26" i="20"/>
  <c r="AB26" i="20"/>
  <c r="AC26" i="20"/>
  <c r="AD26" i="20"/>
  <c r="AE26" i="20"/>
  <c r="AF26" i="20"/>
  <c r="AG26" i="20"/>
  <c r="AH26" i="20"/>
  <c r="AI26" i="20"/>
  <c r="Y27" i="20"/>
  <c r="Z27" i="20"/>
  <c r="AA27" i="20"/>
  <c r="AB27" i="20"/>
  <c r="AC27" i="20"/>
  <c r="AD27" i="20"/>
  <c r="AE27" i="20"/>
  <c r="AF27" i="20"/>
  <c r="AG27" i="20"/>
  <c r="AH27" i="20"/>
  <c r="AI27" i="20"/>
  <c r="Y28" i="20"/>
  <c r="Z28" i="20"/>
  <c r="AA28" i="20"/>
  <c r="AB28" i="20"/>
  <c r="AC28" i="20"/>
  <c r="AD28" i="20"/>
  <c r="AE28" i="20"/>
  <c r="AF28" i="20"/>
  <c r="AG28" i="20"/>
  <c r="AH28" i="20"/>
  <c r="AI28" i="20"/>
  <c r="Y29" i="20"/>
  <c r="Z29" i="20"/>
  <c r="AA29" i="20"/>
  <c r="AB29" i="20"/>
  <c r="AC29" i="20"/>
  <c r="AD29" i="20"/>
  <c r="AE29" i="20"/>
  <c r="AF29" i="20"/>
  <c r="AG29" i="20"/>
  <c r="AH29" i="20"/>
  <c r="AI29" i="20"/>
  <c r="Y30" i="20"/>
  <c r="Z30" i="20"/>
  <c r="AA30" i="20"/>
  <c r="AB30" i="20"/>
  <c r="AC30" i="20"/>
  <c r="AD30" i="20"/>
  <c r="AE30" i="20"/>
  <c r="AF30" i="20"/>
  <c r="AG30" i="20"/>
  <c r="AH30" i="20"/>
  <c r="AI30" i="20"/>
  <c r="Y31" i="20"/>
  <c r="Z31" i="20"/>
  <c r="AA31" i="20"/>
  <c r="AB31" i="20"/>
  <c r="AC31" i="20"/>
  <c r="AD31" i="20"/>
  <c r="AE31" i="20"/>
  <c r="AF31" i="20"/>
  <c r="AG31" i="20"/>
  <c r="AH31" i="20"/>
  <c r="AI31" i="20"/>
  <c r="Y32" i="20"/>
  <c r="Z32" i="20"/>
  <c r="AA32" i="20"/>
  <c r="AB32" i="20"/>
  <c r="AC32" i="20"/>
  <c r="AD32" i="20"/>
  <c r="AE32" i="20"/>
  <c r="AF32" i="20"/>
  <c r="AG32" i="20"/>
  <c r="AH32" i="20"/>
  <c r="AI32" i="20"/>
  <c r="Y33" i="20"/>
  <c r="Z33" i="20"/>
  <c r="AA33" i="20"/>
  <c r="AB33" i="20"/>
  <c r="AC33" i="20"/>
  <c r="AD33" i="20"/>
  <c r="AE33" i="20"/>
  <c r="AF33" i="20"/>
  <c r="AG33" i="20"/>
  <c r="AH33" i="20"/>
  <c r="AI33" i="20"/>
  <c r="Y34" i="20"/>
  <c r="Z34" i="20"/>
  <c r="AA34" i="20"/>
  <c r="AB34" i="20"/>
  <c r="AC34" i="20"/>
  <c r="AD34" i="20"/>
  <c r="AE34" i="20"/>
  <c r="AF34" i="20"/>
  <c r="AG34" i="20"/>
  <c r="AH34" i="20"/>
  <c r="AI34" i="20"/>
  <c r="Y35" i="20"/>
  <c r="Z35" i="20"/>
  <c r="AA35" i="20"/>
  <c r="AB35" i="20"/>
  <c r="AC35" i="20"/>
  <c r="AD35" i="20"/>
  <c r="AE35" i="20"/>
  <c r="AF35" i="20"/>
  <c r="AG35" i="20"/>
  <c r="AH35" i="20"/>
  <c r="AI35" i="20"/>
  <c r="Y36" i="20"/>
  <c r="Z36" i="20"/>
  <c r="AA36" i="20"/>
  <c r="AB36" i="20"/>
  <c r="AC36" i="20"/>
  <c r="AD36" i="20"/>
  <c r="AE36" i="20"/>
  <c r="AF36" i="20"/>
  <c r="AG36" i="20"/>
  <c r="AH36" i="20"/>
  <c r="AI36" i="20"/>
  <c r="Y37" i="20"/>
  <c r="Z37" i="20"/>
  <c r="AA37" i="20"/>
  <c r="AB37" i="20"/>
  <c r="AC37" i="20"/>
  <c r="AD37" i="20"/>
  <c r="AE37" i="20"/>
  <c r="AF37" i="20"/>
  <c r="AG37" i="20"/>
  <c r="AH37" i="20"/>
  <c r="AI37" i="20"/>
  <c r="Y38" i="20"/>
  <c r="Z38" i="20"/>
  <c r="AA38" i="20"/>
  <c r="AB38" i="20"/>
  <c r="AC38" i="20"/>
  <c r="AD38" i="20"/>
  <c r="AE38" i="20"/>
  <c r="AF38" i="20"/>
  <c r="AG38" i="20"/>
  <c r="AH38" i="20"/>
  <c r="AI38" i="20"/>
  <c r="Y39" i="20"/>
  <c r="Z39" i="20"/>
  <c r="AA39" i="20"/>
  <c r="AB39" i="20"/>
  <c r="AC39" i="20"/>
  <c r="AD39" i="20"/>
  <c r="AE39" i="20"/>
  <c r="AF39" i="20"/>
  <c r="AG39" i="20"/>
  <c r="AH39" i="20"/>
  <c r="AI39" i="20"/>
  <c r="Y40" i="20"/>
  <c r="Z40" i="20"/>
  <c r="AA40" i="20"/>
  <c r="AB40" i="20"/>
  <c r="AC40" i="20"/>
  <c r="AD40" i="20"/>
  <c r="AE40" i="20"/>
  <c r="AF40" i="20"/>
  <c r="AG40" i="20"/>
  <c r="AH40" i="20"/>
  <c r="AI40" i="20"/>
  <c r="Y41" i="20"/>
  <c r="Z41" i="20"/>
  <c r="AA41" i="20"/>
  <c r="AB41" i="20"/>
  <c r="AC41" i="20"/>
  <c r="AD41" i="20"/>
  <c r="AE41" i="20"/>
  <c r="AF41" i="20"/>
  <c r="AG41" i="20"/>
  <c r="AH41" i="20"/>
  <c r="AI41" i="20"/>
  <c r="Y42" i="20"/>
  <c r="Z42" i="20"/>
  <c r="AA42" i="20"/>
  <c r="AB42" i="20"/>
  <c r="AC42" i="20"/>
  <c r="AD42" i="20"/>
  <c r="AE42" i="20"/>
  <c r="AF42" i="20"/>
  <c r="AG42" i="20"/>
  <c r="AH42" i="20"/>
  <c r="AI42" i="20"/>
  <c r="Y43" i="20"/>
  <c r="Z43" i="20"/>
  <c r="AA43" i="20"/>
  <c r="AB43" i="20"/>
  <c r="AC43" i="20"/>
  <c r="AD43" i="20"/>
  <c r="AE43" i="20"/>
  <c r="AF43" i="20"/>
  <c r="AG43" i="20"/>
  <c r="AH43" i="20"/>
  <c r="AI43" i="20"/>
  <c r="Y44" i="20"/>
  <c r="Z44" i="20"/>
  <c r="AA44" i="20"/>
  <c r="AB44" i="20"/>
  <c r="AC44" i="20"/>
  <c r="AD44" i="20"/>
  <c r="AE44" i="20"/>
  <c r="AF44" i="20"/>
  <c r="AG44" i="20"/>
  <c r="AH44" i="20"/>
  <c r="AI44" i="20"/>
  <c r="Y45" i="20"/>
  <c r="Z45" i="20"/>
  <c r="AA45" i="20"/>
  <c r="AB45" i="20"/>
  <c r="AC45" i="20"/>
  <c r="AD45" i="20"/>
  <c r="AE45" i="20"/>
  <c r="AF45" i="20"/>
  <c r="AG45" i="20"/>
  <c r="AH45" i="20"/>
  <c r="AI45" i="20"/>
  <c r="Y46" i="20"/>
  <c r="Z46" i="20"/>
  <c r="AA46" i="20"/>
  <c r="AB46" i="20"/>
  <c r="AC46" i="20"/>
  <c r="AD46" i="20"/>
  <c r="AE46" i="20"/>
  <c r="AF46" i="20"/>
  <c r="AG46" i="20"/>
  <c r="AH46" i="20"/>
  <c r="AI46" i="20"/>
  <c r="Y47" i="20"/>
  <c r="Z47" i="20"/>
  <c r="AA47" i="20"/>
  <c r="AB47" i="20"/>
  <c r="AC47" i="20"/>
  <c r="AD47" i="20"/>
  <c r="AE47" i="20"/>
  <c r="AF47" i="20"/>
  <c r="AG47" i="20"/>
  <c r="AH47" i="20"/>
  <c r="AI47" i="20"/>
  <c r="Y48" i="20"/>
  <c r="Z48" i="20"/>
  <c r="AA48" i="20"/>
  <c r="AB48" i="20"/>
  <c r="AC48" i="20"/>
  <c r="AD48" i="20"/>
  <c r="AE48" i="20"/>
  <c r="AF48" i="20"/>
  <c r="AG48" i="20"/>
  <c r="AH48" i="20"/>
  <c r="AI48" i="20"/>
  <c r="Y49" i="20"/>
  <c r="Z49" i="20"/>
  <c r="AA49" i="20"/>
  <c r="AB49" i="20"/>
  <c r="AC49" i="20"/>
  <c r="AD49" i="20"/>
  <c r="AE49" i="20"/>
  <c r="AF49" i="20"/>
  <c r="AG49" i="20"/>
  <c r="AH49" i="20"/>
  <c r="AI49" i="20"/>
  <c r="Y50" i="20"/>
  <c r="Z50" i="20"/>
  <c r="AA50" i="20"/>
  <c r="AB50" i="20"/>
  <c r="AC50" i="20"/>
  <c r="AD50" i="20"/>
  <c r="AE50" i="20"/>
  <c r="AF50" i="20"/>
  <c r="AG50" i="20"/>
  <c r="AH50" i="20"/>
  <c r="AI50" i="20"/>
  <c r="Y51" i="20"/>
  <c r="Z51" i="20"/>
  <c r="AA51" i="20"/>
  <c r="AB51" i="20"/>
  <c r="AC51" i="20"/>
  <c r="AD51" i="20"/>
  <c r="AE51" i="20"/>
  <c r="AF51" i="20"/>
  <c r="AG51" i="20"/>
  <c r="AH51" i="20"/>
  <c r="AI51" i="20"/>
  <c r="Y52" i="20"/>
  <c r="Z52" i="20"/>
  <c r="AA52" i="20"/>
  <c r="AB52" i="20"/>
  <c r="AC52" i="20"/>
  <c r="AD52" i="20"/>
  <c r="AE52" i="20"/>
  <c r="AF52" i="20"/>
  <c r="AG52" i="20"/>
  <c r="AH52" i="20"/>
  <c r="AI52" i="20"/>
  <c r="Y53" i="20"/>
  <c r="Z53" i="20"/>
  <c r="AA53" i="20"/>
  <c r="AB53" i="20"/>
  <c r="AC53" i="20"/>
  <c r="AD53" i="20"/>
  <c r="AE53" i="20"/>
  <c r="AF53" i="20"/>
  <c r="AG53" i="20"/>
  <c r="AH53" i="20"/>
  <c r="AI53" i="20"/>
  <c r="Y54" i="20"/>
  <c r="Z54" i="20"/>
  <c r="AA54" i="20"/>
  <c r="AB54" i="20"/>
  <c r="AC54" i="20"/>
  <c r="AD54" i="20"/>
  <c r="AE54" i="20"/>
  <c r="AF54" i="20"/>
  <c r="AG54" i="20"/>
  <c r="AH54" i="20"/>
  <c r="AI54" i="20"/>
  <c r="Y55" i="20"/>
  <c r="Z55" i="20"/>
  <c r="AA55" i="20"/>
  <c r="AB55" i="20"/>
  <c r="AC55" i="20"/>
  <c r="AD55" i="20"/>
  <c r="AE55" i="20"/>
  <c r="AF55" i="20"/>
  <c r="AG55" i="20"/>
  <c r="AH55" i="20"/>
  <c r="AI55" i="20"/>
  <c r="Y56" i="20"/>
  <c r="Z56" i="20"/>
  <c r="AA56" i="20"/>
  <c r="AB56" i="20"/>
  <c r="AC56" i="20"/>
  <c r="AD56" i="20"/>
  <c r="AE56" i="20"/>
  <c r="AF56" i="20"/>
  <c r="AG56" i="20"/>
  <c r="AH56" i="20"/>
  <c r="AI56" i="20"/>
  <c r="Y57" i="20"/>
  <c r="Z57" i="20"/>
  <c r="AA57" i="20"/>
  <c r="AB57" i="20"/>
  <c r="AC57" i="20"/>
  <c r="AD57" i="20"/>
  <c r="AE57" i="20"/>
  <c r="AF57" i="20"/>
  <c r="AG57" i="20"/>
  <c r="AH57" i="20"/>
  <c r="AI57" i="20"/>
  <c r="Y58" i="20"/>
  <c r="Z58" i="20"/>
  <c r="AA58" i="20"/>
  <c r="AB58" i="20"/>
  <c r="AC58" i="20"/>
  <c r="AD58" i="20"/>
  <c r="AE58" i="20"/>
  <c r="AF58" i="20"/>
  <c r="AG58" i="20"/>
  <c r="AH58" i="20"/>
  <c r="AI58" i="20"/>
  <c r="Y59" i="20"/>
  <c r="Z59" i="20"/>
  <c r="AA59" i="20"/>
  <c r="AB59" i="20"/>
  <c r="AC59" i="20"/>
  <c r="AD59" i="20"/>
  <c r="AE59" i="20"/>
  <c r="AF59" i="20"/>
  <c r="AG59" i="20"/>
  <c r="AH59" i="20"/>
  <c r="AI59" i="20"/>
  <c r="Y60" i="20"/>
  <c r="Z60" i="20"/>
  <c r="AA60" i="20"/>
  <c r="AB60" i="20"/>
  <c r="AC60" i="20"/>
  <c r="AD60" i="20"/>
  <c r="AE60" i="20"/>
  <c r="AF60" i="20"/>
  <c r="AG60" i="20"/>
  <c r="AH60" i="20"/>
  <c r="AI60" i="20"/>
  <c r="Y61" i="20"/>
  <c r="Z61" i="20"/>
  <c r="AA61" i="20"/>
  <c r="AB61" i="20"/>
  <c r="AC61" i="20"/>
  <c r="AD61" i="20"/>
  <c r="AE61" i="20"/>
  <c r="AF61" i="20"/>
  <c r="AG61" i="20"/>
  <c r="AH61" i="20"/>
  <c r="AI61" i="20"/>
  <c r="Y62" i="20"/>
  <c r="Z62" i="20"/>
  <c r="AA62" i="20"/>
  <c r="AB62" i="20"/>
  <c r="AC62" i="20"/>
  <c r="AD62" i="20"/>
  <c r="AE62" i="20"/>
  <c r="AF62" i="20"/>
  <c r="AG62" i="20"/>
  <c r="AH62" i="20"/>
  <c r="AI62" i="20"/>
  <c r="Y63" i="20"/>
  <c r="Z63" i="20"/>
  <c r="AA63" i="20"/>
  <c r="AB63" i="20"/>
  <c r="AC63" i="20"/>
  <c r="AD63" i="20"/>
  <c r="AE63" i="20"/>
  <c r="AF63" i="20"/>
  <c r="AG63" i="20"/>
  <c r="AH63" i="20"/>
  <c r="AI63" i="20"/>
  <c r="Y64" i="20"/>
  <c r="Z64" i="20"/>
  <c r="AA64" i="20"/>
  <c r="AB64" i="20"/>
  <c r="AC64" i="20"/>
  <c r="AD64" i="20"/>
  <c r="AE64" i="20"/>
  <c r="AF64" i="20"/>
  <c r="AG64" i="20"/>
  <c r="AH64" i="20"/>
  <c r="AI64" i="20"/>
  <c r="Y65" i="20"/>
  <c r="Z65" i="20"/>
  <c r="AA65" i="20"/>
  <c r="AB65" i="20"/>
  <c r="AC65" i="20"/>
  <c r="AD65" i="20"/>
  <c r="AE65" i="20"/>
  <c r="AF65" i="20"/>
  <c r="AG65" i="20"/>
  <c r="AH65" i="20"/>
  <c r="AI65" i="20"/>
  <c r="Y66" i="20"/>
  <c r="Z66" i="20"/>
  <c r="AA66" i="20"/>
  <c r="AB66" i="20"/>
  <c r="AC66" i="20"/>
  <c r="AD66" i="20"/>
  <c r="AE66" i="20"/>
  <c r="AF66" i="20"/>
  <c r="AG66" i="20"/>
  <c r="AH66" i="20"/>
  <c r="AI66" i="20"/>
  <c r="Y67" i="20"/>
  <c r="Z67" i="20"/>
  <c r="AA67" i="20"/>
  <c r="AB67" i="20"/>
  <c r="AC67" i="20"/>
  <c r="AD67" i="20"/>
  <c r="AE67" i="20"/>
  <c r="AF67" i="20"/>
  <c r="AG67" i="20"/>
  <c r="AH67" i="20"/>
  <c r="AI67" i="20"/>
  <c r="Y68" i="20"/>
  <c r="Z68" i="20"/>
  <c r="AA68" i="20"/>
  <c r="AB68" i="20"/>
  <c r="AC68" i="20"/>
  <c r="AD68" i="20"/>
  <c r="AE68" i="20"/>
  <c r="AF68" i="20"/>
  <c r="AG68" i="20"/>
  <c r="AH68" i="20"/>
  <c r="AI68" i="20"/>
  <c r="Y69" i="20"/>
  <c r="Z69" i="20"/>
  <c r="AA69" i="20"/>
  <c r="AB69" i="20"/>
  <c r="AC69" i="20"/>
  <c r="AD69" i="20"/>
  <c r="AE69" i="20"/>
  <c r="AF69" i="20"/>
  <c r="AG69" i="20"/>
  <c r="AH69" i="20"/>
  <c r="AI69" i="20"/>
  <c r="Y70" i="20"/>
  <c r="Z70" i="20"/>
  <c r="AA70" i="20"/>
  <c r="AB70" i="20"/>
  <c r="AC70" i="20"/>
  <c r="AD70" i="20"/>
  <c r="AE70" i="20"/>
  <c r="AF70" i="20"/>
  <c r="AG70" i="20"/>
  <c r="AH70" i="20"/>
  <c r="AI70" i="20"/>
  <c r="Y71" i="20"/>
  <c r="Z71" i="20"/>
  <c r="AA71" i="20"/>
  <c r="AB71" i="20"/>
  <c r="AC71" i="20"/>
  <c r="AD71" i="20"/>
  <c r="AE71" i="20"/>
  <c r="AF71" i="20"/>
  <c r="AG71" i="20"/>
  <c r="AH71" i="20"/>
  <c r="AI71" i="20"/>
  <c r="Y72" i="20"/>
  <c r="Z72" i="20"/>
  <c r="AA72" i="20"/>
  <c r="AB72" i="20"/>
  <c r="AC72" i="20"/>
  <c r="AD72" i="20"/>
  <c r="AE72" i="20"/>
  <c r="AF72" i="20"/>
  <c r="AG72" i="20"/>
  <c r="AH72" i="20"/>
  <c r="AI72" i="20"/>
  <c r="Y73" i="20"/>
  <c r="Z73" i="20"/>
  <c r="AA73" i="20"/>
  <c r="AB73" i="20"/>
  <c r="AC73" i="20"/>
  <c r="AD73" i="20"/>
  <c r="AE73" i="20"/>
  <c r="AF73" i="20"/>
  <c r="AG73" i="20"/>
  <c r="AH73" i="20"/>
  <c r="AI73" i="20"/>
  <c r="Y74" i="20"/>
  <c r="Z74" i="20"/>
  <c r="AA74" i="20"/>
  <c r="AB74" i="20"/>
  <c r="AC74" i="20"/>
  <c r="AD74" i="20"/>
  <c r="AE74" i="20"/>
  <c r="AF74" i="20"/>
  <c r="AG74" i="20"/>
  <c r="AH74" i="20"/>
  <c r="AI74" i="20"/>
  <c r="Y75" i="20"/>
  <c r="Z75" i="20"/>
  <c r="AA75" i="20"/>
  <c r="AB75" i="20"/>
  <c r="AC75" i="20"/>
  <c r="AD75" i="20"/>
  <c r="AE75" i="20"/>
  <c r="AF75" i="20"/>
  <c r="AG75" i="20"/>
  <c r="AH75" i="20"/>
  <c r="AI75" i="20"/>
  <c r="Y76" i="20"/>
  <c r="Z76" i="20"/>
  <c r="AA76" i="20"/>
  <c r="AB76" i="20"/>
  <c r="AC76" i="20"/>
  <c r="AD76" i="20"/>
  <c r="AE76" i="20"/>
  <c r="AF76" i="20"/>
  <c r="AG76" i="20"/>
  <c r="AH76" i="20"/>
  <c r="AI76" i="20"/>
  <c r="Y77" i="20"/>
  <c r="Z77" i="20"/>
  <c r="AA77" i="20"/>
  <c r="AB77" i="20"/>
  <c r="AC77" i="20"/>
  <c r="AD77" i="20"/>
  <c r="AE77" i="20"/>
  <c r="AF77" i="20"/>
  <c r="AG77" i="20"/>
  <c r="AH77" i="20"/>
  <c r="AI77" i="20"/>
  <c r="Y78" i="20"/>
  <c r="Z78" i="20"/>
  <c r="AA78" i="20"/>
  <c r="AB78" i="20"/>
  <c r="AC78" i="20"/>
  <c r="AD78" i="20"/>
  <c r="AE78" i="20"/>
  <c r="AF78" i="20"/>
  <c r="AG78" i="20"/>
  <c r="AH78" i="20"/>
  <c r="AI78" i="20"/>
  <c r="Y79" i="20"/>
  <c r="Z79" i="20"/>
  <c r="AA79" i="20"/>
  <c r="AB79" i="20"/>
  <c r="AC79" i="20"/>
  <c r="AD79" i="20"/>
  <c r="AE79" i="20"/>
  <c r="AF79" i="20"/>
  <c r="AG79" i="20"/>
  <c r="AH79" i="20"/>
  <c r="AI79" i="20"/>
  <c r="Y80" i="20"/>
  <c r="Z80" i="20"/>
  <c r="AA80" i="20"/>
  <c r="AB80" i="20"/>
  <c r="AC80" i="20"/>
  <c r="AD80" i="20"/>
  <c r="AE80" i="20"/>
  <c r="AF80" i="20"/>
  <c r="AG80" i="20"/>
  <c r="AH80" i="20"/>
  <c r="AI80" i="20"/>
  <c r="Y81" i="20"/>
  <c r="Z81" i="20"/>
  <c r="AA81" i="20"/>
  <c r="AB81" i="20"/>
  <c r="AC81" i="20"/>
  <c r="AD81" i="20"/>
  <c r="AE81" i="20"/>
  <c r="AF81" i="20"/>
  <c r="AG81" i="20"/>
  <c r="AH81" i="20"/>
  <c r="AI81" i="20"/>
  <c r="Y82" i="20"/>
  <c r="Z82" i="20"/>
  <c r="AA82" i="20"/>
  <c r="AB82" i="20"/>
  <c r="AC82" i="20"/>
  <c r="AD82" i="20"/>
  <c r="AE82" i="20"/>
  <c r="AF82" i="20"/>
  <c r="AG82" i="20"/>
  <c r="AH82" i="20"/>
  <c r="AI82" i="20"/>
  <c r="Y83" i="20"/>
  <c r="Z83" i="20"/>
  <c r="AA83" i="20"/>
  <c r="AB83" i="20"/>
  <c r="AC83" i="20"/>
  <c r="AD83" i="20"/>
  <c r="AE83" i="20"/>
  <c r="AF83" i="20"/>
  <c r="AG83" i="20"/>
  <c r="AH83" i="20"/>
  <c r="AI83" i="20"/>
  <c r="Y84" i="20"/>
  <c r="Z84" i="20"/>
  <c r="AA84" i="20"/>
  <c r="AB84" i="20"/>
  <c r="AC84" i="20"/>
  <c r="AD84" i="20"/>
  <c r="AE84" i="20"/>
  <c r="AF84" i="20"/>
  <c r="AG84" i="20"/>
  <c r="AH84" i="20"/>
  <c r="AI84" i="20"/>
  <c r="Y85" i="20"/>
  <c r="Z85" i="20"/>
  <c r="AA85" i="20"/>
  <c r="AB85" i="20"/>
  <c r="AC85" i="20"/>
  <c r="AD85" i="20"/>
  <c r="AE85" i="20"/>
  <c r="AF85" i="20"/>
  <c r="AG85" i="20"/>
  <c r="AH85" i="20"/>
  <c r="AI85" i="20"/>
  <c r="Y86" i="20"/>
  <c r="Z86" i="20"/>
  <c r="AA86" i="20"/>
  <c r="AB86" i="20"/>
  <c r="AC86" i="20"/>
  <c r="AD86" i="20"/>
  <c r="AE86" i="20"/>
  <c r="AF86" i="20"/>
  <c r="AG86" i="20"/>
  <c r="AH86" i="20"/>
  <c r="AI86" i="20"/>
  <c r="Y87" i="20"/>
  <c r="Z87" i="20"/>
  <c r="AA87" i="20"/>
  <c r="AB87" i="20"/>
  <c r="AC87" i="20"/>
  <c r="AD87" i="20"/>
  <c r="AE87" i="20"/>
  <c r="AF87" i="20"/>
  <c r="AG87" i="20"/>
  <c r="AH87" i="20"/>
  <c r="AI87" i="20"/>
  <c r="Y88" i="20"/>
  <c r="Z88" i="20"/>
  <c r="AA88" i="20"/>
  <c r="AB88" i="20"/>
  <c r="AC88" i="20"/>
  <c r="AD88" i="20"/>
  <c r="AE88" i="20"/>
  <c r="AF88" i="20"/>
  <c r="AG88" i="20"/>
  <c r="AH88" i="20"/>
  <c r="AI88" i="20"/>
  <c r="Y89" i="20"/>
  <c r="Z89" i="20"/>
  <c r="AA89" i="20"/>
  <c r="AB89" i="20"/>
  <c r="AC89" i="20"/>
  <c r="AD89" i="20"/>
  <c r="AE89" i="20"/>
  <c r="AF89" i="20"/>
  <c r="AG89" i="20"/>
  <c r="AH89" i="20"/>
  <c r="AI89" i="20"/>
  <c r="Y90" i="20"/>
  <c r="Z90" i="20"/>
  <c r="AA90" i="20"/>
  <c r="AB90" i="20"/>
  <c r="AC90" i="20"/>
  <c r="AD90" i="20"/>
  <c r="AE90" i="20"/>
  <c r="AF90" i="20"/>
  <c r="AG90" i="20"/>
  <c r="AH90" i="20"/>
  <c r="AI90" i="20"/>
  <c r="Y91" i="20"/>
  <c r="Z91" i="20"/>
  <c r="AA91" i="20"/>
  <c r="AB91" i="20"/>
  <c r="AC91" i="20"/>
  <c r="AD91" i="20"/>
  <c r="AE91" i="20"/>
  <c r="AF91" i="20"/>
  <c r="AG91" i="20"/>
  <c r="AH91" i="20"/>
  <c r="AI91" i="20"/>
  <c r="Y92" i="20"/>
  <c r="Z92" i="20"/>
  <c r="AA92" i="20"/>
  <c r="AB92" i="20"/>
  <c r="AC92" i="20"/>
  <c r="AD92" i="20"/>
  <c r="AE92" i="20"/>
  <c r="AF92" i="20"/>
  <c r="AG92" i="20"/>
  <c r="AH92" i="20"/>
  <c r="AI92" i="20"/>
  <c r="Y93" i="20"/>
  <c r="Z93" i="20"/>
  <c r="AA93" i="20"/>
  <c r="AB93" i="20"/>
  <c r="AC93" i="20"/>
  <c r="AD93" i="20"/>
  <c r="AE93" i="20"/>
  <c r="AF93" i="20"/>
  <c r="AG93" i="20"/>
  <c r="AH93" i="20"/>
  <c r="AI93" i="20"/>
  <c r="Y94" i="20"/>
  <c r="Z94" i="20"/>
  <c r="AA94" i="20"/>
  <c r="AB94" i="20"/>
  <c r="AC94" i="20"/>
  <c r="AD94" i="20"/>
  <c r="AE94" i="20"/>
  <c r="AF94" i="20"/>
  <c r="AG94" i="20"/>
  <c r="AH94" i="20"/>
  <c r="AI94" i="20"/>
  <c r="Y95" i="20"/>
  <c r="Z95" i="20"/>
  <c r="AA95" i="20"/>
  <c r="AB95" i="20"/>
  <c r="AC95" i="20"/>
  <c r="AD95" i="20"/>
  <c r="AE95" i="20"/>
  <c r="AF95" i="20"/>
  <c r="AG95" i="20"/>
  <c r="AH95" i="20"/>
  <c r="AI95" i="20"/>
  <c r="Y96" i="20"/>
  <c r="Z96" i="20"/>
  <c r="AA96" i="20"/>
  <c r="AB96" i="20"/>
  <c r="AC96" i="20"/>
  <c r="AD96" i="20"/>
  <c r="AE96" i="20"/>
  <c r="AF96" i="20"/>
  <c r="AG96" i="20"/>
  <c r="AH96" i="20"/>
  <c r="AI96" i="20"/>
  <c r="Y97" i="20"/>
  <c r="Z97" i="20"/>
  <c r="AA97" i="20"/>
  <c r="AB97" i="20"/>
  <c r="AC97" i="20"/>
  <c r="AD97" i="20"/>
  <c r="AE97" i="20"/>
  <c r="AF97" i="20"/>
  <c r="AG97" i="20"/>
  <c r="AH97" i="20"/>
  <c r="AI97" i="20"/>
  <c r="Y98" i="20"/>
  <c r="Z98" i="20"/>
  <c r="AA98" i="20"/>
  <c r="AB98" i="20"/>
  <c r="AC98" i="20"/>
  <c r="AD98" i="20"/>
  <c r="AE98" i="20"/>
  <c r="AF98" i="20"/>
  <c r="AG98" i="20"/>
  <c r="AH98" i="20"/>
  <c r="AI98" i="20"/>
  <c r="Y99" i="20"/>
  <c r="Z99" i="20"/>
  <c r="AA99" i="20"/>
  <c r="AB99" i="20"/>
  <c r="AC99" i="20"/>
  <c r="AD99" i="20"/>
  <c r="AE99" i="20"/>
  <c r="AF99" i="20"/>
  <c r="AG99" i="20"/>
  <c r="AH99" i="20"/>
  <c r="AI99" i="20"/>
  <c r="Y100" i="20"/>
  <c r="Z100" i="20"/>
  <c r="AA100" i="20"/>
  <c r="AB100" i="20"/>
  <c r="AC100" i="20"/>
  <c r="AD100" i="20"/>
  <c r="AE100" i="20"/>
  <c r="AF100" i="20"/>
  <c r="AG100" i="20"/>
  <c r="AH100" i="20"/>
  <c r="AI100" i="20"/>
  <c r="Y101" i="20"/>
  <c r="Z101" i="20"/>
  <c r="AA101" i="20"/>
  <c r="AB101" i="20"/>
  <c r="AC101" i="20"/>
  <c r="AD101" i="20"/>
  <c r="AE101" i="20"/>
  <c r="AF101" i="20"/>
  <c r="AG101" i="20"/>
  <c r="AH101" i="20"/>
  <c r="AI101" i="20"/>
  <c r="Y102" i="20"/>
  <c r="Z102" i="20"/>
  <c r="AA102" i="20"/>
  <c r="AB102" i="20"/>
  <c r="AC102" i="20"/>
  <c r="AD102" i="20"/>
  <c r="AE102" i="20"/>
  <c r="AF102" i="20"/>
  <c r="AG102" i="20"/>
  <c r="AH102" i="20"/>
  <c r="AI102" i="20"/>
  <c r="Y103" i="20"/>
  <c r="Z103" i="20"/>
  <c r="AA103" i="20"/>
  <c r="AB103" i="20"/>
  <c r="AC103" i="20"/>
  <c r="AD103" i="20"/>
  <c r="AE103" i="20"/>
  <c r="AF103" i="20"/>
  <c r="AG103" i="20"/>
  <c r="AH103" i="20"/>
  <c r="AI103" i="20"/>
  <c r="Y104" i="20"/>
  <c r="Z104" i="20"/>
  <c r="AA104" i="20"/>
  <c r="AB104" i="20"/>
  <c r="AC104" i="20"/>
  <c r="AD104" i="20"/>
  <c r="AE104" i="20"/>
  <c r="AF104" i="20"/>
  <c r="AG104" i="20"/>
  <c r="AH104" i="20"/>
  <c r="AI104" i="20"/>
  <c r="Y105" i="20"/>
  <c r="Z105" i="20"/>
  <c r="AA105" i="20"/>
  <c r="AB105" i="20"/>
  <c r="AC105" i="20"/>
  <c r="AD105" i="20"/>
  <c r="AE105" i="20"/>
  <c r="AF105" i="20"/>
  <c r="AG105" i="20"/>
  <c r="AH105" i="20"/>
  <c r="AI105" i="20"/>
  <c r="Y106" i="20"/>
  <c r="Z106" i="20"/>
  <c r="AA106" i="20"/>
  <c r="AB106" i="20"/>
  <c r="AC106" i="20"/>
  <c r="AD106" i="20"/>
  <c r="AE106" i="20"/>
  <c r="AF106" i="20"/>
  <c r="AG106" i="20"/>
  <c r="AH106" i="20"/>
  <c r="AI106" i="20"/>
  <c r="Y107" i="20"/>
  <c r="Z107" i="20"/>
  <c r="AA107" i="20"/>
  <c r="AB107" i="20"/>
  <c r="AC107" i="20"/>
  <c r="AD107" i="20"/>
  <c r="AE107" i="20"/>
  <c r="AF107" i="20"/>
  <c r="AG107" i="20"/>
  <c r="AH107" i="20"/>
  <c r="AI107" i="20"/>
  <c r="Y108" i="20"/>
  <c r="Z108" i="20"/>
  <c r="AA108" i="20"/>
  <c r="AB108" i="20"/>
  <c r="AC108" i="20"/>
  <c r="AD108" i="20"/>
  <c r="AE108" i="20"/>
  <c r="AF108" i="20"/>
  <c r="AG108" i="20"/>
  <c r="AH108" i="20"/>
  <c r="AI108" i="20"/>
  <c r="Y109" i="20"/>
  <c r="Z109" i="20"/>
  <c r="AA109" i="20"/>
  <c r="AB109" i="20"/>
  <c r="AC109" i="20"/>
  <c r="AD109" i="20"/>
  <c r="AE109" i="20"/>
  <c r="AF109" i="20"/>
  <c r="AG109" i="20"/>
  <c r="AH109" i="20"/>
  <c r="AI109" i="20"/>
  <c r="Y110" i="20"/>
  <c r="Z110" i="20"/>
  <c r="AA110" i="20"/>
  <c r="AB110" i="20"/>
  <c r="AC110" i="20"/>
  <c r="AD110" i="20"/>
  <c r="AE110" i="20"/>
  <c r="AF110" i="20"/>
  <c r="AG110" i="20"/>
  <c r="AH110" i="20"/>
  <c r="AI110" i="20"/>
  <c r="Y111" i="20"/>
  <c r="Z111" i="20"/>
  <c r="AA111" i="20"/>
  <c r="AB111" i="20"/>
  <c r="AC111" i="20"/>
  <c r="AD111" i="20"/>
  <c r="AE111" i="20"/>
  <c r="AF111" i="20"/>
  <c r="AG111" i="20"/>
  <c r="AH111" i="20"/>
  <c r="AI111" i="20"/>
  <c r="Y112" i="20"/>
  <c r="Z112" i="20"/>
  <c r="AA112" i="20"/>
  <c r="AB112" i="20"/>
  <c r="AC112" i="20"/>
  <c r="AD112" i="20"/>
  <c r="AE112" i="20"/>
  <c r="AF112" i="20"/>
  <c r="AG112" i="20"/>
  <c r="AH112" i="20"/>
  <c r="AI112" i="20"/>
  <c r="Y113" i="20"/>
  <c r="Z113" i="20"/>
  <c r="AA113" i="20"/>
  <c r="AB113" i="20"/>
  <c r="AC113" i="20"/>
  <c r="AD113" i="20"/>
  <c r="AE113" i="20"/>
  <c r="AF113" i="20"/>
  <c r="AG113" i="20"/>
  <c r="AH113" i="20"/>
  <c r="AI113" i="20"/>
  <c r="Y114" i="20"/>
  <c r="Z114" i="20"/>
  <c r="AA114" i="20"/>
  <c r="AB114" i="20"/>
  <c r="AC114" i="20"/>
  <c r="AD114" i="20"/>
  <c r="AE114" i="20"/>
  <c r="AF114" i="20"/>
  <c r="AG114" i="20"/>
  <c r="AH114" i="20"/>
  <c r="AI114" i="20"/>
  <c r="Y115" i="20"/>
  <c r="Z115" i="20"/>
  <c r="AA115" i="20"/>
  <c r="AB115" i="20"/>
  <c r="AC115" i="20"/>
  <c r="AD115" i="20"/>
  <c r="AE115" i="20"/>
  <c r="AF115" i="20"/>
  <c r="AG115" i="20"/>
  <c r="AH115" i="20"/>
  <c r="AI115" i="20"/>
  <c r="Y116" i="20"/>
  <c r="Z116" i="20"/>
  <c r="AA116" i="20"/>
  <c r="AB116" i="20"/>
  <c r="AC116" i="20"/>
  <c r="AD116" i="20"/>
  <c r="AE116" i="20"/>
  <c r="AF116" i="20"/>
  <c r="AG116" i="20"/>
  <c r="AH116" i="20"/>
  <c r="AI116" i="20"/>
  <c r="Y117" i="20"/>
  <c r="Z117" i="20"/>
  <c r="AA117" i="20"/>
  <c r="AB117" i="20"/>
  <c r="AC117" i="20"/>
  <c r="AD117" i="20"/>
  <c r="AE117" i="20"/>
  <c r="AF117" i="20"/>
  <c r="AG117" i="20"/>
  <c r="AH117" i="20"/>
  <c r="AI117" i="20"/>
  <c r="Y118" i="20"/>
  <c r="Z118" i="20"/>
  <c r="AA118" i="20"/>
  <c r="AB118" i="20"/>
  <c r="AC118" i="20"/>
  <c r="AD118" i="20"/>
  <c r="AE118" i="20"/>
  <c r="AF118" i="20"/>
  <c r="AG118" i="20"/>
  <c r="AH118" i="20"/>
  <c r="AI118" i="20"/>
  <c r="Y119" i="20"/>
  <c r="Z119" i="20"/>
  <c r="AA119" i="20"/>
  <c r="AB119" i="20"/>
  <c r="AC119" i="20"/>
  <c r="AD119" i="20"/>
  <c r="AE119" i="20"/>
  <c r="AF119" i="20"/>
  <c r="AG119" i="20"/>
  <c r="AH119" i="20"/>
  <c r="AI119" i="20"/>
  <c r="Y120" i="20"/>
  <c r="Z120" i="20"/>
  <c r="AA120" i="20"/>
  <c r="AB120" i="20"/>
  <c r="AC120" i="20"/>
  <c r="AD120" i="20"/>
  <c r="AE120" i="20"/>
  <c r="AF120" i="20"/>
  <c r="AG120" i="20"/>
  <c r="AH120" i="20"/>
  <c r="AI120" i="20"/>
  <c r="Y121" i="20"/>
  <c r="Z121" i="20"/>
  <c r="AA121" i="20"/>
  <c r="AB121" i="20"/>
  <c r="AC121" i="20"/>
  <c r="AD121" i="20"/>
  <c r="AE121" i="20"/>
  <c r="AF121" i="20"/>
  <c r="AG121" i="20"/>
  <c r="AH121" i="20"/>
  <c r="AI121" i="20"/>
  <c r="Y122" i="20"/>
  <c r="Z122" i="20"/>
  <c r="AA122" i="20"/>
  <c r="AB122" i="20"/>
  <c r="AC122" i="20"/>
  <c r="AD122" i="20"/>
  <c r="AE122" i="20"/>
  <c r="AF122" i="20"/>
  <c r="AG122" i="20"/>
  <c r="AH122" i="20"/>
  <c r="AI122" i="20"/>
  <c r="Y123" i="20"/>
  <c r="Z123" i="20"/>
  <c r="AA123" i="20"/>
  <c r="AB123" i="20"/>
  <c r="AC123" i="20"/>
  <c r="AD123" i="20"/>
  <c r="AE123" i="20"/>
  <c r="AF123" i="20"/>
  <c r="AG123" i="20"/>
  <c r="AH123" i="20"/>
  <c r="AI123" i="20"/>
  <c r="Y124" i="20"/>
  <c r="Z124" i="20"/>
  <c r="AA124" i="20"/>
  <c r="AB124" i="20"/>
  <c r="AC124" i="20"/>
  <c r="AD124" i="20"/>
  <c r="AE124" i="20"/>
  <c r="AF124" i="20"/>
  <c r="AG124" i="20"/>
  <c r="AH124" i="20"/>
  <c r="AI124" i="20"/>
  <c r="Y125" i="20"/>
  <c r="Z125" i="20"/>
  <c r="AA125" i="20"/>
  <c r="AB125" i="20"/>
  <c r="AC125" i="20"/>
  <c r="AD125" i="20"/>
  <c r="AE125" i="20"/>
  <c r="AF125" i="20"/>
  <c r="AG125" i="20"/>
  <c r="AH125" i="20"/>
  <c r="AI125" i="20"/>
  <c r="Y126" i="20"/>
  <c r="Z126" i="20"/>
  <c r="AA126" i="20"/>
  <c r="AB126" i="20"/>
  <c r="AC126" i="20"/>
  <c r="AD126" i="20"/>
  <c r="AE126" i="20"/>
  <c r="AF126" i="20"/>
  <c r="AG126" i="20"/>
  <c r="AH126" i="20"/>
  <c r="AI126" i="20"/>
  <c r="Y127" i="20"/>
  <c r="Z127" i="20"/>
  <c r="AA127" i="20"/>
  <c r="AB127" i="20"/>
  <c r="AC127" i="20"/>
  <c r="AD127" i="20"/>
  <c r="AE127" i="20"/>
  <c r="AF127" i="20"/>
  <c r="AG127" i="20"/>
  <c r="AH127" i="20"/>
  <c r="AI127" i="20"/>
  <c r="Y128" i="20"/>
  <c r="Z128" i="20"/>
  <c r="AA128" i="20"/>
  <c r="AB128" i="20"/>
  <c r="AC128" i="20"/>
  <c r="AD128" i="20"/>
  <c r="AE128" i="20"/>
  <c r="AF128" i="20"/>
  <c r="AG128" i="20"/>
  <c r="AH128" i="20"/>
  <c r="AI128" i="20"/>
  <c r="Y129" i="20"/>
  <c r="Z129" i="20"/>
  <c r="AA129" i="20"/>
  <c r="AB129" i="20"/>
  <c r="AC129" i="20"/>
  <c r="AD129" i="20"/>
  <c r="AE129" i="20"/>
  <c r="AF129" i="20"/>
  <c r="AG129" i="20"/>
  <c r="AH129" i="20"/>
  <c r="AI129" i="20"/>
  <c r="Y130" i="20"/>
  <c r="Z130" i="20"/>
  <c r="AA130" i="20"/>
  <c r="AB130" i="20"/>
  <c r="AC130" i="20"/>
  <c r="AD130" i="20"/>
  <c r="AE130" i="20"/>
  <c r="AF130" i="20"/>
  <c r="AG130" i="20"/>
  <c r="AH130" i="20"/>
  <c r="AI130" i="20"/>
  <c r="Y131" i="20"/>
  <c r="Z131" i="20"/>
  <c r="AA131" i="20"/>
  <c r="AB131" i="20"/>
  <c r="AC131" i="20"/>
  <c r="AD131" i="20"/>
  <c r="AE131" i="20"/>
  <c r="AF131" i="20"/>
  <c r="AG131" i="20"/>
  <c r="AH131" i="20"/>
  <c r="AI131" i="20"/>
  <c r="Y132" i="20"/>
  <c r="Z132" i="20"/>
  <c r="AA132" i="20"/>
  <c r="AB132" i="20"/>
  <c r="AC132" i="20"/>
  <c r="AD132" i="20"/>
  <c r="AE132" i="20"/>
  <c r="AF132" i="20"/>
  <c r="AG132" i="20"/>
  <c r="AH132" i="20"/>
  <c r="AI132" i="20"/>
  <c r="Y133" i="20"/>
  <c r="Z133" i="20"/>
  <c r="AA133" i="20"/>
  <c r="AB133" i="20"/>
  <c r="AC133" i="20"/>
  <c r="AD133" i="20"/>
  <c r="AE133" i="20"/>
  <c r="AF133" i="20"/>
  <c r="AG133" i="20"/>
  <c r="AH133" i="20"/>
  <c r="AI133" i="20"/>
  <c r="Y134" i="20"/>
  <c r="Z134" i="20"/>
  <c r="AA134" i="20"/>
  <c r="AB134" i="20"/>
  <c r="AC134" i="20"/>
  <c r="AD134" i="20"/>
  <c r="AE134" i="20"/>
  <c r="AF134" i="20"/>
  <c r="AG134" i="20"/>
  <c r="AH134" i="20"/>
  <c r="AI134" i="20"/>
  <c r="Y135" i="20"/>
  <c r="Z135" i="20"/>
  <c r="AA135" i="20"/>
  <c r="AB135" i="20"/>
  <c r="AC135" i="20"/>
  <c r="AD135" i="20"/>
  <c r="AE135" i="20"/>
  <c r="AF135" i="20"/>
  <c r="AG135" i="20"/>
  <c r="AH135" i="20"/>
  <c r="AI135" i="20"/>
  <c r="Y136" i="20"/>
  <c r="Z136" i="20"/>
  <c r="AA136" i="20"/>
  <c r="AB136" i="20"/>
  <c r="AC136" i="20"/>
  <c r="AD136" i="20"/>
  <c r="AE136" i="20"/>
  <c r="AF136" i="20"/>
  <c r="AG136" i="20"/>
  <c r="AH136" i="20"/>
  <c r="AI136" i="20"/>
  <c r="Y137" i="20"/>
  <c r="Z137" i="20"/>
  <c r="AA137" i="20"/>
  <c r="AB137" i="20"/>
  <c r="AC137" i="20"/>
  <c r="AD137" i="20"/>
  <c r="AE137" i="20"/>
  <c r="AF137" i="20"/>
  <c r="AG137" i="20"/>
  <c r="AH137" i="20"/>
  <c r="AI137" i="20"/>
  <c r="Y138" i="20"/>
  <c r="Z138" i="20"/>
  <c r="AA138" i="20"/>
  <c r="AB138" i="20"/>
  <c r="AC138" i="20"/>
  <c r="AD138" i="20"/>
  <c r="AE138" i="20"/>
  <c r="AF138" i="20"/>
  <c r="AG138" i="20"/>
  <c r="AH138" i="20"/>
  <c r="AI138" i="20"/>
  <c r="Y139" i="20"/>
  <c r="Z139" i="20"/>
  <c r="AA139" i="20"/>
  <c r="AB139" i="20"/>
  <c r="AC139" i="20"/>
  <c r="AD139" i="20"/>
  <c r="AE139" i="20"/>
  <c r="AF139" i="20"/>
  <c r="AG139" i="20"/>
  <c r="AH139" i="20"/>
  <c r="AI139" i="20"/>
  <c r="Y140" i="20"/>
  <c r="Z140" i="20"/>
  <c r="AA140" i="20"/>
  <c r="AB140" i="20"/>
  <c r="AC140" i="20"/>
  <c r="AD140" i="20"/>
  <c r="AE140" i="20"/>
  <c r="AF140" i="20"/>
  <c r="AG140" i="20"/>
  <c r="AH140" i="20"/>
  <c r="AI140" i="20"/>
  <c r="Y141" i="20"/>
  <c r="Z141" i="20"/>
  <c r="AA141" i="20"/>
  <c r="AB141" i="20"/>
  <c r="AC141" i="20"/>
  <c r="AD141" i="20"/>
  <c r="AE141" i="20"/>
  <c r="AF141" i="20"/>
  <c r="AG141" i="20"/>
  <c r="AH141" i="20"/>
  <c r="AI141" i="20"/>
  <c r="Y142" i="20"/>
  <c r="Z142" i="20"/>
  <c r="AA142" i="20"/>
  <c r="AB142" i="20"/>
  <c r="AC142" i="20"/>
  <c r="AD142" i="20"/>
  <c r="AE142" i="20"/>
  <c r="AF142" i="20"/>
  <c r="AG142" i="20"/>
  <c r="AH142" i="20"/>
  <c r="AI142" i="20"/>
  <c r="Y143" i="20"/>
  <c r="Z143" i="20"/>
  <c r="AA143" i="20"/>
  <c r="AB143" i="20"/>
  <c r="AC143" i="20"/>
  <c r="AD143" i="20"/>
  <c r="AE143" i="20"/>
  <c r="AF143" i="20"/>
  <c r="AG143" i="20"/>
  <c r="AH143" i="20"/>
  <c r="AI143" i="20"/>
  <c r="Y144" i="20"/>
  <c r="Z144" i="20"/>
  <c r="AA144" i="20"/>
  <c r="AB144" i="20"/>
  <c r="AC144" i="20"/>
  <c r="AD144" i="20"/>
  <c r="AE144" i="20"/>
  <c r="AF144" i="20"/>
  <c r="AG144" i="20"/>
  <c r="AH144" i="20"/>
  <c r="AI144" i="20"/>
  <c r="Y145" i="20"/>
  <c r="Z145" i="20"/>
  <c r="AA145" i="20"/>
  <c r="AB145" i="20"/>
  <c r="AC145" i="20"/>
  <c r="AD145" i="20"/>
  <c r="AE145" i="20"/>
  <c r="AF145" i="20"/>
  <c r="AG145" i="20"/>
  <c r="AH145" i="20"/>
  <c r="AI145" i="20"/>
  <c r="Y146" i="20"/>
  <c r="Z146" i="20"/>
  <c r="AA146" i="20"/>
  <c r="AB146" i="20"/>
  <c r="AC146" i="20"/>
  <c r="AD146" i="20"/>
  <c r="AE146" i="20"/>
  <c r="AF146" i="20"/>
  <c r="AG146" i="20"/>
  <c r="AH146" i="20"/>
  <c r="AI146" i="20"/>
  <c r="Y147" i="20"/>
  <c r="Z147" i="20"/>
  <c r="AA147" i="20"/>
  <c r="AB147" i="20"/>
  <c r="AC147" i="20"/>
  <c r="AD147" i="20"/>
  <c r="AE147" i="20"/>
  <c r="AF147" i="20"/>
  <c r="AG147" i="20"/>
  <c r="AH147" i="20"/>
  <c r="AI147" i="20"/>
  <c r="Y148" i="20"/>
  <c r="Z148" i="20"/>
  <c r="AA148" i="20"/>
  <c r="AB148" i="20"/>
  <c r="AC148" i="20"/>
  <c r="AD148" i="20"/>
  <c r="AE148" i="20"/>
  <c r="AF148" i="20"/>
  <c r="AG148" i="20"/>
  <c r="AH148" i="20"/>
  <c r="AI148" i="20"/>
  <c r="Y149" i="20"/>
  <c r="Z149" i="20"/>
  <c r="AA149" i="20"/>
  <c r="AB149" i="20"/>
  <c r="AC149" i="20"/>
  <c r="AD149" i="20"/>
  <c r="AE149" i="20"/>
  <c r="AF149" i="20"/>
  <c r="AG149" i="20"/>
  <c r="AH149" i="20"/>
  <c r="AI149" i="20"/>
  <c r="Y150" i="20"/>
  <c r="Z150" i="20"/>
  <c r="AA150" i="20"/>
  <c r="AB150" i="20"/>
  <c r="AC150" i="20"/>
  <c r="AD150" i="20"/>
  <c r="AE150" i="20"/>
  <c r="AF150" i="20"/>
  <c r="AG150" i="20"/>
  <c r="AH150" i="20"/>
  <c r="AI150" i="20"/>
  <c r="AI5" i="20"/>
  <c r="AI151" i="20" s="1"/>
  <c r="AH5" i="20"/>
  <c r="AG5" i="20"/>
  <c r="AF5" i="20"/>
  <c r="AE5" i="20"/>
  <c r="AD5" i="20"/>
  <c r="AC5" i="20"/>
  <c r="AB5" i="20"/>
  <c r="AA5" i="20"/>
  <c r="Z5" i="20"/>
  <c r="Y5" i="20"/>
  <c r="Y6" i="19"/>
  <c r="Y151" i="19" s="1"/>
  <c r="Z6" i="19"/>
  <c r="AA6" i="19"/>
  <c r="AA151" i="19" s="1"/>
  <c r="AB6" i="19"/>
  <c r="AC6" i="19"/>
  <c r="AD6" i="19"/>
  <c r="AE6" i="19"/>
  <c r="AF6" i="19"/>
  <c r="AG6" i="19"/>
  <c r="AH6" i="19"/>
  <c r="AI6" i="19"/>
  <c r="AI151" i="19" s="1"/>
  <c r="Y7" i="19"/>
  <c r="Z7" i="19"/>
  <c r="AA7" i="19"/>
  <c r="AB7" i="19"/>
  <c r="AC7" i="19"/>
  <c r="AD7" i="19"/>
  <c r="AE7" i="19"/>
  <c r="AF7" i="19"/>
  <c r="AG7" i="19"/>
  <c r="AH7" i="19"/>
  <c r="AI7" i="19"/>
  <c r="Y8" i="19"/>
  <c r="Z8" i="19"/>
  <c r="AA8" i="19"/>
  <c r="AB8" i="19"/>
  <c r="AC8" i="19"/>
  <c r="AD8" i="19"/>
  <c r="AE8" i="19"/>
  <c r="AF8" i="19"/>
  <c r="AG8" i="19"/>
  <c r="AH8" i="19"/>
  <c r="AI8" i="19"/>
  <c r="Y9" i="19"/>
  <c r="Z9" i="19"/>
  <c r="AA9" i="19"/>
  <c r="AB9" i="19"/>
  <c r="AC9" i="19"/>
  <c r="AD9" i="19"/>
  <c r="AE9" i="19"/>
  <c r="AF9" i="19"/>
  <c r="AG9" i="19"/>
  <c r="AH9" i="19"/>
  <c r="AI9" i="19"/>
  <c r="Y10" i="19"/>
  <c r="Z10" i="19"/>
  <c r="AA10" i="19"/>
  <c r="AB10" i="19"/>
  <c r="AB151" i="19" s="1"/>
  <c r="AC10" i="19"/>
  <c r="AC151" i="19" s="1"/>
  <c r="AD10" i="19"/>
  <c r="AE10" i="19"/>
  <c r="AF10" i="19"/>
  <c r="AG10" i="19"/>
  <c r="AH10" i="19"/>
  <c r="AI10" i="19"/>
  <c r="Y11" i="19"/>
  <c r="Z11" i="19"/>
  <c r="AA11" i="19"/>
  <c r="AB11" i="19"/>
  <c r="AC11" i="19"/>
  <c r="AD11" i="19"/>
  <c r="AE11" i="19"/>
  <c r="AF11" i="19"/>
  <c r="AG11" i="19"/>
  <c r="AH11" i="19"/>
  <c r="AI11" i="19"/>
  <c r="Y12" i="19"/>
  <c r="Z12" i="19"/>
  <c r="AA12" i="19"/>
  <c r="AB12" i="19"/>
  <c r="AC12" i="19"/>
  <c r="AD12" i="19"/>
  <c r="AE12" i="19"/>
  <c r="AF12" i="19"/>
  <c r="AG12" i="19"/>
  <c r="AH12" i="19"/>
  <c r="AI12" i="19"/>
  <c r="Y13" i="19"/>
  <c r="Z13" i="19"/>
  <c r="AA13" i="19"/>
  <c r="AB13" i="19"/>
  <c r="AC13" i="19"/>
  <c r="AD13" i="19"/>
  <c r="AE13" i="19"/>
  <c r="AF13" i="19"/>
  <c r="AG13" i="19"/>
  <c r="AH13" i="19"/>
  <c r="AI13" i="19"/>
  <c r="Y14" i="19"/>
  <c r="Z14" i="19"/>
  <c r="AA14" i="19"/>
  <c r="AB14" i="19"/>
  <c r="AC14" i="19"/>
  <c r="AD14" i="19"/>
  <c r="AE14" i="19"/>
  <c r="AF14" i="19"/>
  <c r="AG14" i="19"/>
  <c r="AH14" i="19"/>
  <c r="AI14" i="19"/>
  <c r="Y15" i="19"/>
  <c r="Z15" i="19"/>
  <c r="AA15" i="19"/>
  <c r="AB15" i="19"/>
  <c r="AC15" i="19"/>
  <c r="AD15" i="19"/>
  <c r="AE15" i="19"/>
  <c r="AF15" i="19"/>
  <c r="AG15" i="19"/>
  <c r="AH15" i="19"/>
  <c r="AI15" i="19"/>
  <c r="Y16" i="19"/>
  <c r="Z16" i="19"/>
  <c r="AA16" i="19"/>
  <c r="AB16" i="19"/>
  <c r="AC16" i="19"/>
  <c r="AD16" i="19"/>
  <c r="AE16" i="19"/>
  <c r="AF16" i="19"/>
  <c r="AG16" i="19"/>
  <c r="AH16" i="19"/>
  <c r="AI16" i="19"/>
  <c r="Y17" i="19"/>
  <c r="Z17" i="19"/>
  <c r="AA17" i="19"/>
  <c r="AB17" i="19"/>
  <c r="AC17" i="19"/>
  <c r="AD17" i="19"/>
  <c r="AE17" i="19"/>
  <c r="AF17" i="19"/>
  <c r="AG17" i="19"/>
  <c r="AH17" i="19"/>
  <c r="AI17" i="19"/>
  <c r="Y18" i="19"/>
  <c r="Z18" i="19"/>
  <c r="AA18" i="19"/>
  <c r="AB18" i="19"/>
  <c r="AC18" i="19"/>
  <c r="AD18" i="19"/>
  <c r="AE18" i="19"/>
  <c r="AF18" i="19"/>
  <c r="AG18" i="19"/>
  <c r="AH18" i="19"/>
  <c r="AI18" i="19"/>
  <c r="Y19" i="19"/>
  <c r="Z19" i="19"/>
  <c r="AA19" i="19"/>
  <c r="AB19" i="19"/>
  <c r="AC19" i="19"/>
  <c r="AD19" i="19"/>
  <c r="AE19" i="19"/>
  <c r="AF19" i="19"/>
  <c r="AG19" i="19"/>
  <c r="AH19" i="19"/>
  <c r="AI19" i="19"/>
  <c r="Y20" i="19"/>
  <c r="Z20" i="19"/>
  <c r="AA20" i="19"/>
  <c r="AB20" i="19"/>
  <c r="AC20" i="19"/>
  <c r="AD20" i="19"/>
  <c r="AE20" i="19"/>
  <c r="AF20" i="19"/>
  <c r="AG20" i="19"/>
  <c r="AH20" i="19"/>
  <c r="AI20" i="19"/>
  <c r="Y21" i="19"/>
  <c r="Z21" i="19"/>
  <c r="AA21" i="19"/>
  <c r="AB21" i="19"/>
  <c r="AC21" i="19"/>
  <c r="AD21" i="19"/>
  <c r="AE21" i="19"/>
  <c r="AF21" i="19"/>
  <c r="AG21" i="19"/>
  <c r="AH21" i="19"/>
  <c r="AI21" i="19"/>
  <c r="Y22" i="19"/>
  <c r="Z22" i="19"/>
  <c r="AA22" i="19"/>
  <c r="AB22" i="19"/>
  <c r="AC22" i="19"/>
  <c r="AD22" i="19"/>
  <c r="AE22" i="19"/>
  <c r="AF22" i="19"/>
  <c r="AG22" i="19"/>
  <c r="AH22" i="19"/>
  <c r="AI22" i="19"/>
  <c r="Y23" i="19"/>
  <c r="Z23" i="19"/>
  <c r="AA23" i="19"/>
  <c r="AB23" i="19"/>
  <c r="AC23" i="19"/>
  <c r="AD23" i="19"/>
  <c r="AE23" i="19"/>
  <c r="AF23" i="19"/>
  <c r="AG23" i="19"/>
  <c r="AH23" i="19"/>
  <c r="AI23" i="19"/>
  <c r="Y24" i="19"/>
  <c r="Z24" i="19"/>
  <c r="AA24" i="19"/>
  <c r="AB24" i="19"/>
  <c r="AC24" i="19"/>
  <c r="AD24" i="19"/>
  <c r="AE24" i="19"/>
  <c r="AF24" i="19"/>
  <c r="AG24" i="19"/>
  <c r="AH24" i="19"/>
  <c r="AI24" i="19"/>
  <c r="Y25" i="19"/>
  <c r="Z25" i="19"/>
  <c r="AA25" i="19"/>
  <c r="AB25" i="19"/>
  <c r="AC25" i="19"/>
  <c r="AD25" i="19"/>
  <c r="AE25" i="19"/>
  <c r="AF25" i="19"/>
  <c r="AG25" i="19"/>
  <c r="AH25" i="19"/>
  <c r="AI25" i="19"/>
  <c r="Y26" i="19"/>
  <c r="Z26" i="19"/>
  <c r="AA26" i="19"/>
  <c r="AB26" i="19"/>
  <c r="AC26" i="19"/>
  <c r="AD26" i="19"/>
  <c r="AE26" i="19"/>
  <c r="AF26" i="19"/>
  <c r="AG26" i="19"/>
  <c r="AH26" i="19"/>
  <c r="AI26" i="19"/>
  <c r="Y27" i="19"/>
  <c r="Z27" i="19"/>
  <c r="AA27" i="19"/>
  <c r="AB27" i="19"/>
  <c r="AC27" i="19"/>
  <c r="AD27" i="19"/>
  <c r="AE27" i="19"/>
  <c r="AF27" i="19"/>
  <c r="AG27" i="19"/>
  <c r="AH27" i="19"/>
  <c r="AI27" i="19"/>
  <c r="Y28" i="19"/>
  <c r="Z28" i="19"/>
  <c r="AA28" i="19"/>
  <c r="AB28" i="19"/>
  <c r="AC28" i="19"/>
  <c r="AD28" i="19"/>
  <c r="AE28" i="19"/>
  <c r="AF28" i="19"/>
  <c r="AG28" i="19"/>
  <c r="AH28" i="19"/>
  <c r="AI28" i="19"/>
  <c r="Y29" i="19"/>
  <c r="Z29" i="19"/>
  <c r="AA29" i="19"/>
  <c r="AB29" i="19"/>
  <c r="AC29" i="19"/>
  <c r="AD29" i="19"/>
  <c r="AE29" i="19"/>
  <c r="AF29" i="19"/>
  <c r="AG29" i="19"/>
  <c r="AH29" i="19"/>
  <c r="AI29" i="19"/>
  <c r="Y30" i="19"/>
  <c r="Z30" i="19"/>
  <c r="AA30" i="19"/>
  <c r="AB30" i="19"/>
  <c r="AC30" i="19"/>
  <c r="AD30" i="19"/>
  <c r="AE30" i="19"/>
  <c r="AF30" i="19"/>
  <c r="AG30" i="19"/>
  <c r="AH30" i="19"/>
  <c r="AI30" i="19"/>
  <c r="Y31" i="19"/>
  <c r="Z31" i="19"/>
  <c r="AA31" i="19"/>
  <c r="AB31" i="19"/>
  <c r="AC31" i="19"/>
  <c r="AD31" i="19"/>
  <c r="AE31" i="19"/>
  <c r="AF31" i="19"/>
  <c r="AG31" i="19"/>
  <c r="AH31" i="19"/>
  <c r="AI31" i="19"/>
  <c r="Y32" i="19"/>
  <c r="Z32" i="19"/>
  <c r="AA32" i="19"/>
  <c r="AB32" i="19"/>
  <c r="AC32" i="19"/>
  <c r="AD32" i="19"/>
  <c r="AE32" i="19"/>
  <c r="AF32" i="19"/>
  <c r="AG32" i="19"/>
  <c r="AH32" i="19"/>
  <c r="AI32" i="19"/>
  <c r="Y33" i="19"/>
  <c r="Z33" i="19"/>
  <c r="AA33" i="19"/>
  <c r="AB33" i="19"/>
  <c r="AC33" i="19"/>
  <c r="AD33" i="19"/>
  <c r="AE33" i="19"/>
  <c r="AF33" i="19"/>
  <c r="AG33" i="19"/>
  <c r="AH33" i="19"/>
  <c r="AI33" i="19"/>
  <c r="Y34" i="19"/>
  <c r="Z34" i="19"/>
  <c r="AA34" i="19"/>
  <c r="AB34" i="19"/>
  <c r="AC34" i="19"/>
  <c r="AD34" i="19"/>
  <c r="AE34" i="19"/>
  <c r="AF34" i="19"/>
  <c r="AG34" i="19"/>
  <c r="AH34" i="19"/>
  <c r="AI34" i="19"/>
  <c r="Y35" i="19"/>
  <c r="Z35" i="19"/>
  <c r="AA35" i="19"/>
  <c r="AB35" i="19"/>
  <c r="AC35" i="19"/>
  <c r="AD35" i="19"/>
  <c r="AE35" i="19"/>
  <c r="AF35" i="19"/>
  <c r="AG35" i="19"/>
  <c r="AH35" i="19"/>
  <c r="AI35" i="19"/>
  <c r="Y36" i="19"/>
  <c r="Z36" i="19"/>
  <c r="AA36" i="19"/>
  <c r="AB36" i="19"/>
  <c r="AC36" i="19"/>
  <c r="AD36" i="19"/>
  <c r="AE36" i="19"/>
  <c r="AF36" i="19"/>
  <c r="AG36" i="19"/>
  <c r="AH36" i="19"/>
  <c r="AI36" i="19"/>
  <c r="Y37" i="19"/>
  <c r="Z37" i="19"/>
  <c r="AA37" i="19"/>
  <c r="AB37" i="19"/>
  <c r="AC37" i="19"/>
  <c r="AD37" i="19"/>
  <c r="AE37" i="19"/>
  <c r="AF37" i="19"/>
  <c r="AG37" i="19"/>
  <c r="AH37" i="19"/>
  <c r="AI37" i="19"/>
  <c r="Y38" i="19"/>
  <c r="Z38" i="19"/>
  <c r="AA38" i="19"/>
  <c r="AB38" i="19"/>
  <c r="AC38" i="19"/>
  <c r="AD38" i="19"/>
  <c r="AE38" i="19"/>
  <c r="AF38" i="19"/>
  <c r="AG38" i="19"/>
  <c r="AH38" i="19"/>
  <c r="AI38" i="19"/>
  <c r="Y39" i="19"/>
  <c r="Z39" i="19"/>
  <c r="AA39" i="19"/>
  <c r="AB39" i="19"/>
  <c r="AC39" i="19"/>
  <c r="AD39" i="19"/>
  <c r="AE39" i="19"/>
  <c r="AF39" i="19"/>
  <c r="AG39" i="19"/>
  <c r="AH39" i="19"/>
  <c r="AI39" i="19"/>
  <c r="Y40" i="19"/>
  <c r="Z40" i="19"/>
  <c r="AA40" i="19"/>
  <c r="AB40" i="19"/>
  <c r="AC40" i="19"/>
  <c r="AD40" i="19"/>
  <c r="AE40" i="19"/>
  <c r="AF40" i="19"/>
  <c r="AG40" i="19"/>
  <c r="AH40" i="19"/>
  <c r="AI40" i="19"/>
  <c r="Y41" i="19"/>
  <c r="Z41" i="19"/>
  <c r="AA41" i="19"/>
  <c r="AB41" i="19"/>
  <c r="AC41" i="19"/>
  <c r="AD41" i="19"/>
  <c r="AE41" i="19"/>
  <c r="AF41" i="19"/>
  <c r="AG41" i="19"/>
  <c r="AH41" i="19"/>
  <c r="AI41" i="19"/>
  <c r="Y42" i="19"/>
  <c r="Z42" i="19"/>
  <c r="AA42" i="19"/>
  <c r="AB42" i="19"/>
  <c r="AC42" i="19"/>
  <c r="AD42" i="19"/>
  <c r="AE42" i="19"/>
  <c r="AF42" i="19"/>
  <c r="AG42" i="19"/>
  <c r="AH42" i="19"/>
  <c r="AI42" i="19"/>
  <c r="Y43" i="19"/>
  <c r="Z43" i="19"/>
  <c r="AA43" i="19"/>
  <c r="AB43" i="19"/>
  <c r="AC43" i="19"/>
  <c r="AD43" i="19"/>
  <c r="AE43" i="19"/>
  <c r="AF43" i="19"/>
  <c r="AG43" i="19"/>
  <c r="AH43" i="19"/>
  <c r="AI43" i="19"/>
  <c r="Y44" i="19"/>
  <c r="Z44" i="19"/>
  <c r="AA44" i="19"/>
  <c r="AB44" i="19"/>
  <c r="AC44" i="19"/>
  <c r="AD44" i="19"/>
  <c r="AE44" i="19"/>
  <c r="AF44" i="19"/>
  <c r="AG44" i="19"/>
  <c r="AH44" i="19"/>
  <c r="AI44" i="19"/>
  <c r="Y45" i="19"/>
  <c r="Z45" i="19"/>
  <c r="AA45" i="19"/>
  <c r="AB45" i="19"/>
  <c r="AC45" i="19"/>
  <c r="AD45" i="19"/>
  <c r="AE45" i="19"/>
  <c r="AF45" i="19"/>
  <c r="AG45" i="19"/>
  <c r="AH45" i="19"/>
  <c r="AI45" i="19"/>
  <c r="Y46" i="19"/>
  <c r="Z46" i="19"/>
  <c r="AA46" i="19"/>
  <c r="AB46" i="19"/>
  <c r="AC46" i="19"/>
  <c r="AD46" i="19"/>
  <c r="AE46" i="19"/>
  <c r="AF46" i="19"/>
  <c r="AG46" i="19"/>
  <c r="AH46" i="19"/>
  <c r="AI46" i="19"/>
  <c r="Y47" i="19"/>
  <c r="Z47" i="19"/>
  <c r="AA47" i="19"/>
  <c r="AB47" i="19"/>
  <c r="AC47" i="19"/>
  <c r="AD47" i="19"/>
  <c r="AE47" i="19"/>
  <c r="AF47" i="19"/>
  <c r="AG47" i="19"/>
  <c r="AH47" i="19"/>
  <c r="AI47" i="19"/>
  <c r="Y48" i="19"/>
  <c r="Z48" i="19"/>
  <c r="AA48" i="19"/>
  <c r="AB48" i="19"/>
  <c r="AC48" i="19"/>
  <c r="AD48" i="19"/>
  <c r="AE48" i="19"/>
  <c r="AF48" i="19"/>
  <c r="AG48" i="19"/>
  <c r="AH48" i="19"/>
  <c r="AI48" i="19"/>
  <c r="Y49" i="19"/>
  <c r="Z49" i="19"/>
  <c r="AA49" i="19"/>
  <c r="AB49" i="19"/>
  <c r="AC49" i="19"/>
  <c r="AD49" i="19"/>
  <c r="AE49" i="19"/>
  <c r="AF49" i="19"/>
  <c r="AG49" i="19"/>
  <c r="AH49" i="19"/>
  <c r="AI49" i="19"/>
  <c r="Y50" i="19"/>
  <c r="Z50" i="19"/>
  <c r="AA50" i="19"/>
  <c r="AB50" i="19"/>
  <c r="AC50" i="19"/>
  <c r="AD50" i="19"/>
  <c r="AE50" i="19"/>
  <c r="AF50" i="19"/>
  <c r="AG50" i="19"/>
  <c r="AH50" i="19"/>
  <c r="AI50" i="19"/>
  <c r="Y51" i="19"/>
  <c r="Z51" i="19"/>
  <c r="AA51" i="19"/>
  <c r="AB51" i="19"/>
  <c r="AC51" i="19"/>
  <c r="AD51" i="19"/>
  <c r="AE51" i="19"/>
  <c r="AF51" i="19"/>
  <c r="AG51" i="19"/>
  <c r="AH51" i="19"/>
  <c r="AI51" i="19"/>
  <c r="Y52" i="19"/>
  <c r="Z52" i="19"/>
  <c r="AA52" i="19"/>
  <c r="AB52" i="19"/>
  <c r="AC52" i="19"/>
  <c r="AD52" i="19"/>
  <c r="AE52" i="19"/>
  <c r="AF52" i="19"/>
  <c r="AG52" i="19"/>
  <c r="AH52" i="19"/>
  <c r="AI52" i="19"/>
  <c r="Y53" i="19"/>
  <c r="Z53" i="19"/>
  <c r="AA53" i="19"/>
  <c r="AB53" i="19"/>
  <c r="AC53" i="19"/>
  <c r="AD53" i="19"/>
  <c r="AE53" i="19"/>
  <c r="AF53" i="19"/>
  <c r="AG53" i="19"/>
  <c r="AH53" i="19"/>
  <c r="AI53" i="19"/>
  <c r="Y54" i="19"/>
  <c r="Z54" i="19"/>
  <c r="AA54" i="19"/>
  <c r="AB54" i="19"/>
  <c r="AC54" i="19"/>
  <c r="AD54" i="19"/>
  <c r="AE54" i="19"/>
  <c r="AF54" i="19"/>
  <c r="AG54" i="19"/>
  <c r="AH54" i="19"/>
  <c r="AI54" i="19"/>
  <c r="Y55" i="19"/>
  <c r="Z55" i="19"/>
  <c r="AA55" i="19"/>
  <c r="AB55" i="19"/>
  <c r="AC55" i="19"/>
  <c r="AD55" i="19"/>
  <c r="AE55" i="19"/>
  <c r="AF55" i="19"/>
  <c r="AG55" i="19"/>
  <c r="AH55" i="19"/>
  <c r="AI55" i="19"/>
  <c r="Y56" i="19"/>
  <c r="Z56" i="19"/>
  <c r="AA56" i="19"/>
  <c r="AB56" i="19"/>
  <c r="AC56" i="19"/>
  <c r="AD56" i="19"/>
  <c r="AE56" i="19"/>
  <c r="AF56" i="19"/>
  <c r="AG56" i="19"/>
  <c r="AH56" i="19"/>
  <c r="AI56" i="19"/>
  <c r="Y57" i="19"/>
  <c r="Z57" i="19"/>
  <c r="AA57" i="19"/>
  <c r="AB57" i="19"/>
  <c r="AC57" i="19"/>
  <c r="AD57" i="19"/>
  <c r="AE57" i="19"/>
  <c r="AF57" i="19"/>
  <c r="AG57" i="19"/>
  <c r="AH57" i="19"/>
  <c r="AI57" i="19"/>
  <c r="Y58" i="19"/>
  <c r="Z58" i="19"/>
  <c r="AA58" i="19"/>
  <c r="AB58" i="19"/>
  <c r="AC58" i="19"/>
  <c r="AD58" i="19"/>
  <c r="AE58" i="19"/>
  <c r="AF58" i="19"/>
  <c r="AG58" i="19"/>
  <c r="AH58" i="19"/>
  <c r="AI58" i="19"/>
  <c r="Y59" i="19"/>
  <c r="Z59" i="19"/>
  <c r="AA59" i="19"/>
  <c r="AB59" i="19"/>
  <c r="AC59" i="19"/>
  <c r="AD59" i="19"/>
  <c r="AE59" i="19"/>
  <c r="AF59" i="19"/>
  <c r="AG59" i="19"/>
  <c r="AH59" i="19"/>
  <c r="AI59" i="19"/>
  <c r="Y60" i="19"/>
  <c r="Z60" i="19"/>
  <c r="AA60" i="19"/>
  <c r="AB60" i="19"/>
  <c r="AC60" i="19"/>
  <c r="AD60" i="19"/>
  <c r="AE60" i="19"/>
  <c r="AF60" i="19"/>
  <c r="AG60" i="19"/>
  <c r="AH60" i="19"/>
  <c r="AI60" i="19"/>
  <c r="Y61" i="19"/>
  <c r="Z61" i="19"/>
  <c r="AA61" i="19"/>
  <c r="AB61" i="19"/>
  <c r="AC61" i="19"/>
  <c r="AD61" i="19"/>
  <c r="AE61" i="19"/>
  <c r="AF61" i="19"/>
  <c r="AG61" i="19"/>
  <c r="AH61" i="19"/>
  <c r="AI61" i="19"/>
  <c r="Y62" i="19"/>
  <c r="Z62" i="19"/>
  <c r="AA62" i="19"/>
  <c r="AB62" i="19"/>
  <c r="AC62" i="19"/>
  <c r="AD62" i="19"/>
  <c r="AE62" i="19"/>
  <c r="AF62" i="19"/>
  <c r="AG62" i="19"/>
  <c r="AH62" i="19"/>
  <c r="AI62" i="19"/>
  <c r="Y63" i="19"/>
  <c r="Z63" i="19"/>
  <c r="AA63" i="19"/>
  <c r="AB63" i="19"/>
  <c r="AC63" i="19"/>
  <c r="AD63" i="19"/>
  <c r="AE63" i="19"/>
  <c r="AF63" i="19"/>
  <c r="AG63" i="19"/>
  <c r="AH63" i="19"/>
  <c r="AI63" i="19"/>
  <c r="Y64" i="19"/>
  <c r="Z64" i="19"/>
  <c r="AA64" i="19"/>
  <c r="AB64" i="19"/>
  <c r="AC64" i="19"/>
  <c r="AD64" i="19"/>
  <c r="AE64" i="19"/>
  <c r="AF64" i="19"/>
  <c r="AG64" i="19"/>
  <c r="AH64" i="19"/>
  <c r="AI64" i="19"/>
  <c r="Y65" i="19"/>
  <c r="Z65" i="19"/>
  <c r="AA65" i="19"/>
  <c r="AB65" i="19"/>
  <c r="AC65" i="19"/>
  <c r="AD65" i="19"/>
  <c r="AE65" i="19"/>
  <c r="AF65" i="19"/>
  <c r="AG65" i="19"/>
  <c r="AH65" i="19"/>
  <c r="AI65" i="19"/>
  <c r="Y66" i="19"/>
  <c r="Z66" i="19"/>
  <c r="AA66" i="19"/>
  <c r="AB66" i="19"/>
  <c r="AC66" i="19"/>
  <c r="AD66" i="19"/>
  <c r="AE66" i="19"/>
  <c r="AF66" i="19"/>
  <c r="AG66" i="19"/>
  <c r="AH66" i="19"/>
  <c r="AI66" i="19"/>
  <c r="Y67" i="19"/>
  <c r="Z67" i="19"/>
  <c r="AA67" i="19"/>
  <c r="AB67" i="19"/>
  <c r="AC67" i="19"/>
  <c r="AD67" i="19"/>
  <c r="AE67" i="19"/>
  <c r="AF67" i="19"/>
  <c r="AG67" i="19"/>
  <c r="AH67" i="19"/>
  <c r="AI67" i="19"/>
  <c r="Y68" i="19"/>
  <c r="Z68" i="19"/>
  <c r="AA68" i="19"/>
  <c r="AB68" i="19"/>
  <c r="AC68" i="19"/>
  <c r="AD68" i="19"/>
  <c r="AE68" i="19"/>
  <c r="AF68" i="19"/>
  <c r="AG68" i="19"/>
  <c r="AH68" i="19"/>
  <c r="AI68" i="19"/>
  <c r="Y69" i="19"/>
  <c r="Z69" i="19"/>
  <c r="AA69" i="19"/>
  <c r="AB69" i="19"/>
  <c r="AC69" i="19"/>
  <c r="AD69" i="19"/>
  <c r="AE69" i="19"/>
  <c r="AF69" i="19"/>
  <c r="AG69" i="19"/>
  <c r="AH69" i="19"/>
  <c r="AI69" i="19"/>
  <c r="Y70" i="19"/>
  <c r="Z70" i="19"/>
  <c r="AA70" i="19"/>
  <c r="AB70" i="19"/>
  <c r="AC70" i="19"/>
  <c r="AD70" i="19"/>
  <c r="AE70" i="19"/>
  <c r="AF70" i="19"/>
  <c r="AG70" i="19"/>
  <c r="AH70" i="19"/>
  <c r="AI70" i="19"/>
  <c r="Y71" i="19"/>
  <c r="Z71" i="19"/>
  <c r="AA71" i="19"/>
  <c r="AB71" i="19"/>
  <c r="AC71" i="19"/>
  <c r="AD71" i="19"/>
  <c r="AE71" i="19"/>
  <c r="AF71" i="19"/>
  <c r="AG71" i="19"/>
  <c r="AH71" i="19"/>
  <c r="AI71" i="19"/>
  <c r="Y72" i="19"/>
  <c r="Z72" i="19"/>
  <c r="AA72" i="19"/>
  <c r="AB72" i="19"/>
  <c r="AC72" i="19"/>
  <c r="AD72" i="19"/>
  <c r="AE72" i="19"/>
  <c r="AF72" i="19"/>
  <c r="AG72" i="19"/>
  <c r="AH72" i="19"/>
  <c r="AI72" i="19"/>
  <c r="Y73" i="19"/>
  <c r="Z73" i="19"/>
  <c r="AA73" i="19"/>
  <c r="AB73" i="19"/>
  <c r="AC73" i="19"/>
  <c r="AD73" i="19"/>
  <c r="AE73" i="19"/>
  <c r="AF73" i="19"/>
  <c r="AG73" i="19"/>
  <c r="AH73" i="19"/>
  <c r="AI73" i="19"/>
  <c r="Y74" i="19"/>
  <c r="Z74" i="19"/>
  <c r="AA74" i="19"/>
  <c r="AB74" i="19"/>
  <c r="AC74" i="19"/>
  <c r="AD74" i="19"/>
  <c r="AE74" i="19"/>
  <c r="AF74" i="19"/>
  <c r="AG74" i="19"/>
  <c r="AH74" i="19"/>
  <c r="AI74" i="19"/>
  <c r="Y75" i="19"/>
  <c r="Z75" i="19"/>
  <c r="AA75" i="19"/>
  <c r="AB75" i="19"/>
  <c r="AC75" i="19"/>
  <c r="AD75" i="19"/>
  <c r="AE75" i="19"/>
  <c r="AF75" i="19"/>
  <c r="AG75" i="19"/>
  <c r="AH75" i="19"/>
  <c r="AI75" i="19"/>
  <c r="Y76" i="19"/>
  <c r="Z76" i="19"/>
  <c r="AA76" i="19"/>
  <c r="AB76" i="19"/>
  <c r="AC76" i="19"/>
  <c r="AD76" i="19"/>
  <c r="AE76" i="19"/>
  <c r="AF76" i="19"/>
  <c r="AG76" i="19"/>
  <c r="AH76" i="19"/>
  <c r="AI76" i="19"/>
  <c r="Y77" i="19"/>
  <c r="Z77" i="19"/>
  <c r="AA77" i="19"/>
  <c r="AB77" i="19"/>
  <c r="AC77" i="19"/>
  <c r="AD77" i="19"/>
  <c r="AE77" i="19"/>
  <c r="AF77" i="19"/>
  <c r="AG77" i="19"/>
  <c r="AH77" i="19"/>
  <c r="AI77" i="19"/>
  <c r="Y78" i="19"/>
  <c r="Z78" i="19"/>
  <c r="AA78" i="19"/>
  <c r="AB78" i="19"/>
  <c r="AC78" i="19"/>
  <c r="AD78" i="19"/>
  <c r="AE78" i="19"/>
  <c r="AF78" i="19"/>
  <c r="AG78" i="19"/>
  <c r="AH78" i="19"/>
  <c r="AI78" i="19"/>
  <c r="Y79" i="19"/>
  <c r="Z79" i="19"/>
  <c r="AA79" i="19"/>
  <c r="AB79" i="19"/>
  <c r="AC79" i="19"/>
  <c r="AD79" i="19"/>
  <c r="AE79" i="19"/>
  <c r="AF79" i="19"/>
  <c r="AG79" i="19"/>
  <c r="AH79" i="19"/>
  <c r="AI79" i="19"/>
  <c r="Y80" i="19"/>
  <c r="Z80" i="19"/>
  <c r="AA80" i="19"/>
  <c r="AB80" i="19"/>
  <c r="AC80" i="19"/>
  <c r="AD80" i="19"/>
  <c r="AE80" i="19"/>
  <c r="AF80" i="19"/>
  <c r="AG80" i="19"/>
  <c r="AH80" i="19"/>
  <c r="AI80" i="19"/>
  <c r="Y81" i="19"/>
  <c r="Z81" i="19"/>
  <c r="AA81" i="19"/>
  <c r="AB81" i="19"/>
  <c r="AC81" i="19"/>
  <c r="AD81" i="19"/>
  <c r="AE81" i="19"/>
  <c r="AF81" i="19"/>
  <c r="AG81" i="19"/>
  <c r="AH81" i="19"/>
  <c r="AI81" i="19"/>
  <c r="Y82" i="19"/>
  <c r="Z82" i="19"/>
  <c r="AA82" i="19"/>
  <c r="AB82" i="19"/>
  <c r="AC82" i="19"/>
  <c r="AD82" i="19"/>
  <c r="AE82" i="19"/>
  <c r="AF82" i="19"/>
  <c r="AG82" i="19"/>
  <c r="AH82" i="19"/>
  <c r="AI82" i="19"/>
  <c r="Y83" i="19"/>
  <c r="Z83" i="19"/>
  <c r="AA83" i="19"/>
  <c r="AB83" i="19"/>
  <c r="AC83" i="19"/>
  <c r="AD83" i="19"/>
  <c r="AE83" i="19"/>
  <c r="AF83" i="19"/>
  <c r="AG83" i="19"/>
  <c r="AH83" i="19"/>
  <c r="AI83" i="19"/>
  <c r="Y84" i="19"/>
  <c r="Z84" i="19"/>
  <c r="AA84" i="19"/>
  <c r="AB84" i="19"/>
  <c r="AC84" i="19"/>
  <c r="AD84" i="19"/>
  <c r="AE84" i="19"/>
  <c r="AF84" i="19"/>
  <c r="AG84" i="19"/>
  <c r="AH84" i="19"/>
  <c r="AI84" i="19"/>
  <c r="Y85" i="19"/>
  <c r="Z85" i="19"/>
  <c r="AA85" i="19"/>
  <c r="AB85" i="19"/>
  <c r="AC85" i="19"/>
  <c r="AD85" i="19"/>
  <c r="AE85" i="19"/>
  <c r="AF85" i="19"/>
  <c r="AG85" i="19"/>
  <c r="AH85" i="19"/>
  <c r="AI85" i="19"/>
  <c r="Y86" i="19"/>
  <c r="Z86" i="19"/>
  <c r="AA86" i="19"/>
  <c r="AB86" i="19"/>
  <c r="AC86" i="19"/>
  <c r="AD86" i="19"/>
  <c r="AE86" i="19"/>
  <c r="AF86" i="19"/>
  <c r="AG86" i="19"/>
  <c r="AH86" i="19"/>
  <c r="AI86" i="19"/>
  <c r="Y87" i="19"/>
  <c r="Z87" i="19"/>
  <c r="AA87" i="19"/>
  <c r="AB87" i="19"/>
  <c r="AC87" i="19"/>
  <c r="AD87" i="19"/>
  <c r="AE87" i="19"/>
  <c r="AF87" i="19"/>
  <c r="AG87" i="19"/>
  <c r="AH87" i="19"/>
  <c r="AI87" i="19"/>
  <c r="Y88" i="19"/>
  <c r="Z88" i="19"/>
  <c r="AA88" i="19"/>
  <c r="AB88" i="19"/>
  <c r="AC88" i="19"/>
  <c r="AD88" i="19"/>
  <c r="AE88" i="19"/>
  <c r="AF88" i="19"/>
  <c r="AG88" i="19"/>
  <c r="AH88" i="19"/>
  <c r="AI88" i="19"/>
  <c r="Y89" i="19"/>
  <c r="Z89" i="19"/>
  <c r="AA89" i="19"/>
  <c r="AB89" i="19"/>
  <c r="AC89" i="19"/>
  <c r="AD89" i="19"/>
  <c r="AE89" i="19"/>
  <c r="AF89" i="19"/>
  <c r="AG89" i="19"/>
  <c r="AH89" i="19"/>
  <c r="AI89" i="19"/>
  <c r="Y90" i="19"/>
  <c r="Z90" i="19"/>
  <c r="AA90" i="19"/>
  <c r="AB90" i="19"/>
  <c r="AC90" i="19"/>
  <c r="AD90" i="19"/>
  <c r="AE90" i="19"/>
  <c r="AF90" i="19"/>
  <c r="AG90" i="19"/>
  <c r="AH90" i="19"/>
  <c r="AI90" i="19"/>
  <c r="Y91" i="19"/>
  <c r="Z91" i="19"/>
  <c r="AA91" i="19"/>
  <c r="AB91" i="19"/>
  <c r="AC91" i="19"/>
  <c r="AD91" i="19"/>
  <c r="AE91" i="19"/>
  <c r="AF91" i="19"/>
  <c r="AG91" i="19"/>
  <c r="AH91" i="19"/>
  <c r="AI91" i="19"/>
  <c r="Y92" i="19"/>
  <c r="Z92" i="19"/>
  <c r="AA92" i="19"/>
  <c r="AB92" i="19"/>
  <c r="AC92" i="19"/>
  <c r="AD92" i="19"/>
  <c r="AE92" i="19"/>
  <c r="AF92" i="19"/>
  <c r="AG92" i="19"/>
  <c r="AH92" i="19"/>
  <c r="AI92" i="19"/>
  <c r="Y93" i="19"/>
  <c r="Z93" i="19"/>
  <c r="AA93" i="19"/>
  <c r="AB93" i="19"/>
  <c r="AC93" i="19"/>
  <c r="AD93" i="19"/>
  <c r="AE93" i="19"/>
  <c r="AF93" i="19"/>
  <c r="AG93" i="19"/>
  <c r="AH93" i="19"/>
  <c r="AI93" i="19"/>
  <c r="Y94" i="19"/>
  <c r="Z94" i="19"/>
  <c r="AA94" i="19"/>
  <c r="AB94" i="19"/>
  <c r="AC94" i="19"/>
  <c r="AD94" i="19"/>
  <c r="AE94" i="19"/>
  <c r="AF94" i="19"/>
  <c r="AG94" i="19"/>
  <c r="AH94" i="19"/>
  <c r="AI94" i="19"/>
  <c r="Y95" i="19"/>
  <c r="Z95" i="19"/>
  <c r="AA95" i="19"/>
  <c r="AB95" i="19"/>
  <c r="AC95" i="19"/>
  <c r="AD95" i="19"/>
  <c r="AE95" i="19"/>
  <c r="AF95" i="19"/>
  <c r="AG95" i="19"/>
  <c r="AH95" i="19"/>
  <c r="AI95" i="19"/>
  <c r="Y96" i="19"/>
  <c r="Z96" i="19"/>
  <c r="AA96" i="19"/>
  <c r="AB96" i="19"/>
  <c r="AC96" i="19"/>
  <c r="AD96" i="19"/>
  <c r="AE96" i="19"/>
  <c r="AF96" i="19"/>
  <c r="AG96" i="19"/>
  <c r="AH96" i="19"/>
  <c r="AI96" i="19"/>
  <c r="Y97" i="19"/>
  <c r="Z97" i="19"/>
  <c r="AA97" i="19"/>
  <c r="AB97" i="19"/>
  <c r="AC97" i="19"/>
  <c r="AD97" i="19"/>
  <c r="AE97" i="19"/>
  <c r="AF97" i="19"/>
  <c r="AG97" i="19"/>
  <c r="AH97" i="19"/>
  <c r="AI97" i="19"/>
  <c r="Y98" i="19"/>
  <c r="Z98" i="19"/>
  <c r="AA98" i="19"/>
  <c r="AB98" i="19"/>
  <c r="AC98" i="19"/>
  <c r="AD98" i="19"/>
  <c r="AE98" i="19"/>
  <c r="AF98" i="19"/>
  <c r="AG98" i="19"/>
  <c r="AH98" i="19"/>
  <c r="AI98" i="19"/>
  <c r="Y99" i="19"/>
  <c r="Z99" i="19"/>
  <c r="AA99" i="19"/>
  <c r="AB99" i="19"/>
  <c r="AC99" i="19"/>
  <c r="AD99" i="19"/>
  <c r="AE99" i="19"/>
  <c r="AF99" i="19"/>
  <c r="AG99" i="19"/>
  <c r="AH99" i="19"/>
  <c r="AI99" i="19"/>
  <c r="Y100" i="19"/>
  <c r="Z100" i="19"/>
  <c r="AA100" i="19"/>
  <c r="AB100" i="19"/>
  <c r="AC100" i="19"/>
  <c r="AD100" i="19"/>
  <c r="AE100" i="19"/>
  <c r="AF100" i="19"/>
  <c r="AG100" i="19"/>
  <c r="AH100" i="19"/>
  <c r="AI100" i="19"/>
  <c r="Y101" i="19"/>
  <c r="Z101" i="19"/>
  <c r="AA101" i="19"/>
  <c r="AB101" i="19"/>
  <c r="AC101" i="19"/>
  <c r="AD101" i="19"/>
  <c r="AE101" i="19"/>
  <c r="AF101" i="19"/>
  <c r="AG101" i="19"/>
  <c r="AH101" i="19"/>
  <c r="AI101" i="19"/>
  <c r="Y102" i="19"/>
  <c r="Z102" i="19"/>
  <c r="AA102" i="19"/>
  <c r="AB102" i="19"/>
  <c r="AC102" i="19"/>
  <c r="AD102" i="19"/>
  <c r="AE102" i="19"/>
  <c r="AF102" i="19"/>
  <c r="AG102" i="19"/>
  <c r="AH102" i="19"/>
  <c r="AI102" i="19"/>
  <c r="Y103" i="19"/>
  <c r="Z103" i="19"/>
  <c r="AA103" i="19"/>
  <c r="AB103" i="19"/>
  <c r="AC103" i="19"/>
  <c r="AD103" i="19"/>
  <c r="AE103" i="19"/>
  <c r="AF103" i="19"/>
  <c r="AG103" i="19"/>
  <c r="AH103" i="19"/>
  <c r="AI103" i="19"/>
  <c r="Y104" i="19"/>
  <c r="Z104" i="19"/>
  <c r="AA104" i="19"/>
  <c r="AB104" i="19"/>
  <c r="AC104" i="19"/>
  <c r="AD104" i="19"/>
  <c r="AE104" i="19"/>
  <c r="AF104" i="19"/>
  <c r="AG104" i="19"/>
  <c r="AH104" i="19"/>
  <c r="AI104" i="19"/>
  <c r="Y105" i="19"/>
  <c r="Z105" i="19"/>
  <c r="AA105" i="19"/>
  <c r="AB105" i="19"/>
  <c r="AC105" i="19"/>
  <c r="AD105" i="19"/>
  <c r="AE105" i="19"/>
  <c r="AF105" i="19"/>
  <c r="AG105" i="19"/>
  <c r="AH105" i="19"/>
  <c r="AI105" i="19"/>
  <c r="Y106" i="19"/>
  <c r="Z106" i="19"/>
  <c r="AA106" i="19"/>
  <c r="AB106" i="19"/>
  <c r="AC106" i="19"/>
  <c r="AD106" i="19"/>
  <c r="AE106" i="19"/>
  <c r="AF106" i="19"/>
  <c r="AG106" i="19"/>
  <c r="AH106" i="19"/>
  <c r="AI106" i="19"/>
  <c r="Y107" i="19"/>
  <c r="Z107" i="19"/>
  <c r="AA107" i="19"/>
  <c r="AB107" i="19"/>
  <c r="AC107" i="19"/>
  <c r="AD107" i="19"/>
  <c r="AE107" i="19"/>
  <c r="AF107" i="19"/>
  <c r="AG107" i="19"/>
  <c r="AH107" i="19"/>
  <c r="AI107" i="19"/>
  <c r="Y108" i="19"/>
  <c r="Z108" i="19"/>
  <c r="AA108" i="19"/>
  <c r="AB108" i="19"/>
  <c r="AC108" i="19"/>
  <c r="AD108" i="19"/>
  <c r="AE108" i="19"/>
  <c r="AF108" i="19"/>
  <c r="AG108" i="19"/>
  <c r="AH108" i="19"/>
  <c r="AI108" i="19"/>
  <c r="Y109" i="19"/>
  <c r="Z109" i="19"/>
  <c r="AA109" i="19"/>
  <c r="AB109" i="19"/>
  <c r="AC109" i="19"/>
  <c r="AD109" i="19"/>
  <c r="AE109" i="19"/>
  <c r="AF109" i="19"/>
  <c r="AG109" i="19"/>
  <c r="AH109" i="19"/>
  <c r="AI109" i="19"/>
  <c r="Y110" i="19"/>
  <c r="Z110" i="19"/>
  <c r="AA110" i="19"/>
  <c r="AB110" i="19"/>
  <c r="AC110" i="19"/>
  <c r="AD110" i="19"/>
  <c r="AE110" i="19"/>
  <c r="AF110" i="19"/>
  <c r="AG110" i="19"/>
  <c r="AH110" i="19"/>
  <c r="AI110" i="19"/>
  <c r="Y111" i="19"/>
  <c r="Z111" i="19"/>
  <c r="AA111" i="19"/>
  <c r="AB111" i="19"/>
  <c r="AC111" i="19"/>
  <c r="AD111" i="19"/>
  <c r="AE111" i="19"/>
  <c r="AF111" i="19"/>
  <c r="AG111" i="19"/>
  <c r="AH111" i="19"/>
  <c r="AI111" i="19"/>
  <c r="Y112" i="19"/>
  <c r="Z112" i="19"/>
  <c r="AA112" i="19"/>
  <c r="AB112" i="19"/>
  <c r="AC112" i="19"/>
  <c r="AD112" i="19"/>
  <c r="AE112" i="19"/>
  <c r="AF112" i="19"/>
  <c r="AG112" i="19"/>
  <c r="AH112" i="19"/>
  <c r="AI112" i="19"/>
  <c r="Y113" i="19"/>
  <c r="Z113" i="19"/>
  <c r="AA113" i="19"/>
  <c r="AB113" i="19"/>
  <c r="AC113" i="19"/>
  <c r="AD113" i="19"/>
  <c r="AE113" i="19"/>
  <c r="AF113" i="19"/>
  <c r="AG113" i="19"/>
  <c r="AH113" i="19"/>
  <c r="AI113" i="19"/>
  <c r="Y114" i="19"/>
  <c r="Z114" i="19"/>
  <c r="AA114" i="19"/>
  <c r="AB114" i="19"/>
  <c r="AC114" i="19"/>
  <c r="AD114" i="19"/>
  <c r="AE114" i="19"/>
  <c r="AF114" i="19"/>
  <c r="AG114" i="19"/>
  <c r="AH114" i="19"/>
  <c r="AI114" i="19"/>
  <c r="Y115" i="19"/>
  <c r="Z115" i="19"/>
  <c r="AA115" i="19"/>
  <c r="AB115" i="19"/>
  <c r="AC115" i="19"/>
  <c r="AD115" i="19"/>
  <c r="AE115" i="19"/>
  <c r="AF115" i="19"/>
  <c r="AG115" i="19"/>
  <c r="AH115" i="19"/>
  <c r="AI115" i="19"/>
  <c r="Y116" i="19"/>
  <c r="Z116" i="19"/>
  <c r="AA116" i="19"/>
  <c r="AB116" i="19"/>
  <c r="AC116" i="19"/>
  <c r="AD116" i="19"/>
  <c r="AE116" i="19"/>
  <c r="AF116" i="19"/>
  <c r="AG116" i="19"/>
  <c r="AH116" i="19"/>
  <c r="AI116" i="19"/>
  <c r="Y117" i="19"/>
  <c r="Z117" i="19"/>
  <c r="AA117" i="19"/>
  <c r="AB117" i="19"/>
  <c r="AC117" i="19"/>
  <c r="AD117" i="19"/>
  <c r="AE117" i="19"/>
  <c r="AF117" i="19"/>
  <c r="AG117" i="19"/>
  <c r="AH117" i="19"/>
  <c r="AI117" i="19"/>
  <c r="Y118" i="19"/>
  <c r="Z118" i="19"/>
  <c r="AA118" i="19"/>
  <c r="AB118" i="19"/>
  <c r="AC118" i="19"/>
  <c r="AD118" i="19"/>
  <c r="AE118" i="19"/>
  <c r="AF118" i="19"/>
  <c r="AG118" i="19"/>
  <c r="AH118" i="19"/>
  <c r="AI118" i="19"/>
  <c r="Y119" i="19"/>
  <c r="Z119" i="19"/>
  <c r="AA119" i="19"/>
  <c r="AB119" i="19"/>
  <c r="AC119" i="19"/>
  <c r="AD119" i="19"/>
  <c r="AE119" i="19"/>
  <c r="AF119" i="19"/>
  <c r="AG119" i="19"/>
  <c r="AH119" i="19"/>
  <c r="AI119" i="19"/>
  <c r="Y120" i="19"/>
  <c r="Z120" i="19"/>
  <c r="AA120" i="19"/>
  <c r="AB120" i="19"/>
  <c r="AC120" i="19"/>
  <c r="AD120" i="19"/>
  <c r="AE120" i="19"/>
  <c r="AF120" i="19"/>
  <c r="AG120" i="19"/>
  <c r="AH120" i="19"/>
  <c r="AI120" i="19"/>
  <c r="Y121" i="19"/>
  <c r="Z121" i="19"/>
  <c r="AA121" i="19"/>
  <c r="AB121" i="19"/>
  <c r="AC121" i="19"/>
  <c r="AD121" i="19"/>
  <c r="AE121" i="19"/>
  <c r="AF121" i="19"/>
  <c r="AG121" i="19"/>
  <c r="AH121" i="19"/>
  <c r="AI121" i="19"/>
  <c r="Y122" i="19"/>
  <c r="Z122" i="19"/>
  <c r="AA122" i="19"/>
  <c r="AB122" i="19"/>
  <c r="AC122" i="19"/>
  <c r="AD122" i="19"/>
  <c r="AE122" i="19"/>
  <c r="AF122" i="19"/>
  <c r="AG122" i="19"/>
  <c r="AH122" i="19"/>
  <c r="AI122" i="19"/>
  <c r="Y123" i="19"/>
  <c r="Z123" i="19"/>
  <c r="AA123" i="19"/>
  <c r="AB123" i="19"/>
  <c r="AC123" i="19"/>
  <c r="AD123" i="19"/>
  <c r="AE123" i="19"/>
  <c r="AF123" i="19"/>
  <c r="AG123" i="19"/>
  <c r="AH123" i="19"/>
  <c r="AI123" i="19"/>
  <c r="Y124" i="19"/>
  <c r="Z124" i="19"/>
  <c r="AA124" i="19"/>
  <c r="AB124" i="19"/>
  <c r="AC124" i="19"/>
  <c r="AD124" i="19"/>
  <c r="AE124" i="19"/>
  <c r="AF124" i="19"/>
  <c r="AG124" i="19"/>
  <c r="AH124" i="19"/>
  <c r="AI124" i="19"/>
  <c r="Y125" i="19"/>
  <c r="Z125" i="19"/>
  <c r="AA125" i="19"/>
  <c r="AB125" i="19"/>
  <c r="AC125" i="19"/>
  <c r="AD125" i="19"/>
  <c r="AE125" i="19"/>
  <c r="AF125" i="19"/>
  <c r="AG125" i="19"/>
  <c r="AH125" i="19"/>
  <c r="AI125" i="19"/>
  <c r="Y126" i="19"/>
  <c r="Z126" i="19"/>
  <c r="AA126" i="19"/>
  <c r="AB126" i="19"/>
  <c r="AC126" i="19"/>
  <c r="AD126" i="19"/>
  <c r="AE126" i="19"/>
  <c r="AF126" i="19"/>
  <c r="AG126" i="19"/>
  <c r="AH126" i="19"/>
  <c r="AI126" i="19"/>
  <c r="Y127" i="19"/>
  <c r="Z127" i="19"/>
  <c r="AA127" i="19"/>
  <c r="AB127" i="19"/>
  <c r="AC127" i="19"/>
  <c r="AD127" i="19"/>
  <c r="AE127" i="19"/>
  <c r="AF127" i="19"/>
  <c r="AG127" i="19"/>
  <c r="AH127" i="19"/>
  <c r="AI127" i="19"/>
  <c r="Y128" i="19"/>
  <c r="Z128" i="19"/>
  <c r="AA128" i="19"/>
  <c r="AB128" i="19"/>
  <c r="AC128" i="19"/>
  <c r="AD128" i="19"/>
  <c r="AE128" i="19"/>
  <c r="AF128" i="19"/>
  <c r="AG128" i="19"/>
  <c r="AH128" i="19"/>
  <c r="AI128" i="19"/>
  <c r="Y129" i="19"/>
  <c r="Z129" i="19"/>
  <c r="AA129" i="19"/>
  <c r="AB129" i="19"/>
  <c r="AC129" i="19"/>
  <c r="AD129" i="19"/>
  <c r="AE129" i="19"/>
  <c r="AF129" i="19"/>
  <c r="AG129" i="19"/>
  <c r="AH129" i="19"/>
  <c r="AI129" i="19"/>
  <c r="Y130" i="19"/>
  <c r="Z130" i="19"/>
  <c r="AA130" i="19"/>
  <c r="AB130" i="19"/>
  <c r="AC130" i="19"/>
  <c r="AD130" i="19"/>
  <c r="AE130" i="19"/>
  <c r="AF130" i="19"/>
  <c r="AG130" i="19"/>
  <c r="AH130" i="19"/>
  <c r="AI130" i="19"/>
  <c r="Y131" i="19"/>
  <c r="Z131" i="19"/>
  <c r="AA131" i="19"/>
  <c r="AB131" i="19"/>
  <c r="AC131" i="19"/>
  <c r="AD131" i="19"/>
  <c r="AE131" i="19"/>
  <c r="AF131" i="19"/>
  <c r="AG131" i="19"/>
  <c r="AH131" i="19"/>
  <c r="AI131" i="19"/>
  <c r="Y132" i="19"/>
  <c r="Z132" i="19"/>
  <c r="AA132" i="19"/>
  <c r="AB132" i="19"/>
  <c r="AC132" i="19"/>
  <c r="AD132" i="19"/>
  <c r="AE132" i="19"/>
  <c r="AF132" i="19"/>
  <c r="AG132" i="19"/>
  <c r="AH132" i="19"/>
  <c r="AI132" i="19"/>
  <c r="Y133" i="19"/>
  <c r="Z133" i="19"/>
  <c r="AA133" i="19"/>
  <c r="AB133" i="19"/>
  <c r="AC133" i="19"/>
  <c r="AD133" i="19"/>
  <c r="AE133" i="19"/>
  <c r="AF133" i="19"/>
  <c r="AG133" i="19"/>
  <c r="AH133" i="19"/>
  <c r="AI133" i="19"/>
  <c r="Y134" i="19"/>
  <c r="Z134" i="19"/>
  <c r="AA134" i="19"/>
  <c r="AB134" i="19"/>
  <c r="AC134" i="19"/>
  <c r="AD134" i="19"/>
  <c r="AE134" i="19"/>
  <c r="AF134" i="19"/>
  <c r="AG134" i="19"/>
  <c r="AH134" i="19"/>
  <c r="AI134" i="19"/>
  <c r="Y135" i="19"/>
  <c r="Z135" i="19"/>
  <c r="AA135" i="19"/>
  <c r="AB135" i="19"/>
  <c r="AC135" i="19"/>
  <c r="AD135" i="19"/>
  <c r="AE135" i="19"/>
  <c r="AF135" i="19"/>
  <c r="AG135" i="19"/>
  <c r="AH135" i="19"/>
  <c r="AI135" i="19"/>
  <c r="Y136" i="19"/>
  <c r="Z136" i="19"/>
  <c r="AA136" i="19"/>
  <c r="AB136" i="19"/>
  <c r="AC136" i="19"/>
  <c r="AD136" i="19"/>
  <c r="AE136" i="19"/>
  <c r="AF136" i="19"/>
  <c r="AG136" i="19"/>
  <c r="AH136" i="19"/>
  <c r="AI136" i="19"/>
  <c r="Y137" i="19"/>
  <c r="Z137" i="19"/>
  <c r="AA137" i="19"/>
  <c r="AB137" i="19"/>
  <c r="AC137" i="19"/>
  <c r="AD137" i="19"/>
  <c r="AE137" i="19"/>
  <c r="AF137" i="19"/>
  <c r="AG137" i="19"/>
  <c r="AH137" i="19"/>
  <c r="AI137" i="19"/>
  <c r="Y138" i="19"/>
  <c r="Z138" i="19"/>
  <c r="AA138" i="19"/>
  <c r="AB138" i="19"/>
  <c r="AC138" i="19"/>
  <c r="AD138" i="19"/>
  <c r="AE138" i="19"/>
  <c r="AF138" i="19"/>
  <c r="AG138" i="19"/>
  <c r="AH138" i="19"/>
  <c r="AI138" i="19"/>
  <c r="Y139" i="19"/>
  <c r="Z139" i="19"/>
  <c r="AA139" i="19"/>
  <c r="AB139" i="19"/>
  <c r="AC139" i="19"/>
  <c r="AD139" i="19"/>
  <c r="AE139" i="19"/>
  <c r="AF139" i="19"/>
  <c r="AG139" i="19"/>
  <c r="AH139" i="19"/>
  <c r="AI139" i="19"/>
  <c r="Y140" i="19"/>
  <c r="Z140" i="19"/>
  <c r="AA140" i="19"/>
  <c r="AB140" i="19"/>
  <c r="AC140" i="19"/>
  <c r="AD140" i="19"/>
  <c r="AE140" i="19"/>
  <c r="AF140" i="19"/>
  <c r="AG140" i="19"/>
  <c r="AH140" i="19"/>
  <c r="AI140" i="19"/>
  <c r="Y141" i="19"/>
  <c r="Z141" i="19"/>
  <c r="AA141" i="19"/>
  <c r="AB141" i="19"/>
  <c r="AC141" i="19"/>
  <c r="AD141" i="19"/>
  <c r="AE141" i="19"/>
  <c r="AF141" i="19"/>
  <c r="AG141" i="19"/>
  <c r="AH141" i="19"/>
  <c r="AI141" i="19"/>
  <c r="Y142" i="19"/>
  <c r="Z142" i="19"/>
  <c r="AA142" i="19"/>
  <c r="AB142" i="19"/>
  <c r="AC142" i="19"/>
  <c r="AD142" i="19"/>
  <c r="AE142" i="19"/>
  <c r="AF142" i="19"/>
  <c r="AG142" i="19"/>
  <c r="AH142" i="19"/>
  <c r="AI142" i="19"/>
  <c r="Y143" i="19"/>
  <c r="Z143" i="19"/>
  <c r="AA143" i="19"/>
  <c r="AB143" i="19"/>
  <c r="AC143" i="19"/>
  <c r="AD143" i="19"/>
  <c r="AE143" i="19"/>
  <c r="AF143" i="19"/>
  <c r="AG143" i="19"/>
  <c r="AH143" i="19"/>
  <c r="AI143" i="19"/>
  <c r="Y144" i="19"/>
  <c r="Z144" i="19"/>
  <c r="AA144" i="19"/>
  <c r="AB144" i="19"/>
  <c r="AC144" i="19"/>
  <c r="AD144" i="19"/>
  <c r="AE144" i="19"/>
  <c r="AF144" i="19"/>
  <c r="AG144" i="19"/>
  <c r="AH144" i="19"/>
  <c r="AI144" i="19"/>
  <c r="Y145" i="19"/>
  <c r="Z145" i="19"/>
  <c r="AA145" i="19"/>
  <c r="AB145" i="19"/>
  <c r="AC145" i="19"/>
  <c r="AD145" i="19"/>
  <c r="AE145" i="19"/>
  <c r="AF145" i="19"/>
  <c r="AG145" i="19"/>
  <c r="AH145" i="19"/>
  <c r="AI145" i="19"/>
  <c r="Y146" i="19"/>
  <c r="Z146" i="19"/>
  <c r="AA146" i="19"/>
  <c r="AB146" i="19"/>
  <c r="AC146" i="19"/>
  <c r="AD146" i="19"/>
  <c r="AE146" i="19"/>
  <c r="AF146" i="19"/>
  <c r="AG146" i="19"/>
  <c r="AH146" i="19"/>
  <c r="AI146" i="19"/>
  <c r="Y147" i="19"/>
  <c r="Z147" i="19"/>
  <c r="AA147" i="19"/>
  <c r="AB147" i="19"/>
  <c r="AC147" i="19"/>
  <c r="AD147" i="19"/>
  <c r="AE147" i="19"/>
  <c r="AF147" i="19"/>
  <c r="AG147" i="19"/>
  <c r="AH147" i="19"/>
  <c r="AI147" i="19"/>
  <c r="Y148" i="19"/>
  <c r="Z148" i="19"/>
  <c r="AA148" i="19"/>
  <c r="AB148" i="19"/>
  <c r="AC148" i="19"/>
  <c r="AD148" i="19"/>
  <c r="AE148" i="19"/>
  <c r="AF148" i="19"/>
  <c r="AG148" i="19"/>
  <c r="AH148" i="19"/>
  <c r="AI148" i="19"/>
  <c r="Y149" i="19"/>
  <c r="Z149" i="19"/>
  <c r="AA149" i="19"/>
  <c r="AB149" i="19"/>
  <c r="AC149" i="19"/>
  <c r="AD149" i="19"/>
  <c r="AE149" i="19"/>
  <c r="AF149" i="19"/>
  <c r="AG149" i="19"/>
  <c r="AH149" i="19"/>
  <c r="AI149" i="19"/>
  <c r="Y150" i="19"/>
  <c r="Z150" i="19"/>
  <c r="AA150" i="19"/>
  <c r="AB150" i="19"/>
  <c r="AC150" i="19"/>
  <c r="AD150" i="19"/>
  <c r="AE150" i="19"/>
  <c r="AF150" i="19"/>
  <c r="AG150" i="19"/>
  <c r="AH150" i="19"/>
  <c r="AI150" i="19"/>
  <c r="AI5" i="19"/>
  <c r="AH5" i="19"/>
  <c r="AH151" i="19" s="1"/>
  <c r="AG5" i="19"/>
  <c r="AG151" i="19" s="1"/>
  <c r="AF5" i="19"/>
  <c r="AF151" i="19" s="1"/>
  <c r="AE5" i="19"/>
  <c r="AE151" i="19" s="1"/>
  <c r="AD5" i="19"/>
  <c r="AD151" i="19" s="1"/>
  <c r="AC5" i="19"/>
  <c r="AB5" i="19"/>
  <c r="AA5" i="19"/>
  <c r="Z5" i="19"/>
  <c r="Z151" i="19" s="1"/>
  <c r="Y5" i="19"/>
  <c r="C10" i="23" l="1"/>
  <c r="M10" i="23"/>
  <c r="AF151" i="20"/>
  <c r="J7" i="23" s="1"/>
  <c r="AG151" i="20"/>
  <c r="K7" i="23" s="1"/>
  <c r="AD151" i="20"/>
  <c r="H7" i="23" s="1"/>
  <c r="AC151" i="20"/>
  <c r="G7" i="23" s="1"/>
  <c r="AB151" i="20"/>
  <c r="F7" i="23" s="1"/>
  <c r="AA151" i="20"/>
  <c r="E7" i="23" s="1"/>
  <c r="AH151" i="20"/>
  <c r="L7" i="23" s="1"/>
  <c r="Z151" i="20"/>
  <c r="D7" i="23" s="1"/>
  <c r="AE151" i="20"/>
  <c r="I7" i="23" s="1"/>
  <c r="D10" i="23" l="1"/>
  <c r="G10" i="23"/>
  <c r="J10" i="23"/>
  <c r="L10" i="23"/>
  <c r="F10" i="23"/>
  <c r="I10" i="23"/>
  <c r="E10" i="23"/>
  <c r="H10" i="23"/>
  <c r="K10" i="23"/>
  <c r="D3" i="8" l="1"/>
  <c r="E3" i="8" s="1"/>
</calcChain>
</file>

<file path=xl/sharedStrings.xml><?xml version="1.0" encoding="utf-8"?>
<sst xmlns="http://schemas.openxmlformats.org/spreadsheetml/2006/main" count="29101" uniqueCount="139">
  <si>
    <t>**</t>
  </si>
  <si>
    <t>*</t>
  </si>
  <si>
    <t>Laboratorio</t>
  </si>
  <si>
    <t>Tipo parámetro</t>
  </si>
  <si>
    <t>Parámetro</t>
  </si>
  <si>
    <t>LD</t>
  </si>
  <si>
    <t>Estacion</t>
  </si>
  <si>
    <t>Fecha</t>
  </si>
  <si>
    <t>Hora</t>
  </si>
  <si>
    <t>Valor</t>
  </si>
  <si>
    <t>CENMA</t>
  </si>
  <si>
    <t>Terreno</t>
  </si>
  <si>
    <t>pH</t>
  </si>
  <si>
    <t>-</t>
  </si>
  <si>
    <t>MA1</t>
  </si>
  <si>
    <t>Conduct</t>
  </si>
  <si>
    <t>uS/cm</t>
  </si>
  <si>
    <t>Oxígeno Disuelto</t>
  </si>
  <si>
    <t>mg/L</t>
  </si>
  <si>
    <t>Saturación de OD</t>
  </si>
  <si>
    <t>%</t>
  </si>
  <si>
    <t>DGA</t>
  </si>
  <si>
    <t>Iones mayoritarios</t>
  </si>
  <si>
    <t>Cl-</t>
  </si>
  <si>
    <t xml:space="preserve"> 2,5 mg/L</t>
  </si>
  <si>
    <t>SO4-2</t>
  </si>
  <si>
    <t xml:space="preserve"> 4,2 mg/L</t>
  </si>
  <si>
    <t>Metales</t>
  </si>
  <si>
    <t>Cr total</t>
  </si>
  <si>
    <t>0,0065 mg/L</t>
  </si>
  <si>
    <t>Ni disuelto</t>
  </si>
  <si>
    <t xml:space="preserve"> 0,05 mg/L </t>
  </si>
  <si>
    <t>Pb disuelto</t>
  </si>
  <si>
    <t xml:space="preserve"> 0,07 mg/L</t>
  </si>
  <si>
    <t>Zn disuelto</t>
  </si>
  <si>
    <t xml:space="preserve"> 0,01 mg/L </t>
  </si>
  <si>
    <t>Nutrientes</t>
  </si>
  <si>
    <t>N - NO3-</t>
  </si>
  <si>
    <t xml:space="preserve"> 0,010 mg/L</t>
  </si>
  <si>
    <t xml:space="preserve">P - PO4-   </t>
  </si>
  <si>
    <t xml:space="preserve"> 0,003 mg/L</t>
  </si>
  <si>
    <t>ANAM</t>
  </si>
  <si>
    <t>Otros</t>
  </si>
  <si>
    <t>DBO5</t>
  </si>
  <si>
    <t>1 mg/L</t>
  </si>
  <si>
    <t>Parámetros de terreno</t>
  </si>
  <si>
    <t>Temp.</t>
  </si>
  <si>
    <t>°C</t>
  </si>
  <si>
    <t>SGS</t>
  </si>
  <si>
    <t>0,006 mg/L</t>
  </si>
  <si>
    <t>0,001 mg/L</t>
  </si>
  <si>
    <t>2 mg/L</t>
  </si>
  <si>
    <t>0,05 mg/L</t>
  </si>
  <si>
    <t>0,05mg/L</t>
  </si>
  <si>
    <t>0,005 mg/L</t>
  </si>
  <si>
    <t>0,01 mg/L</t>
  </si>
  <si>
    <t xml:space="preserve"> 3,5 mg/L</t>
  </si>
  <si>
    <t>0,4 mg/L</t>
  </si>
  <si>
    <t>1,1 mg/L</t>
  </si>
  <si>
    <t>0,0006 mg/L</t>
  </si>
  <si>
    <t>&lt;0,01</t>
  </si>
  <si>
    <t>MA2</t>
  </si>
  <si>
    <t>MA3</t>
  </si>
  <si>
    <t>MA4</t>
  </si>
  <si>
    <t>MA5</t>
  </si>
  <si>
    <t>MP1</t>
  </si>
  <si>
    <t>MP1Dup</t>
  </si>
  <si>
    <t xml:space="preserve"> 0,4 mg/L</t>
  </si>
  <si>
    <t xml:space="preserve"> 1,1 mg/L</t>
  </si>
  <si>
    <t>MP2</t>
  </si>
  <si>
    <t>LA1</t>
  </si>
  <si>
    <t xml:space="preserve"> 0,0006 mg/L </t>
  </si>
  <si>
    <t>PU1</t>
  </si>
  <si>
    <t>PU2</t>
  </si>
  <si>
    <t>V</t>
  </si>
  <si>
    <t>AN1</t>
  </si>
  <si>
    <t>unidad</t>
  </si>
  <si>
    <t>MA-1</t>
  </si>
  <si>
    <t>MA-2</t>
  </si>
  <si>
    <t>MA-3</t>
  </si>
  <si>
    <t>MA-4</t>
  </si>
  <si>
    <t>MA-5</t>
  </si>
  <si>
    <t>MP-1</t>
  </si>
  <si>
    <t>MP-2</t>
  </si>
  <si>
    <t>AN-1</t>
  </si>
  <si>
    <t>LA-1</t>
  </si>
  <si>
    <t>PU-1</t>
  </si>
  <si>
    <t>PU-2</t>
  </si>
  <si>
    <t>Oxígeno disuelto</t>
  </si>
  <si>
    <t>Conductividad eléctrica</t>
  </si>
  <si>
    <t>Cloruro</t>
  </si>
  <si>
    <t>Sulfato</t>
  </si>
  <si>
    <t>Demanda biológica de oxígeno</t>
  </si>
  <si>
    <t>Nitrato</t>
  </si>
  <si>
    <t>Ortofosfato</t>
  </si>
  <si>
    <t>Plomo disuelto</t>
  </si>
  <si>
    <t>Níquel disuelto</t>
  </si>
  <si>
    <t>Zinc disuelto</t>
  </si>
  <si>
    <t>Cromo total</t>
  </si>
  <si>
    <t>Etiquetas de fila</t>
  </si>
  <si>
    <t>Total general</t>
  </si>
  <si>
    <t>Etiquetas de columna</t>
  </si>
  <si>
    <t>(en blanco)</t>
  </si>
  <si>
    <t>Cuenca</t>
  </si>
  <si>
    <t>Maipo</t>
  </si>
  <si>
    <t>Año</t>
  </si>
  <si>
    <t>Máx. de Valor</t>
  </si>
  <si>
    <t>Ph min</t>
  </si>
  <si>
    <t>pH max</t>
  </si>
  <si>
    <t>CE</t>
  </si>
  <si>
    <t>OD</t>
  </si>
  <si>
    <t>N-NO3</t>
  </si>
  <si>
    <t>P-PO4</t>
  </si>
  <si>
    <t>PH</t>
  </si>
  <si>
    <t>% Cump. Estación</t>
  </si>
  <si>
    <t>Valor Indicador</t>
  </si>
  <si>
    <t>Calidad</t>
  </si>
  <si>
    <t xml:space="preserve">% Cumplimiento </t>
  </si>
  <si>
    <t>Estación de monitoreo</t>
  </si>
  <si>
    <t>Río Maipo</t>
  </si>
  <si>
    <t>Río Mapocho</t>
  </si>
  <si>
    <t>Estero Puangue</t>
  </si>
  <si>
    <t>Estero Lampa</t>
  </si>
  <si>
    <t xml:space="preserve">Río Angostura </t>
  </si>
  <si>
    <t xml:space="preserve">Río Maipo </t>
  </si>
  <si>
    <t>Río Angostura en Valdivia de Paine</t>
  </si>
  <si>
    <t xml:space="preserve">Estero Lampa </t>
  </si>
  <si>
    <t>Río Maipo en las Melosas</t>
  </si>
  <si>
    <t>Río Maipo en San José de Maipo</t>
  </si>
  <si>
    <t>Río Maipo en río Clarillo</t>
  </si>
  <si>
    <t>Río Maipo en puente Naltahua</t>
  </si>
  <si>
    <t>Río Maipo en Cabimbao</t>
  </si>
  <si>
    <t>Río Mapocho en los Almendros</t>
  </si>
  <si>
    <t>Río Mapocho en el Monte</t>
  </si>
  <si>
    <t xml:space="preserve">Estero Puangue antes de puente Curacaví </t>
  </si>
  <si>
    <t>Estero Puangue en ruta 78</t>
  </si>
  <si>
    <t>Subcuenca</t>
  </si>
  <si>
    <t>Nombre estación de monitoreo</t>
  </si>
  <si>
    <t>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</si>
</sst>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"/>
    <numFmt numFmtId="165" formatCode="0.0"/>
    <numFmt numFmtId="166" formatCode="\&lt;0.00"/>
    <numFmt numFmtId="167" formatCode="\&lt;0.000"/>
    <numFmt numFmtId="168" formatCode="\&lt;0"/>
    <numFmt numFmtId="169" formatCode="\&lt;0.0000"/>
    <numFmt numFmtId="170" formatCode="0.0000"/>
    <numFmt numFmtId="171" formatCode="&quot;&lt;&quot;0.00"/>
    <numFmt numFmtId="172" formatCode="&quot;&lt;&quot;0.000"/>
    <numFmt numFmtId="173" formatCode="&quot;&lt;&quot;0.0000"/>
    <numFmt numFmtId="174" formatCode="&quot;&lt;&quot;0"/>
    <numFmt numFmtId="175" formatCode="\&lt;0.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4"/>
      <color rgb="FF3F3F7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A3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5" fillId="8" borderId="0" applyNumberFormat="0" applyBorder="0" applyAlignment="0" applyProtection="0"/>
    <xf numFmtId="0" fontId="6" fillId="9" borderId="16" applyNumberFormat="0" applyAlignment="0" applyProtection="0"/>
    <xf numFmtId="0" fontId="7" fillId="12" borderId="19" applyNumberFormat="0" applyAlignment="0" applyProtection="0"/>
  </cellStyleXfs>
  <cellXfs count="144">
    <xf numFmtId="0" fontId="0" fillId="0" borderId="0" xfId="0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20" fontId="3" fillId="0" borderId="0" xfId="0" applyNumberFormat="1" applyFont="1" applyFill="1" applyBorder="1" applyAlignment="1" applyProtection="1">
      <alignment horizontal="center"/>
      <protection locked="0"/>
    </xf>
    <xf numFmtId="2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170" fontId="2" fillId="0" borderId="0" xfId="0" applyNumberFormat="1" applyFont="1" applyBorder="1" applyAlignment="1">
      <alignment horizontal="center"/>
    </xf>
    <xf numFmtId="171" fontId="2" fillId="0" borderId="0" xfId="0" applyNumberFormat="1" applyFont="1" applyBorder="1" applyAlignment="1">
      <alignment horizontal="center"/>
    </xf>
    <xf numFmtId="172" fontId="2" fillId="0" borderId="0" xfId="0" applyNumberFormat="1" applyFont="1" applyBorder="1" applyAlignment="1">
      <alignment horizontal="center"/>
    </xf>
    <xf numFmtId="173" fontId="2" fillId="0" borderId="0" xfId="0" applyNumberFormat="1" applyFont="1" applyBorder="1" applyAlignment="1">
      <alignment horizontal="center"/>
    </xf>
    <xf numFmtId="174" fontId="2" fillId="0" borderId="0" xfId="0" applyNumberFormat="1" applyFont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0" fillId="0" borderId="0" xfId="0"/>
    <xf numFmtId="14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4" fontId="2" fillId="0" borderId="0" xfId="0" applyNumberFormat="1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7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3" fontId="2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4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5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left"/>
    </xf>
    <xf numFmtId="0" fontId="4" fillId="10" borderId="17" xfId="0" applyFont="1" applyFill="1" applyBorder="1"/>
    <xf numFmtId="0" fontId="0" fillId="0" borderId="0" xfId="0" applyNumberFormat="1"/>
    <xf numFmtId="0" fontId="6" fillId="9" borderId="16" xfId="2"/>
    <xf numFmtId="9" fontId="5" fillId="8" borderId="0" xfId="1" applyNumberFormat="1"/>
    <xf numFmtId="14" fontId="0" fillId="11" borderId="0" xfId="0" applyNumberFormat="1" applyFill="1" applyAlignment="1">
      <alignment horizontal="left"/>
    </xf>
    <xf numFmtId="0" fontId="0" fillId="11" borderId="0" xfId="0" applyNumberFormat="1" applyFill="1"/>
    <xf numFmtId="1" fontId="0" fillId="11" borderId="0" xfId="0" applyNumberFormat="1" applyFill="1"/>
    <xf numFmtId="0" fontId="0" fillId="0" borderId="18" xfId="0" applyBorder="1"/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9" fontId="6" fillId="9" borderId="16" xfId="2" applyNumberFormat="1" applyAlignment="1">
      <alignment horizontal="center"/>
    </xf>
    <xf numFmtId="0" fontId="7" fillId="12" borderId="19" xfId="3" applyAlignment="1">
      <alignment horizontal="center" wrapText="1"/>
    </xf>
    <xf numFmtId="0" fontId="7" fillId="12" borderId="19" xfId="3" applyAlignment="1">
      <alignment horizontal="center"/>
    </xf>
    <xf numFmtId="0" fontId="0" fillId="0" borderId="0" xfId="0" applyNumberFormat="1" applyFill="1"/>
    <xf numFmtId="0" fontId="8" fillId="0" borderId="0" xfId="0" applyNumberFormat="1" applyFont="1" applyFill="1"/>
    <xf numFmtId="1" fontId="8" fillId="0" borderId="0" xfId="0" applyNumberFormat="1" applyFont="1" applyFill="1"/>
    <xf numFmtId="0" fontId="7" fillId="12" borderId="19" xfId="3" applyAlignment="1">
      <alignment horizontal="center" vertical="center" wrapText="1"/>
    </xf>
    <xf numFmtId="0" fontId="7" fillId="12" borderId="20" xfId="3" applyBorder="1" applyAlignment="1">
      <alignment horizontal="center"/>
    </xf>
    <xf numFmtId="0" fontId="7" fillId="12" borderId="22" xfId="3" applyBorder="1" applyAlignment="1">
      <alignment horizontal="center"/>
    </xf>
    <xf numFmtId="0" fontId="7" fillId="12" borderId="21" xfId="3" applyBorder="1" applyAlignment="1">
      <alignment horizontal="center"/>
    </xf>
    <xf numFmtId="0" fontId="9" fillId="12" borderId="20" xfId="3" applyFont="1" applyBorder="1" applyAlignment="1">
      <alignment horizontal="center"/>
    </xf>
    <xf numFmtId="0" fontId="9" fillId="12" borderId="21" xfId="3" applyFont="1" applyBorder="1" applyAlignment="1">
      <alignment horizontal="center"/>
    </xf>
    <xf numFmtId="0" fontId="9" fillId="12" borderId="22" xfId="3" applyFont="1" applyBorder="1" applyAlignment="1">
      <alignment horizontal="center"/>
    </xf>
  </cellXfs>
  <cellStyles count="4">
    <cellStyle name="Entrada" xfId="3" builtinId="20"/>
    <cellStyle name="Neutral" xfId="1" builtinId="28"/>
    <cellStyle name="Normal" xfId="0" builtinId="0"/>
    <cellStyle name="Salida" xfId="2" builtinId="21"/>
  </cellStyles>
  <dxfs count="10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a Fredes Muñoz  (DGA)" refreshedDate="43455.619079861113" createdVersion="4" refreshedVersion="4" minRefreshableVersion="3" recordCount="6462">
  <cacheSource type="worksheet">
    <worksheetSource ref="A1:H5761" sheet="Base_Cruda"/>
  </cacheSource>
  <cacheFields count="8">
    <cacheField name="Laboratorio" numFmtId="0">
      <sharedItems containsBlank="1"/>
    </cacheField>
    <cacheField name="Tipo parámetro" numFmtId="0">
      <sharedItems/>
    </cacheField>
    <cacheField name="Parámetro" numFmtId="0">
      <sharedItems count="14">
        <s v="pH"/>
        <s v="Conduct"/>
        <s v="Oxígeno Disuelto"/>
        <s v="Saturación de OD"/>
        <s v="Cl-"/>
        <s v="SO4-2"/>
        <s v="Cr total"/>
        <s v="Ni disuelto"/>
        <s v="Pb disuelto"/>
        <s v="Zn disuelto"/>
        <s v="N - NO3-"/>
        <s v="P - PO4-   "/>
        <s v="DBO5"/>
        <s v="Temp."/>
      </sharedItems>
    </cacheField>
    <cacheField name="LD" numFmtId="0">
      <sharedItems/>
    </cacheField>
    <cacheField name="Estacion" numFmtId="0">
      <sharedItems count="12">
        <s v="MA1"/>
        <s v="MA2"/>
        <s v="MA3"/>
        <s v="MA4"/>
        <s v="MA5"/>
        <s v="MP1"/>
        <s v="MP1Dup"/>
        <s v="MP2"/>
        <s v="LA1"/>
        <s v="PU1"/>
        <s v="PU2"/>
        <s v="AN1"/>
      </sharedItems>
    </cacheField>
    <cacheField name="Fecha" numFmtId="14">
      <sharedItems containsNonDate="0" containsDate="1" containsString="0" containsBlank="1" minDate="2014-09-09T00:00:00" maxDate="2018-05-24T00:00:00" count="164">
        <d v="2014-09-09T00:00:00"/>
        <d v="2014-10-13T00:00:00"/>
        <d v="2014-11-11T00:00:00"/>
        <d v="2015-01-12T00:00:00"/>
        <d v="2015-02-16T00:00:00"/>
        <d v="2015-03-16T00:00:00"/>
        <d v="2015-04-13T00:00:00"/>
        <d v="2015-05-11T00:00:00"/>
        <d v="2015-06-17T00:00:00"/>
        <d v="2015-07-20T00:00:00"/>
        <d v="2015-08-17T00:00:00"/>
        <d v="2015-09-21T00:00:00"/>
        <d v="2015-10-13T00:00:00"/>
        <d v="2015-11-09T00:00:00"/>
        <d v="2015-12-01T00:00:00"/>
        <d v="2016-01-25T00:00:00"/>
        <d v="2016-02-15T00:00:00"/>
        <d v="2016-03-16T00:00:00"/>
        <d v="2016-04-11T00:00:00"/>
        <d v="2016-05-16T00:00:00"/>
        <d v="2016-06-14T00:00:00"/>
        <d v="2016-07-12T00:00:00"/>
        <d v="2016-08-22T00:00:00"/>
        <d v="2016-09-13T00:00:00"/>
        <d v="2016-10-11T00:00:00"/>
        <d v="2016-11-07T00:00:00"/>
        <d v="2016-12-15T00:00:00"/>
        <d v="2017-01-18T00:00:00"/>
        <d v="2017-02-20T00:00:00"/>
        <d v="2017-03-13T00:00:00"/>
        <d v="2017-04-10T00:00:00"/>
        <d v="2017-05-18T00:00:00"/>
        <d v="2017-06-19T00:00:00"/>
        <d v="2017-07-17T00:00:00"/>
        <d v="2017-08-09T00:00:00"/>
        <d v="2017-09-25T00:00:00"/>
        <d v="2017-10-23T00:00:00"/>
        <d v="2017-11-09T00:00:00"/>
        <d v="2017-12-19T00:00:00"/>
        <d v="2018-01-08T00:00:00"/>
        <d v="2018-02-21T00:00:00"/>
        <d v="2018-03-19T00:00:00"/>
        <d v="2018-04-19T00:00:00"/>
        <d v="2018-05-15T00:00:00"/>
        <m/>
        <d v="2014-09-10T00:00:00"/>
        <d v="2014-10-15T00:00:00"/>
        <d v="2014-11-13T00:00:00"/>
        <d v="2015-01-19T00:00:00"/>
        <d v="2015-02-17T00:00:00"/>
        <d v="2015-03-17T00:00:00"/>
        <d v="2015-04-15T00:00:00"/>
        <d v="2015-05-14T00:00:00"/>
        <d v="2015-06-15T00:00:00"/>
        <d v="2015-07-21T00:00:00"/>
        <d v="2015-08-18T00:00:00"/>
        <d v="2015-09-24T00:00:00"/>
        <d v="2015-10-14T00:00:00"/>
        <d v="2015-11-12T00:00:00"/>
        <d v="2015-12-09T00:00:00"/>
        <d v="2016-01-27T00:00:00"/>
        <d v="2016-02-11T00:00:00"/>
        <d v="2016-03-15T00:00:00"/>
        <d v="2016-04-14T00:00:00"/>
        <d v="2016-05-19T00:00:00"/>
        <d v="2016-06-15T00:00:00"/>
        <d v="2016-07-13T00:00:00"/>
        <d v="2016-08-24T00:00:00"/>
        <d v="2016-09-15T00:00:00"/>
        <d v="2016-10-19T00:00:00"/>
        <d v="2016-11-08T00:00:00"/>
        <d v="2016-12-12T00:00:00"/>
        <d v="2017-01-17T00:00:00"/>
        <d v="2017-02-21T00:00:00"/>
        <d v="2017-03-14T00:00:00"/>
        <d v="2017-04-11T00:00:00"/>
        <d v="2017-05-16T00:00:00"/>
        <d v="2017-06-22T00:00:00"/>
        <d v="2017-07-18T00:00:00"/>
        <d v="2017-08-16T00:00:00"/>
        <d v="2017-09-26T00:00:00"/>
        <d v="2017-10-24T00:00:00"/>
        <d v="2017-11-08T00:00:00"/>
        <d v="2017-12-18T00:00:00"/>
        <d v="2018-01-09T00:00:00"/>
        <d v="2018-02-20T00:00:00"/>
        <d v="2018-03-20T00:00:00"/>
        <d v="2018-04-16T00:00:00"/>
        <d v="2018-05-23T00:00:00"/>
        <d v="2014-09-11T00:00:00"/>
        <d v="2014-10-14T00:00:00"/>
        <d v="2014-11-12T00:00:00"/>
        <d v="2015-01-20T00:00:00"/>
        <d v="2015-02-19T00:00:00"/>
        <d v="2015-03-26T00:00:00"/>
        <d v="2015-04-14T00:00:00"/>
        <d v="2015-05-13T00:00:00"/>
        <d v="2015-06-18T00:00:00"/>
        <d v="2015-07-23T00:00:00"/>
        <d v="2015-08-20T00:00:00"/>
        <d v="2015-09-23T00:00:00"/>
        <d v="2015-10-19T00:00:00"/>
        <d v="2015-11-19T00:00:00"/>
        <d v="2015-12-10T00:00:00"/>
        <d v="2016-01-28T00:00:00"/>
        <d v="2016-02-16T00:00:00"/>
        <d v="2016-03-23T00:00:00"/>
        <d v="2016-04-13T00:00:00"/>
        <d v="2016-05-17T00:00:00"/>
        <d v="2016-06-16T00:00:00"/>
        <d v="2016-07-14T00:00:00"/>
        <d v="2016-08-25T00:00:00"/>
        <d v="2016-09-14T00:00:00"/>
        <d v="2016-10-18T00:00:00"/>
        <d v="2016-11-03T00:00:00"/>
        <d v="2016-12-13T00:00:00"/>
        <d v="2017-06-20T00:00:00"/>
        <d v="2017-08-08T00:00:00"/>
        <d v="2017-12-20T00:00:00"/>
        <d v="2018-03-22T00:00:00"/>
        <d v="2018-04-17T00:00:00"/>
        <d v="2014-10-16T00:00:00"/>
        <d v="2014-11-14T00:00:00"/>
        <d v="2015-01-14T00:00:00"/>
        <d v="2015-02-18T00:00:00"/>
        <d v="2015-03-18T00:00:00"/>
        <d v="2015-04-16T00:00:00"/>
        <d v="2015-05-12T00:00:00"/>
        <d v="2015-06-16T00:00:00"/>
        <d v="2015-07-22T00:00:00"/>
        <d v="2015-08-19T00:00:00"/>
        <d v="2015-09-22T00:00:00"/>
        <d v="2015-10-15T00:00:00"/>
        <d v="2015-11-10T00:00:00"/>
        <d v="2015-12-02T00:00:00"/>
        <d v="2016-01-26T00:00:00"/>
        <d v="2016-02-10T00:00:00"/>
        <d v="2016-03-14T00:00:00"/>
        <d v="2016-04-12T00:00:00"/>
        <d v="2016-05-18T00:00:00"/>
        <d v="2016-06-13T00:00:00"/>
        <d v="2016-07-11T00:00:00"/>
        <d v="2016-08-23T00:00:00"/>
        <d v="2016-09-12T00:00:00"/>
        <d v="2016-10-12T00:00:00"/>
        <d v="2016-11-02T00:00:00"/>
        <d v="2016-12-14T00:00:00"/>
        <d v="2017-01-16T00:00:00"/>
        <d v="2017-02-22T00:00:00"/>
        <d v="2017-03-15T00:00:00"/>
        <d v="2017-04-12T00:00:00"/>
        <d v="2017-05-17T00:00:00"/>
        <d v="2017-06-21T00:00:00"/>
        <d v="2017-07-19T00:00:00"/>
        <d v="2017-08-07T00:00:00"/>
        <d v="2017-09-27T00:00:00"/>
        <d v="2017-10-25T00:00:00"/>
        <d v="2017-11-07T00:00:00"/>
        <d v="2018-01-10T00:00:00"/>
        <d v="2018-02-19T00:00:00"/>
        <d v="2018-03-21T00:00:00"/>
        <d v="2018-04-18T00:00:00"/>
        <d v="2018-05-14T00:00:00"/>
        <d v="2017-02-23T00:00:00"/>
      </sharedItems>
    </cacheField>
    <cacheField name="Hora" numFmtId="20">
      <sharedItems containsNonDate="0" containsDate="1" containsString="0" containsBlank="1" minDate="1899-12-30T08:00:00" maxDate="1899-12-30T19:55:00"/>
    </cacheField>
    <cacheField name="Valor" numFmtId="0">
      <sharedItems containsBlank="1" containsMixedTypes="1" containsNumber="1" minValue="5.9999999999999995E-4" maxValue="2802" count="3241">
        <n v="6.97"/>
        <n v="2802"/>
        <n v="7.69"/>
        <m/>
        <n v="497.2"/>
        <n v="405.6"/>
        <n v="1.66E-2"/>
        <n v="0.05"/>
        <n v="7.0000000000000007E-2"/>
        <n v="0.01"/>
        <n v="0.221"/>
        <n v="3"/>
        <n v="5.74"/>
        <n v="8.35"/>
        <n v="2023"/>
        <n v="7.75"/>
        <n v="80.7"/>
        <n v="368.3"/>
        <n v="326.10000000000002"/>
        <n v="6.4999999999999997E-3"/>
        <n v="0.251"/>
        <n v="1"/>
        <n v="10.9"/>
        <n v="7.35"/>
        <n v="1522"/>
        <n v="9.6999999999999993"/>
        <n v="218.2"/>
        <n v="224.9"/>
        <n v="11.07"/>
        <n v="10.19"/>
        <n v="7.96"/>
        <n v="1436"/>
        <n v="8.99"/>
        <n v="95.6"/>
        <n v="222.34240000000005"/>
        <n v="363.60741169658365"/>
        <n v="9.6956395020879257E-2"/>
        <n v="5.5096478944405197E-2"/>
        <n v="11.8"/>
        <n v="8.34"/>
        <n v="1765"/>
        <n v="7.77"/>
        <n v="85.5"/>
        <n v="302.94152000000008"/>
        <n v="349.44831591173067"/>
        <n v="1.3823529411764719E-2"/>
        <n v="0.17008596955596786"/>
        <n v="6.1484203239229995E-3"/>
        <n v="10.93"/>
        <n v="8.4499999999999993"/>
        <n v="1946"/>
        <n v="7.4"/>
        <n v="78.900000000000006"/>
        <n v="365.63130000000007"/>
        <n v="419.62785114045619"/>
        <n v="2.0514603616133519E-2"/>
        <n v="0.70098562398896191"/>
        <n v="8.3430363757646189E-3"/>
        <n v="11.29"/>
        <n v="8.16"/>
        <n v="1754"/>
        <n v="8.3800000000000008"/>
        <n v="89.8"/>
        <n v="291.15084999999999"/>
        <n v="347.52700397953384"/>
        <n v="3.330494037478704E-2"/>
        <n v="0.28291246503817341"/>
        <n v="8.6638498201701778E-3"/>
        <n v="8.92"/>
        <n v="8.73"/>
        <n v="1334"/>
        <n v="9.08"/>
        <n v="92.7"/>
        <n v="216.67040000000003"/>
        <n v="207.18186783178589"/>
        <n v="1E-3"/>
        <n v="5.0000000000000001E-3"/>
        <n v="0.28981169423327935"/>
        <n v="5.5781252126110847E-3"/>
        <n v="2"/>
        <n v="6.25"/>
        <n v="8.0299999999999994"/>
        <n v="1090"/>
        <n v="9.94"/>
        <n v="96"/>
        <n v="179.26356000000004"/>
        <n v="182.4712643678161"/>
        <n v="4.0000000000000001E-3"/>
        <n v="0.1961329051629748"/>
        <n v="4.7084234046031719E-3"/>
        <n v="8.19"/>
        <n v="8.0399999999999991"/>
        <n v="1058"/>
        <n v="9.77"/>
        <n v="97.2"/>
        <n v="165.36716000000004"/>
        <n v="203.54422964264799"/>
        <n v="0.53040586256457656"/>
        <n v="2.0018107927362524E-2"/>
        <n v="2E-3"/>
        <n v="8.2100000000000009"/>
        <n v="8.5500000000000007"/>
        <n v="882"/>
        <n v="9.1999999999999993"/>
        <n v="93"/>
        <n v="131.491849"/>
        <n v="148.06397306397304"/>
        <n v="1.3440860215053743E-2"/>
        <n v="0.30523695786726346"/>
        <n v="3.5796562454719055E-3"/>
        <n v="8.9600000000000009"/>
        <n v="903"/>
        <n v="9.0299999999999994"/>
        <n v="97.3"/>
        <n v="150.07970200000003"/>
        <n v="134.50164293537793"/>
        <n v="0.16965666049638856"/>
        <n v="1.3509061231322997E-2"/>
        <n v="8.1199999999999992"/>
        <n v="11.27"/>
        <n v="685"/>
        <n v="85.7"/>
        <n v="114.29930800000002"/>
        <n v="0.17599999999999999"/>
        <n v="0.11"/>
        <n v="8.1999999999999993"/>
        <n v="9.2799999999999994"/>
        <n v="1321"/>
        <n v="90"/>
        <n v="250.20397300000005"/>
        <n v="9.06"/>
        <n v="815"/>
        <n v="8.76"/>
        <n v="87.9"/>
        <n v="149.49513150000001"/>
        <n v="0.23383121973519"/>
        <n v="7.9970052789598012E-3"/>
        <n v="8.82"/>
        <n v="1269"/>
        <n v="10.32"/>
        <n v="104.4"/>
        <n v="144.96497600000004"/>
        <n v="328.29730550028665"/>
        <n v="0.21646613389799643"/>
        <n v="1.9176893741310916E-2"/>
        <n v="8.8800000000000008"/>
        <n v="6.31"/>
        <n v="1395"/>
        <n v="10.029999999999999"/>
        <n v="103.4"/>
        <n v="192.357372"/>
        <n v="384.8321001707456"/>
        <n v="0.14112746294961651"/>
        <n v="9.9397275314581212E-3"/>
        <n v="9.2899999999999991"/>
        <n v="7.82"/>
        <n v="1681"/>
        <n v="9.82"/>
        <n v="101.5"/>
        <n v="263.33678000000003"/>
        <n v="350.49582172701946"/>
        <n v="0.1253611039386324"/>
        <n v="3.0000000000000001E-3"/>
        <n v="9.26"/>
        <n v="7.9"/>
        <n v="1932"/>
        <n v="9.3800000000000008"/>
        <n v="97.4"/>
        <n v="333.5136"/>
        <n v="483.27717459128905"/>
        <n v="0.10329270393130691"/>
        <n v="4.2600889655021274E-3"/>
        <n v="1.2E-2"/>
        <n v="7.86"/>
        <n v="8.26"/>
        <n v="1776"/>
        <n v="91.9"/>
        <n v="328.64986000000005"/>
        <n v="202.99839155109106"/>
        <n v="0.25978322347511146"/>
        <n v="8.6276002400784632E-3"/>
        <n v="7.28"/>
        <n v="8.1"/>
        <n v="1536"/>
        <n v="9.2200000000000006"/>
        <n v="89.7"/>
        <n v="270.97980000000007"/>
        <n v="199.61422800036453"/>
        <n v="0.31808042289469596"/>
        <n v="8.968946068014667E-3"/>
        <n v="5.89"/>
        <n v="8.01"/>
        <n v="1833"/>
        <n v="10.45"/>
        <n v="99.5"/>
        <n v="363.38376999999997"/>
        <n v="248.11699539872808"/>
        <n v="0.33323594847975085"/>
        <n v="1.3990991244615876E-2"/>
        <n v="8.3699999999999992"/>
        <n v="8.64"/>
        <n v="2065"/>
        <n v="8.69"/>
        <n v="88.7"/>
        <n v="451.68263000000002"/>
        <n v="262.05801957499347"/>
        <n v="0.30499999999999999"/>
        <n v="1.0904015338609283E-2"/>
        <n v="8.17"/>
        <n v="1658"/>
        <n v="10.61"/>
        <n v="100.5"/>
        <n v="300.60000000000002"/>
        <n v="266"/>
        <n v="0.34499999999999997"/>
        <n v="1.0999999999999999E-2"/>
        <n v="8.6"/>
        <n v="1643"/>
        <n v="9.5500000000000007"/>
        <n v="293.76351499999998"/>
        <n v="298.77594465141033"/>
        <n v="0.29899999999999999"/>
        <n v="7.0000000000000001E-3"/>
        <n v="0.02"/>
        <n v="10.55"/>
        <n v="1134"/>
        <n v="8.49"/>
        <n v="89.5"/>
        <n v="149.42884000000001"/>
        <n v="258.63230001161037"/>
        <n v="0.254"/>
        <n v="2.0788984460727057E-2"/>
        <n v="1.8550724637681149E-2"/>
        <n v="8.56"/>
        <n v="1117"/>
        <n v="92.1"/>
        <n v="106.64494399999998"/>
        <n v="316.95514164221117"/>
        <n v="0.2175631656808602"/>
        <n v="7.318935193684593E-3"/>
        <n v="3.4741784037558676E-2"/>
        <n v="1.38E-2"/>
        <n v="9.3000000000000007"/>
        <n v="1295"/>
        <n v="10.02"/>
        <n v="101.9"/>
        <n v="142.41824800000001"/>
        <n v="340.91288285067333"/>
        <n v="0.21876957855055384"/>
        <n v="5.2078239608801865E-3"/>
        <n v="2.1739130434782605E-2"/>
        <n v="5.9999999999999995E-4"/>
        <n v="10.42"/>
        <n v="1569"/>
        <n v="9.8699999999999992"/>
        <n v="103.5"/>
        <n v="207.21517600000001"/>
        <n v="337.15248027890209"/>
        <n v="0.16919315403423002"/>
        <n v="1.131891085415891E-2"/>
        <n v="2.3088923556942288E-2"/>
        <n v="5.1999999999999998E-3"/>
        <n v="11.35"/>
        <n v="1761"/>
        <n v="8.33"/>
        <n v="86.5"/>
        <n v="258.17526000000004"/>
        <n v="378.73905018603705"/>
        <n v="0.20000000000000023"/>
        <n v="7.9280357017687177E-3"/>
        <n v="1.612426035502958E-2"/>
        <n v="1.6999999999999999E-3"/>
        <n v="7.66"/>
        <n v="7.83"/>
        <n v="1963"/>
        <n v="10.220000000000001"/>
        <n v="100.7"/>
        <n v="308.79786000000001"/>
        <n v="327.6403733021221"/>
        <n v="0.26118500604594946"/>
        <n v="1.4359781300306022E-2"/>
        <n v="1.2347560975609777E-2"/>
        <n v="8.0000000000000004E-4"/>
        <n v="6.35"/>
        <n v="8.57"/>
        <n v="1612"/>
        <n v="8.23"/>
        <n v="79"/>
        <n v="282.556352"/>
        <n v="403.46132199362137"/>
        <n v="0.2422857142857143"/>
        <n v="1.9585605827507485E-2"/>
        <n v="5.83"/>
        <n v="6.93"/>
        <n v="902"/>
        <n v="8.06"/>
        <n v="76.099999999999994"/>
        <n v="130.750235"/>
        <n v="356.92249483395904"/>
        <n v="0.35866900175131355"/>
        <n v="1.7023673286211179E-2"/>
        <n v="2.9475587703435811E-2"/>
        <n v="1.1000000000000001E-3"/>
        <n v="4"/>
        <n v="5.57"/>
        <n v="911"/>
        <n v="8.5399999999999991"/>
        <n v="80.2"/>
        <n v="127.35412499999998"/>
        <n v="120.74767722583945"/>
        <n v="0.25134474327628392"/>
        <n v="1.1903047337076297E-2"/>
        <n v="8.2899999999999991"/>
        <n v="972"/>
        <n v="7.45"/>
        <n v="75.3"/>
        <n v="237.49230918687866"/>
        <n v="0.25530893821235795"/>
        <n v="6.1774105607515757E-3"/>
        <n v="7.61"/>
        <n v="1480"/>
        <n v="8.65"/>
        <n v="84.7"/>
        <n v="251.31214000000003"/>
        <n v="251.7674646507071"/>
        <n v="0.31037446286065062"/>
        <n v="8.392741010980781E-3"/>
        <n v="1.5799614643545273E-2"/>
        <n v="2.7000000000000001E-3"/>
        <n v="9.7899999999999991"/>
        <n v="8.4700000000000006"/>
        <n v="1534"/>
        <n v="8.85"/>
        <n v="92.6"/>
        <n v="253.01019499999998"/>
        <n v="327.84950948993685"/>
        <n v="0.26057988895743373"/>
        <n v="4.5505138842712421E-3"/>
        <n v="1.8264840182648404E-2"/>
        <n v="8.4600000000000009"/>
        <n v="8.98"/>
        <n v="1556"/>
        <n v="85.9"/>
        <n v="242.821865"/>
        <n v="286.01457874215964"/>
        <n v="0.21217600964436409"/>
        <n v="1.2739564970045164E-2"/>
        <n v="9.86"/>
        <n v="1148"/>
        <n v="90.7"/>
        <n v="152.34637499999999"/>
        <n v="318.3210319376422"/>
        <n v="0.14138145612943376"/>
        <n v="1.0299303326371256E-2"/>
        <n v="2.3E-3"/>
        <n v="8.9999999999999993E-3"/>
        <n v="11.25"/>
        <n v="7.51"/>
        <n v="1772"/>
        <n v="7.29"/>
        <n v="78.400000000000006"/>
        <n v="177.39888999999999"/>
        <n v="318.40064457649311"/>
        <n v="0.14772182254196653"/>
        <n v="6.4573336058314623E-3"/>
        <s v="&lt;0,01"/>
        <n v="1.9E-3"/>
        <n v="1816"/>
        <n v="8.81"/>
        <n v="90.6"/>
        <n v="279.64023500000002"/>
        <n v="359.41047303584048"/>
        <n v="0.15600243753808629"/>
        <n v="7.6812734399233111E-3"/>
        <n v="1.0552763819095473E-2"/>
        <n v="6.0000000000000001E-3"/>
        <n v="8.93"/>
        <n v="7.39"/>
        <n v="1829"/>
        <n v="74.8"/>
        <n v="286.41118499999999"/>
        <n v="509.679934902014"/>
        <n v="0.22370820668693012"/>
        <n v="1.1999999999999999E-3"/>
        <n v="2021"/>
        <n v="86.4"/>
        <n v="352.1"/>
        <n v="403.2"/>
        <n v="0.23200000000000001"/>
        <n v="8.07"/>
        <n v="1479"/>
        <n v="8.0500000000000007"/>
        <n v="82.6"/>
        <n v="234.27487000000005"/>
        <n v="333.00374687760188"/>
        <n v="0.26106304079110021"/>
        <n v="5.654130504660862E-3"/>
        <n v="8.58"/>
        <n v="2006"/>
        <n v="9.81"/>
        <n v="286.60000000000002"/>
        <n v="340"/>
        <n v="1.2699999999999999E-2"/>
        <n v="0.253"/>
        <n v="1.2999999999999999E-2"/>
        <n v="11.5"/>
        <n v="1566"/>
        <n v="7.52"/>
        <n v="85.4"/>
        <n v="236.2"/>
        <n v="320.2"/>
        <n v="0.23599999999999999"/>
        <n v="16.2"/>
        <n v="984"/>
        <n v="8.66"/>
        <n v="152.19999999999999"/>
        <n v="217.6"/>
        <n v="13.29"/>
        <n v="12.76"/>
        <n v="7.91"/>
        <n v="1253"/>
        <n v="101.3"/>
        <n v="383.54064000000005"/>
        <n v="343.34105385060803"/>
        <n v="3.9630681818181794E-2"/>
        <n v="0.11240596036696748"/>
        <n v="4.2677388153430839E-3"/>
        <n v="13.76"/>
        <n v="1422"/>
        <n v="8.4"/>
        <n v="91.4"/>
        <n v="207.05636000000004"/>
        <n v="444.65737514518003"/>
        <n v="1.8235294117647072E-2"/>
        <n v="0.19334271556290447"/>
        <n v="9.1724825220044146E-3"/>
        <n v="12.03"/>
        <n v="1610"/>
        <n v="93.9"/>
        <n v="242.40001000000001"/>
        <n v="368.60744297719094"/>
        <n v="1.2169680111265646E-2"/>
        <n v="0.89646686443303558"/>
        <n v="3.8566996409259278E-2"/>
        <n v="11.42"/>
        <n v="1814"/>
        <n v="9.49"/>
        <n v="96.4"/>
        <n v="265.42124000000001"/>
        <n v="449.8578737919272"/>
        <n v="3.0749574105621791E-2"/>
        <n v="9.6398193482393521E-2"/>
        <n v="6.5882043334600402E-3"/>
        <n v="8.41"/>
        <n v="1884"/>
        <n v="9.64"/>
        <n v="92.5"/>
        <n v="285.73408999999998"/>
        <n v="428.37247405789185"/>
        <n v="2.1379897785349222E-2"/>
        <n v="0.14961695717808385"/>
        <n v="4.8054047434379892E-3"/>
        <n v="9.98"/>
        <n v="8.2799999999999994"/>
        <n v="2033"/>
        <n v="11.37"/>
        <n v="100.2"/>
        <n v="327.95504"/>
        <n v="448.99425287356325"/>
        <n v="0.1810258171169753"/>
        <n v="3.6768333666369959E-3"/>
        <n v="4.57"/>
        <n v="2130"/>
        <n v="12.15"/>
        <n v="105"/>
        <n v="318.22756000000004"/>
        <n v="440.80257762155833"/>
        <n v="0.4922597810818527"/>
        <n v="2.5276526570296831E-2"/>
        <n v="8.44"/>
        <n v="6.61"/>
        <n v="2010"/>
        <n v="10.98"/>
        <n v="99.7"/>
        <n v="382.08364500000005"/>
        <n v="321.38047138047136"/>
        <n v="0.33999240752384691"/>
        <n v="8.2816551552829173E-3"/>
        <n v="9.09"/>
        <n v="9.48"/>
        <n v="1807"/>
        <n v="9.83"/>
        <n v="96.8"/>
        <n v="329.07384200000001"/>
        <n v="305.91456736035053"/>
        <n v="0.25375729571341205"/>
        <n v="1.5489697121890664E-2"/>
        <n v="9.5"/>
        <n v="1535"/>
        <n v="9.07"/>
        <n v="88.4"/>
        <n v="254.38565499999999"/>
        <n v="0.22900000000000001"/>
        <n v="1097"/>
        <n v="171.44896199999999"/>
        <n v="9.57"/>
        <n v="8.1300000000000008"/>
        <n v="841"/>
        <n v="8.61"/>
        <n v="84.1"/>
        <n v="108.3752585"/>
        <n v="0.25235433871461049"/>
        <n v="1.1467703614292162E-2"/>
        <n v="9.34"/>
        <n v="1228"/>
        <n v="10.72"/>
        <n v="105.2"/>
        <n v="113.95083450000001"/>
        <n v="303.40943580750678"/>
        <n v="0.24944742227164821"/>
        <n v="2.0263357269492237E-2"/>
        <n v="11.08"/>
        <n v="6.51"/>
        <n v="1005"/>
        <n v="10.51"/>
        <n v="106.7"/>
        <n v="144.26802900000001"/>
        <n v="308.40922026180999"/>
        <n v="0.16123160674769185"/>
        <n v="1.5272396307372248E-2"/>
        <n v="12.12"/>
        <n v="1394"/>
        <n v="10.4"/>
        <n v="107.6"/>
        <n v="173.70500000000001"/>
        <n v="334.50696378830082"/>
        <n v="0.13543466202829296"/>
        <n v="6.9891670539033428E-3"/>
        <n v="10.119999999999999"/>
        <n v="1687"/>
        <n v="9.76"/>
        <n v="97.7"/>
        <n v="243.18700000000001"/>
        <n v="337.45164108323979"/>
        <n v="5.5044665356775019E-3"/>
        <n v="8.5299999999999994"/>
        <n v="1490"/>
        <n v="10.199999999999999"/>
        <n v="98.6"/>
        <n v="225.81650000000002"/>
        <n v="234.10518648902919"/>
        <n v="0.26475603251875651"/>
        <n v="1.2368520443266823E-2"/>
        <n v="7"/>
        <n v="1057"/>
        <n v="93.1"/>
        <n v="158.07155000000003"/>
        <n v="150.42070410983871"/>
        <n v="0.36871874098276508"/>
        <n v="1.3877758008399185E-2"/>
        <n v="6.14"/>
        <n v="7.88"/>
        <n v="1688"/>
        <n v="11.3"/>
        <n v="102.1"/>
        <n v="290.36740499999996"/>
        <n v="288.97160106679178"/>
        <n v="0.44561280419687876"/>
        <n v="1.3191633118436996E-2"/>
        <n v="9.2100000000000009"/>
        <n v="7.44"/>
        <n v="1063"/>
        <n v="8.8699999999999992"/>
        <n v="86.6"/>
        <n v="271.68879999999996"/>
        <n v="245.18707932868952"/>
        <n v="0.28399999999999997"/>
        <n v="9.1117335626760658E-3"/>
        <n v="6.39"/>
        <n v="1554"/>
        <n v="11.7"/>
        <n v="106.3"/>
        <n v="232.6"/>
        <n v="320"/>
        <n v="0.28999999999999998"/>
        <n v="1375"/>
        <n v="84.9"/>
        <n v="285.27323999999999"/>
        <n v="284.22919992904025"/>
        <n v="0.30418141265712334"/>
        <n v="5.5069889532976153E-3"/>
        <n v="1.2932330827067672E-2"/>
        <n v="12.36"/>
        <n v="962"/>
        <n v="90.9"/>
        <n v="110.71318599999999"/>
        <n v="220.55033089515854"/>
        <n v="0.27"/>
        <n v="1.63667126827369E-2"/>
        <n v="2.5072463768115935E-2"/>
        <n v="10.43"/>
        <n v="8.6999999999999993"/>
        <n v="1021"/>
        <n v="9.02"/>
        <n v="86.395904000000002"/>
        <n v="312.0440797748098"/>
        <n v="0.23265369099371364"/>
        <n v="4.8168019093078711E-3"/>
        <n v="2.8482003129890444E-2"/>
        <n v="11.76"/>
        <n v="9.1199999999999992"/>
        <n v="1109"/>
        <n v="8.86"/>
        <n v="91.1"/>
        <n v="99.22029599999999"/>
        <n v="341.47300679299246"/>
        <n v="0.21349581427760403"/>
        <n v="7.324378317132796E-3"/>
        <n v="12.91"/>
        <n v="1331"/>
        <n v="7.53"/>
        <n v="79.8"/>
        <n v="140.39334400000001"/>
        <n v="343.00824297574377"/>
        <n v="0.14963325183374099"/>
        <n v="1.2133589647949973E-2"/>
        <n v="3.4009360374414987E-2"/>
        <n v="5.7000000000000002E-3"/>
        <n v="12.94"/>
        <n v="9.4600000000000009"/>
        <n v="1483"/>
        <n v="84.5"/>
        <n v="182.24136000000001"/>
        <n v="390.75088623912347"/>
        <n v="5.5853658536585371"/>
        <n v="6.1588977935621405E-3"/>
        <n v="8.52"/>
        <n v="8.91"/>
        <n v="1657"/>
        <n v="94"/>
        <n v="215.98975999999999"/>
        <n v="481.7044999537992"/>
        <n v="0.37243047158403891"/>
        <n v="1.8889446434527883E-2"/>
        <n v="7.46"/>
        <n v="1580"/>
        <n v="8.18"/>
        <n v="76.900000000000006"/>
        <n v="222.78481599999995"/>
        <n v="353.68019510974926"/>
        <n v="0.21942857142857147"/>
        <n v="1.8366551938805438E-2"/>
        <n v="3.91"/>
        <n v="7.01"/>
        <n v="1579"/>
        <n v="10.39"/>
        <n v="247.91602999999998"/>
        <n v="479.2339707209174"/>
        <n v="0.33531815528312908"/>
        <n v="1.6227252328060163E-2"/>
        <n v="3.82"/>
        <n v="1682"/>
        <n v="10.31"/>
        <n v="88.9"/>
        <n v="249.61408499999999"/>
        <n v="329.96195771453654"/>
        <n v="3.3802178910817692E-3"/>
        <n v="7.05"/>
        <n v="1706"/>
        <n v="9.17"/>
        <n v="254.70824999999996"/>
        <n v="451.24834040348435"/>
        <n v="0.21691661667666509"/>
        <n v="3.7956632974038432E-3"/>
        <n v="8.48"/>
        <n v="9.0500000000000007"/>
        <n v="1272"/>
        <n v="10.95"/>
        <n v="103.8"/>
        <n v="161.31522499999997"/>
        <n v="263.24723505529897"/>
        <n v="0.2956414978514425"/>
        <n v="7.1644231670476037E-3"/>
        <n v="1.9653179190751439E-2"/>
        <n v="10.68"/>
        <n v="1200"/>
        <n v="8.89"/>
        <n v="89.4"/>
        <n v="134.14634499999997"/>
        <n v="288.45700030340822"/>
        <n v="0.23096853793954358"/>
        <n v="7.013168736177168E-3"/>
        <n v="2.0547945205479454E-2"/>
        <n v="1.2999999999999999E-3"/>
        <n v="1289"/>
        <n v="90.8"/>
        <n v="166.40939"/>
        <n v="291.57484319376169"/>
        <n v="0.17359855334538879"/>
        <n v="1.1144183563818209E-2"/>
        <n v="11.77"/>
        <n v="9.7799999999999994"/>
        <n v="1045"/>
        <n v="10.09"/>
        <n v="104.8"/>
        <n v="125.93967000000001"/>
        <n v="287.21114713388977"/>
        <n v="0.17125077784691975"/>
        <n v="1.1493348659218647E-2"/>
        <n v="3.0999999999999999E-3"/>
        <n v="8.0000000000000002E-3"/>
        <n v="12.74"/>
        <n v="1127"/>
        <n v="89.6"/>
        <n v="120.52291"/>
        <n v="277.1074629872092"/>
        <n v="0.18129496402877709"/>
        <n v="9.9391239185230625E-3"/>
        <n v="1.6829268292682931E-2"/>
        <n v="11.46"/>
        <n v="1565"/>
        <n v="212.60783000000001"/>
        <n v="280.0625255871077"/>
        <n v="0.19012797074954271"/>
        <n v="1.368626455742606E-2"/>
        <n v="5"/>
        <n v="7.68"/>
        <n v="1740"/>
        <n v="79.099999999999994"/>
        <n v="236.30615500000005"/>
        <n v="0.20425531914893619"/>
        <n v="11.03"/>
        <n v="8.36"/>
        <n v="1697"/>
        <n v="235"/>
        <n v="506.6"/>
        <n v="0.184"/>
        <n v="2014"/>
        <n v="96.6"/>
        <n v="321.62012500000003"/>
        <n v="485.20330280321946"/>
        <n v="0.19184177997527821"/>
        <n v="8.0350788925691256E-3"/>
        <n v="8.25"/>
        <n v="2001"/>
        <n v="11.15"/>
        <n v="296.89999999999998"/>
        <n v="1.14E-2"/>
        <n v="0.19400000000000001"/>
        <n v="6.3E-2"/>
        <n v="14.14"/>
        <n v="1497"/>
        <n v="198.7"/>
        <n v="329"/>
        <n v="0.08"/>
        <n v="0.28199999999999997"/>
        <n v="19.8"/>
        <n v="7.65"/>
        <n v="1123"/>
        <n v="8.09"/>
        <n v="88.2"/>
        <n v="134.1"/>
        <n v="193"/>
        <n v="18.38"/>
        <n v="19.190000000000001"/>
        <n v="7.78"/>
        <n v="1032"/>
        <n v="9.31"/>
        <n v="108.8"/>
        <n v="109.78156000000001"/>
        <n v="288.33236826867403"/>
        <n v="2.8267045454545427E-2"/>
        <n v="0.25660190359712426"/>
        <n v="5.9073755936999246E-3"/>
        <n v="15.69"/>
        <n v="7.7"/>
        <n v="1087"/>
        <n v="127.84688000000001"/>
        <n v="316.89895470383283"/>
        <n v="0.16088235294117648"/>
        <n v="0.23520485837539035"/>
        <n v="1.2628553605526029E-2"/>
        <n v="14.47"/>
        <n v="1298"/>
        <n v="90.2"/>
        <n v="167.24246500000001"/>
        <n v="296.57863145258108"/>
        <n v="1.2865090403337999E-2"/>
        <n v="0.94533717454405408"/>
        <n v="5.1059566556437071E-2"/>
        <n v="18.059999999999999"/>
        <n v="1772.2"/>
        <n v="10.49"/>
        <n v="125.2"/>
        <n v="253.91062500000001"/>
        <n v="432.80272882319503"/>
        <n v="1.712095400340714E-2"/>
        <n v="0.2725505610628523"/>
        <n v="8.2487207228281508E-3"/>
        <n v="10.27"/>
        <n v="1753"/>
        <n v="246.46258000000003"/>
        <n v="414.71873293282363"/>
        <n v="2.3083475298126054E-2"/>
        <n v="0.26384970588972467"/>
        <n v="1.060080826223621E-2"/>
        <n v="1927"/>
        <n v="12.04"/>
        <n v="100.3"/>
        <n v="289.04512000000011"/>
        <n v="463.36206896551727"/>
        <n v="0.32706100156163692"/>
        <n v="1.3992733746298752E-2"/>
        <n v="2032"/>
        <n v="10.89"/>
        <n v="103"/>
        <n v="926.42666666666673"/>
        <n v="436.37961335676636"/>
        <n v="0.7259045301635364"/>
        <n v="8.3119131642574201E-2"/>
        <n v="12.46"/>
        <n v="1789"/>
        <n v="10.36"/>
        <n v="104.7"/>
        <n v="289.14437999999996"/>
        <n v="366.27384960718291"/>
        <n v="1.1136712749615953E-2"/>
        <n v="0.3598526644704661"/>
        <n v="1.3101204037839204E-2"/>
        <n v="16.8"/>
        <n v="1785"/>
        <n v="10.66"/>
        <n v="118.9"/>
        <n v="305.66691600000001"/>
        <n v="336.03504928806137"/>
        <n v="0.20923343001028197"/>
        <n v="1.6281951478117732E-2"/>
        <n v="8.08"/>
        <n v="18.510000000000002"/>
        <n v="98"/>
        <n v="261.35512500000004"/>
        <n v="0.28299999999999997"/>
        <n v="7.85"/>
        <n v="14.83"/>
        <n v="6.85"/>
        <n v="71.900000000000006"/>
        <n v="136.60161199999999"/>
        <n v="12.37"/>
        <n v="801"/>
        <n v="83.2"/>
        <n v="88.163795500000006"/>
        <n v="0.25698511845946564"/>
        <n v="1.4070727365791432E-2"/>
        <n v="16.350000000000001"/>
        <n v="7.19"/>
        <n v="1065"/>
        <n v="10.5"/>
        <n v="115.3"/>
        <n v="108.72373200000001"/>
        <n v="339.911781445646"/>
        <n v="0.251700253839031"/>
        <n v="6.2035799419234601E-2"/>
        <n v="14.43"/>
        <n v="7.72"/>
        <n v="1252"/>
        <n v="9.5399999999999991"/>
        <n v="139.65882000000005"/>
        <n v="325.37047353760443"/>
        <n v="0.14550822011795353"/>
        <n v="6.5768471189591058E-3"/>
        <n v="15.22"/>
        <n v="1574"/>
        <n v="192.46514000000005"/>
        <n v="336.1724697366779"/>
        <n v="0.12323549705398223"/>
        <n v="8.4080141994200431E-3"/>
        <n v="13.21"/>
        <n v="8.59"/>
        <n v="1414"/>
        <n v="9.11"/>
        <n v="95"/>
        <n v="191.07550000000001"/>
        <n v="236.59373008406433"/>
        <n v="0.2896200777369819"/>
        <n v="1.4446809445038133E-2"/>
        <n v="7.73"/>
        <n v="926"/>
        <n v="9.93"/>
        <n v="91.7"/>
        <n v="125.0676"/>
        <n v="144.81637860332313"/>
        <n v="0.41935705907083415"/>
        <n v="1.3468690346700474E-2"/>
        <n v="1454"/>
        <n v="10.83"/>
        <n v="100.8"/>
        <n v="217.35103999999998"/>
        <n v="267.94349520822959"/>
        <n v="0.37410025964961552"/>
        <n v="2.11852143802258E-2"/>
        <n v="13.9"/>
        <n v="1477"/>
        <n v="99.1"/>
        <n v="234.33158999999998"/>
        <n v="293.3897657467009"/>
        <n v="0.27900000000000003"/>
        <n v="8.6636631186927607E-3"/>
        <n v="11.44"/>
        <n v="1294"/>
        <n v="10.38"/>
        <n v="102.3"/>
        <n v="317.5"/>
        <n v="0.03"/>
        <n v="13.25"/>
        <n v="8.31"/>
        <n v="1251"/>
        <n v="169.80549999999999"/>
        <n v="274.5313701141269"/>
        <n v="0.32413400379289703"/>
        <n v="5.092916256516835E-3"/>
        <n v="6.7819548872180446E-2"/>
        <n v="13.7"/>
        <n v="909"/>
        <n v="89.657303999999996"/>
        <n v="246.73168466271918"/>
        <n v="0.29699999999999999"/>
        <n v="1.9180885632367001E-2"/>
        <n v="2.0724637681159411E-2"/>
        <n v="14.07"/>
        <n v="887"/>
        <n v="84.3"/>
        <n v="75.596415999999991"/>
        <n v="310.72048871054682"/>
        <n v="0.28295544203655842"/>
        <n v="3.5657352671195114E-3"/>
        <n v="2.3787167449139269E-2"/>
        <n v="2.8999999999999998E-3"/>
        <n v="14.91"/>
        <n v="8.83"/>
        <n v="943"/>
        <n v="8.7899999999999991"/>
        <n v="93.5"/>
        <n v="72.896544000000006"/>
        <n v="292.61113097366223"/>
        <n v="0.22931710709645345"/>
        <n v="1.0710865287136972E-2"/>
        <n v="17.52"/>
        <n v="8.7100000000000009"/>
        <n v="1156"/>
        <n v="7.43"/>
        <n v="82.8"/>
        <n v="100.57023199999999"/>
        <n v="340.58557626968417"/>
        <n v="0.19364303178484124"/>
        <n v="1.3762947235532105E-2"/>
        <n v="3.0109204368174738E-2"/>
        <n v="3.3999999999999998E-3"/>
        <n v="16.59"/>
        <n v="1338"/>
        <n v="8.6300000000000008"/>
        <n v="95.4"/>
        <n v="140.05586"/>
        <n v="349.31005185597519"/>
        <n v="5.5609756097560981"/>
        <n v="3.9474754083039174E-3"/>
        <n v="1.8343195266272181E-2"/>
        <n v="14.36"/>
        <n v="1620"/>
        <n v="9.25"/>
        <n v="97.5"/>
        <n v="358.57948070348351"/>
        <n v="0.50785973397823481"/>
        <n v="2.5478050266123316E-2"/>
        <n v="1.6920731707317092E-2"/>
        <n v="2.3999999999999998E-3"/>
        <n v="8.84"/>
        <n v="1098"/>
        <n v="71.3"/>
        <n v="136.52362199999999"/>
        <n v="233.17491088737415"/>
        <n v="0.84571428571428586"/>
        <n v="9.8417757296906619E-2"/>
        <n v="1.7332268370607036E-2"/>
        <n v="2.0999999999999999E-3"/>
        <n v="6.34"/>
        <n v="78"/>
        <n v="173.20161000000002"/>
        <n v="355.72921214237903"/>
        <n v="0.56415645067133691"/>
        <n v="2.1403988556041767E-2"/>
        <n v="1.862567811934901E-2"/>
        <n v="7.34"/>
        <n v="8.32"/>
        <n v="1628"/>
        <n v="10.34"/>
        <n v="92"/>
        <n v="220.74715"/>
        <n v="299.96707879142588"/>
        <n v="0.32469437652811767"/>
        <n v="1.3065251352439189E-2"/>
        <n v="3.4959349593495899E-2"/>
        <n v="9.27"/>
        <n v="8.3000000000000007"/>
        <n v="1608"/>
        <n v="224.14326"/>
        <n v="431.33318221560177"/>
        <n v="0.27930413917216595"/>
        <n v="1.0146989332997798E-2"/>
        <n v="2.5939177101967796E-2"/>
        <n v="3.3E-3"/>
        <n v="1222"/>
        <n v="80"/>
        <n v="152.82495"/>
        <n v="269.70460590788201"/>
        <n v="0.37912829957028849"/>
        <n v="1.0439937417536078E-2"/>
        <n v="17.690000000000001"/>
        <n v="1230"/>
        <n v="6.22"/>
        <n v="70.2"/>
        <n v="137.54245499999999"/>
        <n v="277.39945386508441"/>
        <n v="0.29512646514497232"/>
        <n v="7.4236112114948209E-3"/>
        <n v="1.6000000000000001E-3"/>
        <n v="19.170000000000002"/>
        <n v="84.8"/>
        <n v="159.61717000000002"/>
        <n v="295.74504153246312"/>
        <n v="0.23146473779385171"/>
        <n v="3.3080677899438832E-2"/>
        <n v="16.78"/>
        <n v="928"/>
        <n v="93.2"/>
        <n v="85.991065000000006"/>
        <n v="326.80554597502925"/>
        <n v="0.19614187927815807"/>
        <n v="9.5032731044729958E-3"/>
        <n v="2.5000000000000001E-3"/>
        <n v="1.6E-2"/>
        <n v="17.489999999999998"/>
        <n v="948"/>
        <n v="7.64"/>
        <n v="85"/>
        <n v="81.928494999999998"/>
        <n v="310.14200825863634"/>
        <n v="0.21007194244604327"/>
        <n v="5.6836024252333289E-3"/>
        <n v="19.98"/>
        <n v="6.56"/>
        <n v="77.2"/>
        <n v="146.92961500000004"/>
        <n v="336.03036957088091"/>
        <n v="0.22912858013406434"/>
        <n v="9.2826044045907132E-3"/>
        <n v="1.3065326633165826E-2"/>
        <n v="8"/>
        <n v="16.260000000000002"/>
        <n v="70.099999999999994"/>
        <n v="194.32626500000001"/>
        <n v="405.42144164914902"/>
        <n v="0.31124620060790276"/>
        <n v="3.7292829126449171E-3"/>
        <n v="1.2093023255813962E-2"/>
        <n v="15.38"/>
        <n v="1613"/>
        <n v="94.8"/>
        <n v="199.7"/>
        <n v="472.1"/>
        <n v="0.29799999999999999"/>
        <n v="10.71"/>
        <n v="1822"/>
        <n v="95.5"/>
        <n v="262.03576499999997"/>
        <n v="456.75478767693585"/>
        <n v="0.2462299134734241"/>
        <n v="1.1209676743113479E-2"/>
        <n v="1503"/>
        <n v="8.7799999999999994"/>
        <n v="165.7"/>
        <n v="310.3"/>
        <n v="3.286"/>
        <n v="0.30599999999999999"/>
        <n v="14.49"/>
        <n v="19.829999999999998"/>
        <n v="1542"/>
        <n v="150.1"/>
        <n v="5.5949999999999998"/>
        <n v="0.20499999999999999"/>
        <n v="25.3"/>
        <n v="6.95"/>
        <n v="148.69999999999999"/>
        <n v="275.8"/>
        <n v="1275"/>
        <n v="6.42"/>
        <n v="72.3"/>
        <n v="145.91220000000004"/>
        <n v="314.38911407064279"/>
        <n v="1.8944578866879178"/>
        <n v="0.1018295857308901"/>
        <n v="21.6"/>
        <n v="1300"/>
        <n v="139.65882000000002"/>
        <n v="337.22415795586534"/>
        <n v="2.1096985865344795"/>
        <n v="0.10205439289164785"/>
        <n v="17.66"/>
        <n v="1352"/>
        <n v="141.512855"/>
        <n v="329.59183673469391"/>
        <n v="9.5806254980170724"/>
        <n v="5.4686441760456436E-2"/>
        <n v="15.39"/>
        <n v="1378"/>
        <n v="5.5"/>
        <n v="57.6"/>
        <n v="148.96090000000001"/>
        <n v="361.37009664582149"/>
        <n v="2.327348605880935"/>
        <n v="6.8047363928056284E-2"/>
        <n v="12.87"/>
        <n v="7.92"/>
        <n v="1408"/>
        <n v="8.02"/>
        <n v="78.5"/>
        <n v="195.00335999999999"/>
        <n v="310.9503003823047"/>
        <n v="2.4691032513806053"/>
        <n v="0.15026999687792697"/>
        <n v="1560"/>
        <n v="95.3"/>
        <n v="191.77032000000003"/>
        <n v="375"/>
        <n v="2.2110963253368667"/>
        <n v="8.4612231481660527E-2"/>
        <n v="8.6199999999999992"/>
        <n v="1545"/>
        <n v="10.11"/>
        <n v="238.5548666666667"/>
        <n v="352.92911540714715"/>
        <n v="1.8750552348305931"/>
        <n v="4.435827567638962E-2"/>
        <n v="11.12"/>
        <n v="9.7100000000000009"/>
        <n v="91.5"/>
        <n v="159.02940900000002"/>
        <n v="332.60381593714925"/>
        <n v="2.6934328556982163"/>
        <n v="5.9219976678235545E-2"/>
        <n v="8.67"/>
        <n v="1284"/>
        <n v="93.7"/>
        <n v="165.91379900000001"/>
        <n v="286.74698795180723"/>
        <n v="2.0190335752861102"/>
        <n v="6.0818579433506159E-2"/>
        <n v="8.14"/>
        <n v="13.44"/>
        <n v="1329"/>
        <n v="8.75"/>
        <n v="86.8"/>
        <n v="185.38790200000003"/>
        <n v="4.5999999999999999E-2"/>
        <n v="7.79"/>
        <n v="16.39"/>
        <n v="946"/>
        <n v="112.20846700000001"/>
        <n v="18.02"/>
        <n v="778"/>
        <n v="87.8"/>
        <n v="86.42142800000002"/>
        <n v="0.72807118779822289"/>
        <n v="1.8703095492240765E-2"/>
        <n v="16.989999999999998"/>
        <n v="1099"/>
        <n v="96.5"/>
        <n v="106.63289100000001"/>
        <n v="286.8175226789869"/>
        <n v="1.3458646616541337E-2"/>
        <n v="0.94123374704301843"/>
        <n v="2.3064990220732058E-2"/>
        <n v="18.809999999999999"/>
        <n v="1168"/>
        <n v="98.1"/>
        <n v="290.69864616413162"/>
        <n v="1.2813731989290766"/>
        <n v="4.3955060249145507E-2"/>
        <n v="18.86"/>
        <n v="1281"/>
        <n v="98.2"/>
        <n v="141.74328000000003"/>
        <n v="300.24512534818939"/>
        <n v="1.7088875565261383"/>
        <n v="7.9745760499020824E-2"/>
        <n v="13.22"/>
        <n v="7.8"/>
        <n v="1442"/>
        <n v="90.1"/>
        <n v="162.24047000000002"/>
        <n v="355.36003993510548"/>
        <n v="1.2115026204656749"/>
        <n v="2.3869672119498024E-2"/>
        <n v="12.24"/>
        <n v="7.98"/>
        <n v="1236"/>
        <n v="97.6"/>
        <n v="158.07155"/>
        <n v="209.21975053867871"/>
        <n v="1.2324873576180244"/>
        <n v="2.829739162642278E-2"/>
        <n v="9.56"/>
        <n v="7.97"/>
        <n v="9.9499999999999993"/>
        <n v="89.3"/>
        <n v="107.69710000000002"/>
        <n v="131.1169162540628"/>
        <n v="0.91646029850027622"/>
        <n v="3.692308956337767E-2"/>
        <n v="1336"/>
        <n v="9.4700000000000006"/>
        <n v="183.38994"/>
        <n v="250.52020749684948"/>
        <n v="1.3804321532798487"/>
        <n v="6.6601651580830895E-2"/>
        <n v="12.25"/>
        <n v="1254"/>
        <n v="9.1"/>
        <n v="88.5"/>
        <n v="164.71133499999999"/>
        <n v="257.55128895268865"/>
        <n v="1.5486187319682914"/>
        <n v="4.0175708066330772E-2"/>
        <n v="2.7577741407528639E-2"/>
        <n v="13.58"/>
        <n v="1349"/>
        <n v="147.69999999999999"/>
        <n v="293"/>
        <n v="3.2069999999999999"/>
        <n v="13.32"/>
        <n v="1260"/>
        <n v="76.2"/>
        <n v="143.31584200000003"/>
        <n v="242.81493419285522"/>
        <n v="2.19"/>
        <n v="8.820870914000116E-2"/>
        <n v="1.8382352941176468E-2"/>
        <n v="16.11"/>
        <n v="986"/>
        <n v="83.4"/>
        <n v="100.52485600000001"/>
        <n v="237.2111923836062"/>
        <n v="0.91600000000000004"/>
        <n v="2.8829478602527346E-2"/>
        <n v="1.9275362318840569E-2"/>
        <n v="19.34"/>
        <n v="1202"/>
        <n v="6.03"/>
        <n v="68"/>
        <n v="108.669848"/>
        <n v="0.66464051078227615"/>
        <n v="2.2924208233376278E-2"/>
        <n v="17.21"/>
        <n v="1017"/>
        <n v="7.58"/>
        <n v="81.7"/>
        <n v="336.58681921105944"/>
        <n v="0.58965645288751256"/>
        <n v="1.5457091083909623E-2"/>
        <n v="1.7241379310344827E-2"/>
        <n v="20.67"/>
        <n v="1364"/>
        <n v="71.7"/>
        <n v="134.31863200000001"/>
        <n v="316.35890920908798"/>
        <n v="2.2356968215158926"/>
        <n v="0.1806855077037845"/>
        <n v="0.12839313572542904"/>
        <n v="17.39"/>
        <n v="8.74"/>
        <n v="1447"/>
        <n v="6.73"/>
        <n v="72.099999999999994"/>
        <n v="133.30617999999998"/>
        <n v="310.87217648609851"/>
        <n v="5.102439024390244"/>
        <n v="8.6654672616961456E-2"/>
        <n v="1.9082840236686383E-2"/>
        <n v="14.6"/>
        <n v="151.86779999999999"/>
        <n v="285.33587950842394"/>
        <n v="2.8536880290205562"/>
        <n v="6.377431003727177E-2"/>
        <n v="1.0060975609756119E-2"/>
        <n v="11.78"/>
        <n v="8.94"/>
        <n v="8.11"/>
        <n v="167.08861200000001"/>
        <n v="335.73259958726788"/>
        <n v="1.3308924485125864"/>
        <n v="3.0545694902450689E-2"/>
        <n v="1.7092651757188507E-2"/>
        <n v="1273"/>
        <n v="7.55"/>
        <n v="69.7"/>
        <n v="147.730785"/>
        <n v="419.5698361419133"/>
        <n v="1.6326530612244896"/>
        <n v="3.6066461298281303E-2"/>
        <n v="5.4897959183673475E-2"/>
        <n v="1412"/>
        <n v="78.3"/>
        <n v="179.99383"/>
        <n v="307.4657985222035"/>
        <n v="1.6352078239608805"/>
        <n v="3.4372324967425504E-2"/>
        <n v="1416"/>
        <n v="83.8"/>
        <n v="424.69479615297433"/>
        <n v="1.4192307692307686"/>
        <n v="3.2359623498864003E-2"/>
        <n v="15.89"/>
        <n v="8.27"/>
        <n v="1234"/>
        <n v="6.96"/>
        <n v="72.7"/>
        <n v="132.44828999999999"/>
        <n v="304.86140277194465"/>
        <n v="2.0930632289748314"/>
        <n v="5.4659379799130492E-2"/>
        <n v="8.9999999999999998E-4"/>
        <n v="17.579999999999998"/>
        <n v="8.42"/>
        <n v="1129"/>
        <n v="83.3"/>
        <n v="110.373575"/>
        <n v="271.8706806459225"/>
        <n v="2.2938926588525601"/>
        <n v="5.9139363101519252E-2"/>
        <n v="18.16"/>
        <n v="1170"/>
        <n v="7.38"/>
        <n v="81.3"/>
        <n v="108.67551999999999"/>
        <n v="96.903523576619676"/>
        <n v="2.9763440860215051"/>
        <n v="6.8978911230995602E-2"/>
        <n v="1.9329073482428117E-2"/>
        <n v="21.74"/>
        <n v="11.05"/>
        <n v="1082"/>
        <n v="6.38"/>
        <n v="93.6"/>
        <n v="101.56425"/>
        <n v="307.00834655445954"/>
        <n v="0.85028002489110144"/>
        <n v="2.2239756654845164E-2"/>
        <n v="18.12"/>
        <n v="1070"/>
        <n v="7.27"/>
        <n v="80.900000000000006"/>
        <n v="98.85587000000001"/>
        <n v="282.61322053244703"/>
        <n v="0.89976019184652301"/>
        <n v="2.2318822808093195E-2"/>
        <n v="2.2000000000000001E-3"/>
        <n v="19.7"/>
        <n v="8.15"/>
        <n v="79.400000000000006"/>
        <n v="125.262575"/>
        <n v="345.18590196881166"/>
        <n v="0.88349514563106801"/>
        <n v="2.2724328411501564E-2"/>
        <n v="1.111111111111111E-2"/>
        <n v="6.9999999999999999E-4"/>
        <n v="15.14"/>
        <n v="7.95"/>
        <n v="1345"/>
        <n v="65.400000000000006"/>
        <n v="495.77880246829864"/>
        <n v="2.5094224924012161"/>
        <n v="6.1747015410555176E-2"/>
        <n v="15.3"/>
        <n v="1430"/>
        <n v="5.76"/>
        <n v="59.6"/>
        <n v="149"/>
        <n v="316.89999999999998"/>
        <n v="4.6310000000000002"/>
        <n v="0.04"/>
        <n v="12.79"/>
        <n v="8.24"/>
        <n v="1318"/>
        <n v="99.9"/>
        <n v="100.18524499999999"/>
        <n v="384.6651286353466"/>
        <n v="1.8858873410054515"/>
        <n v="2.8497781121770115E-2"/>
        <n v="7.81"/>
        <n v="1669"/>
        <n v="6.46"/>
        <n v="67"/>
        <n v="100.1"/>
        <n v="360.8"/>
        <n v="0.91900000000000004"/>
        <n v="0.41799999999999998"/>
        <n v="17.11"/>
        <n v="1482"/>
        <n v="98.8"/>
        <n v="190.4"/>
        <n v="349.7"/>
        <n v="20.36"/>
        <n v="1353"/>
        <n v="101.4"/>
        <n v="195.9"/>
        <n v="345.4"/>
        <n v="23.4"/>
        <n v="19.46"/>
        <n v="7.93"/>
        <n v="1270"/>
        <n v="75.900000000000006"/>
        <n v="193.15996000000001"/>
        <n v="2.1164772727272702E-2"/>
        <n v="4.8558375943900387"/>
        <n v="0.24632358635182688"/>
        <n v="18.41"/>
        <n v="7.63"/>
        <n v="1646"/>
        <n v="94.5"/>
        <n v="200.10816"/>
        <n v="383.6817653890825"/>
        <n v="1.0882352941176484E-2"/>
        <n v="4.4399845880641688"/>
        <n v="0.34541232040936831"/>
        <n v="19.32"/>
        <n v="7.22"/>
        <n v="6.72"/>
        <n v="190.94078999999999"/>
        <n v="377.71118721461187"/>
        <n v="5.8096592128605504"/>
        <n v="0.23625406456857515"/>
        <n v="20.309999999999999"/>
        <n v="8.9700000000000006"/>
        <n v="1604"/>
        <n v="12.98"/>
        <n v="143.19999999999999"/>
        <n v="201.77431000000001"/>
        <n v="607.02103467879476"/>
        <n v="1.3713798977853478E-2"/>
        <n v="7.4938589009998537"/>
        <n v="0.33282581362028135"/>
        <n v="11.69"/>
        <n v="1662"/>
        <n v="6.26"/>
        <n v="58.3"/>
        <n v="197.71174000000002"/>
        <n v="324.60404150737298"/>
        <n v="3.5000000000000003E-2"/>
        <n v="8.274413125934057"/>
        <n v="0.39893943178270375"/>
        <n v="1713"/>
        <n v="10.16"/>
        <n v="212.61492000000004"/>
        <n v="7.8010536653647726"/>
        <n v="0.5187053352467802"/>
        <n v="9.84"/>
        <n v="73.8"/>
        <n v="250.1352"/>
        <n v="382.22026947861752"/>
        <n v="5.6806520630695951"/>
        <n v="0.38114020285595046"/>
        <n v="14.17"/>
        <n v="1622"/>
        <n v="10.210000000000001"/>
        <n v="99.8"/>
        <n v="206.5317"/>
        <n v="338.21548821548816"/>
        <n v="2.1121351766513037E-2"/>
        <n v="5.3462161057597815"/>
        <n v="0.32032773924366842"/>
        <n v="15.94"/>
        <n v="1596"/>
        <n v="82.1"/>
        <n v="209.28545600000001"/>
        <n v="322.34392113910189"/>
        <n v="2.1889400921658964E-2"/>
        <n v="8.2183620914862345"/>
        <n v="0.51112264717801104"/>
        <n v="18.18"/>
        <n v="1478"/>
        <n v="6.29"/>
        <n v="66.099999999999994"/>
        <n v="188.17569000000003"/>
        <n v="7.3070000000000004"/>
        <n v="0.38800000000000001"/>
        <n v="16.940000000000001"/>
        <n v="1077"/>
        <n v="82.7"/>
        <n v="121.61725150000002"/>
        <n v="3.0347210413783521"/>
        <n v="0.22639918245852281"/>
        <n v="18.84"/>
        <n v="7.06"/>
        <n v="76.599999999999994"/>
        <n v="102.79968250000002"/>
        <n v="3.851501806902446"/>
        <n v="0.17762618715274928"/>
        <n v="20.05"/>
        <n v="132.76840350000001"/>
        <n v="311.70539237176672"/>
        <n v="3.6501587705568177"/>
        <n v="0.15714115674769488"/>
        <n v="20.7"/>
        <n v="1389"/>
        <n v="92.9"/>
        <n v="148.44971100000004"/>
        <n v="327.66078542970979"/>
        <n v="5.5326241081016132"/>
        <n v="0.2155947788901891"/>
        <n v="19.48"/>
        <n v="7.67"/>
        <n v="1526"/>
        <n v="93.8"/>
        <n v="178.22133000000002"/>
        <n v="345.402813483925"/>
        <n v="6.6522770078407127"/>
        <n v="0.26480269623008218"/>
        <n v="15.08"/>
        <n v="178.56874000000002"/>
        <n v="306.75152876575561"/>
        <n v="7.8740722376051018"/>
        <n v="0.37156549793209309"/>
        <n v="1.1204013377926406E-2"/>
        <n v="15.11"/>
        <n v="7.6"/>
        <n v="1386"/>
        <n v="5.8"/>
        <n v="58.6"/>
        <n v="165.01975000000002"/>
        <n v="247.79217626172203"/>
        <n v="6.4209094323299789"/>
        <n v="0.29876754841826358"/>
        <n v="13.13"/>
        <n v="1116"/>
        <n v="132.01580000000001"/>
        <n v="187.16017131921879"/>
        <n v="3.7718062762625366"/>
        <n v="0.28192673128864643"/>
        <n v="12"/>
        <n v="1233"/>
        <n v="6.8"/>
        <n v="62.7"/>
        <n v="230.0929046628176"/>
        <n v="4.6906541047663994"/>
        <n v="0.53070697542094358"/>
        <n v="10"/>
        <n v="12.88"/>
        <n v="1348"/>
        <n v="80.099999999999994"/>
        <n v="174.899665"/>
        <n v="298.01423530115443"/>
        <n v="6.8495211273828938"/>
        <n v="0.31993011928637816"/>
        <n v="14.5"/>
        <n v="1518"/>
        <n v="183.4"/>
        <n v="295.5"/>
        <n v="7.8929999999999998"/>
        <n v="0.40200000000000002"/>
        <n v="15.04"/>
        <n v="82.5"/>
        <n v="161.65483600000002"/>
        <n v="257.4984331632196"/>
        <n v="4.6500000000000004"/>
        <n v="0.32686074567702661"/>
        <n v="2.2794117647058822E-2"/>
        <n v="20.54"/>
        <n v="8.51"/>
        <n v="1380"/>
        <n v="9.67"/>
        <n v="107.7"/>
        <n v="157.57950399999999"/>
        <n v="256.25217694183215"/>
        <n v="6.1306019319497196"/>
        <n v="0.31289219336562746"/>
        <n v="1.5898959881129261E-2"/>
        <n v="20.9"/>
        <n v="1173"/>
        <n v="121.49423999999999"/>
        <n v="313.17601964424745"/>
        <n v="3.7455663037241358"/>
        <n v="0.16764614847982232"/>
        <n v="19.559999999999999"/>
        <n v="1162"/>
        <n v="82.9"/>
        <n v="295.05422476462877"/>
        <n v="2.3433228620582596"/>
        <n v="0.10071994378906107"/>
        <n v="1.9490254872563718E-2"/>
        <n v="20.85"/>
        <n v="1499"/>
        <n v="160.64238400000002"/>
        <n v="296.977575560611"/>
        <n v="4.2210268948655258"/>
        <n v="0.37294970303847591"/>
        <n v="18.25"/>
        <n v="1592"/>
        <n v="7.54"/>
        <n v="79.5"/>
        <n v="173.80426000000003"/>
        <n v="307.26862567017258"/>
        <n v="8.1463414634146361"/>
        <n v="0.25414814987889123"/>
        <n v="2.4260355029585793E-2"/>
        <n v="13.84"/>
        <n v="178.86652000000001"/>
        <n v="288.49293128407305"/>
        <n v="7.4486094316807758"/>
        <n v="0.41770060766029043"/>
        <n v="1.3109756097560996E-2"/>
        <n v="1471"/>
        <n v="4.74"/>
        <n v="46"/>
        <n v="172.9"/>
        <n v="328"/>
        <n v="4.4580000000000002"/>
        <n v="0.32300000000000001"/>
        <n v="9.36"/>
        <n v="7.13"/>
        <n v="1328"/>
        <n v="64.3"/>
        <n v="157.91911500000001"/>
        <n v="437.46907651561457"/>
        <n v="5.1745475773496796"/>
        <n v="0.25784163581285768"/>
        <n v="2.0433996383363476E-2"/>
        <n v="1.4E-3"/>
        <n v="7.03"/>
        <n v="60.7"/>
        <n v="225.72975345672685"/>
        <n v="5.7603911980440108"/>
        <n v="0.24476536118482545"/>
        <n v="1.1585365853658547E-2"/>
        <n v="1517"/>
        <n v="6.15"/>
        <n v="57.9"/>
        <n v="181.35227400000002"/>
        <n v="336.26796891120432"/>
        <n v="7.4792899408284033"/>
        <n v="0.36178211755426287"/>
        <n v="2.7728085867620749E-2"/>
        <n v="16.46"/>
        <n v="1388"/>
        <n v="6.67"/>
        <n v="68.8"/>
        <n v="156.22105999999999"/>
        <n v="266.83466330673394"/>
        <n v="6.6347452424800499"/>
        <n v="0.29837696561569466"/>
        <n v="2.0616570327552982E-2"/>
        <n v="1387"/>
        <n v="302.9700300037083"/>
        <n v="6.4108574953732269"/>
        <n v="0.29159239075441973"/>
        <n v="1.5981735159817351E-2"/>
        <n v="17.920000000000002"/>
        <n v="1473"/>
        <n v="5.44"/>
        <n v="129.10136740949955"/>
        <n v="7.5966547192353646"/>
        <n v="0.3832400082450193"/>
        <n v="20.73"/>
        <n v="1323"/>
        <n v="6.76"/>
        <n v="75.5"/>
        <n v="168.596655"/>
        <n v="340.94640270400765"/>
        <n v="5.3353271028037383"/>
        <n v="0.24926767375836811"/>
        <n v="1.3170731707317078E-2"/>
        <n v="3.5999999999999999E-3"/>
        <n v="10.63"/>
        <n v="1487"/>
        <n v="6.63"/>
        <n v="74.099999999999994"/>
        <n v="165.21118000000004"/>
        <n v="334.91791721220665"/>
        <n v="4.2935251798561156"/>
        <n v="0.19670454390626066"/>
        <n v="19.010000000000002"/>
        <n v="6.66"/>
        <n v="71.599999999999994"/>
        <n v="154.37766000000002"/>
        <n v="4.2135922330097086"/>
        <n v="0.23289659952531988"/>
        <n v="17.72"/>
        <n v="1619"/>
        <n v="11.58"/>
        <n v="121.3"/>
        <n v="183.49274500000004"/>
        <n v="572.23503085373295"/>
        <n v="7.8709046454767728"/>
        <n v="0.38824842712031216"/>
        <n v="14.31"/>
        <n v="1631"/>
        <n v="6.81"/>
        <n v="66.900000000000006"/>
        <n v="186.2"/>
        <n v="295.3"/>
        <n v="8.0630000000000006"/>
        <n v="0.40400000000000003"/>
        <n v="1312"/>
        <n v="60.3"/>
        <n v="370.33347315436231"/>
        <n v="4.919200484554815"/>
        <n v="0.4134900829728092"/>
        <n v="250"/>
        <n v="5.0999999999999996"/>
        <n v="36.700000000000003"/>
        <n v="2.3900000000000001E-2"/>
        <n v="0.89500000000000002"/>
        <n v="4.1000000000000002E-2"/>
        <n v="7.84"/>
        <n v="10.79"/>
        <n v="188"/>
        <n v="32"/>
        <n v="0.53800000000000003"/>
        <n v="1.4E-2"/>
        <n v="15.5"/>
        <n v="305"/>
        <n v="35.700000000000003"/>
        <n v="16.18"/>
        <n v="346"/>
        <n v="103.3"/>
        <n v="7.3650920000000015"/>
        <n v="57.020845396641597"/>
        <n v="8.2954545454545434E-2"/>
        <n v="0.26690161382784972"/>
        <n v="3.1321745658230961E-2"/>
        <n v="12.53"/>
        <n v="6.19"/>
        <n v="364"/>
        <n v="91.2"/>
        <n v="7.920948000000001"/>
        <n v="156.99767711962838"/>
        <n v="0.13147058823529412"/>
        <n v="0.3415770435924434"/>
        <n v="3.6165806246498955E-3"/>
        <n v="12.41"/>
        <n v="380"/>
        <n v="16.25028"/>
        <n v="145.87835134053623"/>
        <n v="0.11578581363004174"/>
        <n v="0.25747757311316305"/>
        <n v="5.533971566311119E-3"/>
        <n v="11.34"/>
        <n v="391"/>
        <n v="14.083576000000001"/>
        <n v="6.7737350767481521"/>
        <s v="**"/>
        <n v="6.5672913117546847E-2"/>
        <n v="0.45492518601857185"/>
        <n v="3.3917613303665645E-3"/>
        <n v="365"/>
        <n v="9.65"/>
        <n v="33.854750000000003"/>
        <n v="291.83506280720917"/>
        <n v="5.9710391822827925E-2"/>
        <n v="0.43000643128847482"/>
        <n v="5.191764978024537E-3"/>
        <n v="2.4700000000000002"/>
        <n v="393"/>
        <n v="11.85"/>
        <n v="37.520280000000007"/>
        <n v="108.90804597701151"/>
        <n v="5.034071550255536E-2"/>
        <n v="0.52848884217496317"/>
        <n v="3.3594617065295265E-3"/>
        <n v="11.45"/>
        <n v="99.4"/>
        <n v="100.74890000000001"/>
        <n v="90.304628002343307"/>
        <n v="2.4584717607973414E-2"/>
        <n v="0.73544105053421738"/>
        <n v="8.4656601512496637E-3"/>
        <n v="5.75"/>
        <n v="234"/>
        <n v="11.53"/>
        <n v="103.7"/>
        <n v="12.736121499999999"/>
        <n v="26.992143658810317"/>
        <n v="1.1562175947664122"/>
        <n v="4.5504849982726074E-2"/>
        <n v="9.15"/>
        <n v="185"/>
        <n v="96.3"/>
        <n v="2.5"/>
        <n v="45.345016429353805"/>
        <n v="0.89687980031418013"/>
        <n v="4.0445709343043305E-2"/>
        <n v="1.574500768049153E-2"/>
        <n v="6"/>
        <n v="5.64"/>
        <n v="192"/>
        <n v="10.08"/>
        <n v="17.423675000000003"/>
        <s v="*"/>
        <n v="0.83318697827176558"/>
        <n v="143"/>
        <n v="82"/>
        <n v="4.3907661000000004"/>
        <s v="***"/>
        <n v="12.61"/>
        <n v="7.02"/>
        <n v="152"/>
        <n v="7.5967223000000015"/>
        <n v="0.42832396901910524"/>
        <n v="7.5631679870432561E-3"/>
        <n v="1.6666666666666621E-2"/>
        <n v="11.86"/>
        <n v="7.18"/>
        <n v="348"/>
        <n v="9.68"/>
        <n v="9.2693951000000023"/>
        <n v="131.95966681280137"/>
        <n v="0.45283203390916754"/>
        <n v="1.2295958062829227E-2"/>
        <n v="9.992481203007518E-2"/>
        <n v="15.82"/>
        <n v="5.84"/>
        <n v="351"/>
        <n v="7.9451958000000005"/>
        <n v="152.50153211878091"/>
        <n v="0.33632392009804096"/>
        <n v="4.9632016177103104E-3"/>
        <n v="9.641693811074914E-2"/>
        <n v="324"/>
        <n v="79.7"/>
        <n v="8.5115450000000017"/>
        <n v="114.77437325905292"/>
        <n v="0.33332303778541478"/>
        <n v="3.5451367229999311E-3"/>
        <n v="8.4239999999999995E-2"/>
        <n v="6.94"/>
        <n v="347"/>
        <n v="11.290825000000002"/>
        <n v="123.77386746536878"/>
        <n v="0.20799236782535244"/>
        <n v="5.7190635451504997E-2"/>
        <n v="285"/>
        <n v="99.3"/>
        <n v="9.657998000000001"/>
        <n v="25.067524506084894"/>
        <n v="0.64944698883448893"/>
        <n v="1.7764404519120165E-2"/>
        <n v="2.0797962648556854E-2"/>
        <n v="169"/>
        <n v="11.84"/>
        <n v="104"/>
        <n v="15.494486000000004"/>
        <n v="3.5"/>
        <n v="1.1991871576270987"/>
        <n v="9.3645952039647609E-2"/>
        <n v="8.0220713073005101E-2"/>
        <n v="6.7"/>
        <n v="172.1"/>
        <n v="10.67"/>
        <n v="104.2"/>
        <n v="31.583823000000002"/>
        <n v="30.86140490309959"/>
        <n v="0.9"/>
        <n v="2.5000000000000001E-2"/>
        <n v="6.9"/>
        <n v="178"/>
        <n v="82.3"/>
        <n v="16.640938999999999"/>
        <n v="25.864856126737902"/>
        <n v="0.82"/>
        <n v="2.6586480878024933E-2"/>
        <n v="10.8"/>
        <n v="5.6"/>
        <n v="36.6"/>
        <n v="0.76"/>
        <n v="2.1000000000000001E-2"/>
        <n v="218"/>
        <n v="11.02"/>
        <n v="107.8"/>
        <n v="8.9996914999999991"/>
        <n v="46.632369463662698"/>
        <n v="0.56356509742218108"/>
        <n v="3.0225527726129384E-3"/>
        <n v="206"/>
        <n v="10.56"/>
        <n v="8.3204694999999997"/>
        <n v="37.756879136189511"/>
        <n v="0.62896510130884731"/>
        <n v="4.3972025395168307E-3"/>
        <n v="2.8528974739970271E-2"/>
        <n v="87.7"/>
        <n v="7.4921447999999984"/>
        <n v="119.68018206863508"/>
        <n v="0.6149469989193338"/>
        <n v="6.9953051643192488E-2"/>
        <n v="12.56"/>
        <n v="6.71"/>
        <n v="356"/>
        <n v="90.5"/>
        <n v="4.9947632000000004"/>
        <n v="207.10284828983433"/>
        <n v="0.49223054126691551"/>
        <n v="0.14333333333333334"/>
        <n v="15.74"/>
        <n v="354"/>
        <n v="8.68"/>
        <n v="3.3748400000000003"/>
        <n v="139.01970632552366"/>
        <n v="0.40074766355140184"/>
        <n v="1.582658438301349E-2"/>
        <n v="0.11513260530421217"/>
        <n v="350"/>
        <n v="9.39"/>
        <n v="99"/>
        <n v="9.7195391999999998"/>
        <n v="114.73940175197023"/>
        <n v="0.44943820224719094"/>
        <n v="5.6804733727810641E-2"/>
        <n v="331"/>
        <n v="13.16"/>
        <n v="131.69999999999999"/>
        <n v="22.948912"/>
        <n v="22.037761419287243"/>
        <n v="0.53688029020556249"/>
        <n v="4.0749621964066623E-3"/>
        <n v="4.3597560975609767E-2"/>
        <n v="7.37"/>
        <n v="269"/>
        <n v="11.546773999999999"/>
        <n v="39.340879244575035"/>
        <n v="0.71578947368421086"/>
        <n v="1.5283873498263984E-2"/>
        <n v="2.6677316293929717E-2"/>
        <n v="6.99"/>
        <n v="7.15"/>
        <n v="241"/>
        <n v="74.5"/>
        <n v="15.622105999999999"/>
        <n v="211.34200646118916"/>
        <n v="1.0660264105642256"/>
        <n v="1.7860358790649688E-2"/>
        <n v="2.224489795918368E-2"/>
        <n v="4.87"/>
        <n v="8.5"/>
        <n v="245"/>
        <n v="23.093547999999998"/>
        <n v="105.75023776428409"/>
        <n v="0.72620647525962112"/>
        <n v="2.3797858919367049E-2"/>
        <n v="2.6829268292682933E-2"/>
        <n v="7.07"/>
        <n v="237"/>
        <n v="29.806726734988651"/>
        <n v="0.64378698224852082"/>
        <n v="1.3135090215079526E-2"/>
        <n v="142"/>
        <n v="9.0399999999999991"/>
        <n v="87.3"/>
        <n v="4.2111764000000003"/>
        <n v="29.758504829903405"/>
        <n v="0.74738783036263057"/>
        <n v="2.9464756308121055E-2"/>
        <n v="2.8323699421965314E-2"/>
        <n v="140"/>
        <n v="7.99"/>
        <n v="79.2"/>
        <n v="8.150663999999999"/>
        <n v="67.306071536931498"/>
        <n v="0.52828282828282846"/>
        <n v="1.610778714598065E-2"/>
        <n v="2.625570776255708E-2"/>
        <n v="194"/>
        <n v="10.01"/>
        <n v="100"/>
        <n v="69.972100712981728"/>
        <n v="0.34599761051373934"/>
        <n v="1.2873460278198325E-2"/>
        <n v="4.7284345047923323E-2"/>
        <n v="12.59"/>
        <n v="10.96"/>
        <n v="342"/>
        <n v="4.5365364999999995"/>
        <n v="148.63075118990133"/>
        <n v="0.42514001244555072"/>
        <n v="7.5131975497273453E-3"/>
        <n v="0.13146341463414632"/>
        <n v="14.33"/>
        <n v="357"/>
        <n v="7.3"/>
        <n v="80.400000000000006"/>
        <n v="5.2813410000000003"/>
        <n v="147.72216067411961"/>
        <n v="0.38740920096852327"/>
        <n v="9.1105109285813807E-3"/>
        <n v="0.12414634146341461"/>
        <n v="13.52"/>
        <n v="6.68"/>
        <n v="343"/>
        <n v="83.6"/>
        <n v="9.4793300000000009"/>
        <n v="152.9197216122669"/>
        <n v="0.37378640776699029"/>
        <n v="8.8089167069234919E-3"/>
        <n v="0.11356783919597989"/>
        <n v="10.833519999999996"/>
        <n v="283.09147623245406"/>
        <n v="0.46650366748166239"/>
        <n v="9.3867210291378369E-3"/>
        <n v="9.2325581395348827E-2"/>
        <n v="9.7200000000000006"/>
        <n v="359"/>
        <n v="88.6"/>
        <n v="179.1"/>
        <n v="0.55600000000000005"/>
        <n v="0.06"/>
        <n v="7.87"/>
        <n v="323"/>
        <n v="91"/>
        <n v="150.93325006938656"/>
        <n v="0.542892459826947"/>
        <s v="&lt;0.003"/>
        <n v="3.2101616628175518E-2"/>
        <n v="20.11"/>
        <n v="1678"/>
        <n v="189.2"/>
        <n v="246.4"/>
        <n v="4.109"/>
        <n v="7.101"/>
        <n v="1307"/>
        <n v="172.3"/>
        <n v="314.3"/>
        <n v="0.441"/>
        <n v="20.86"/>
        <n v="1525"/>
        <n v="7.12"/>
        <n v="86.2"/>
        <n v="249.7"/>
        <n v="23.5"/>
        <n v="19.55"/>
        <n v="1381"/>
        <n v="76.8"/>
        <n v="158.41896000000003"/>
        <n v="305.70353213665317"/>
        <n v="2.258522727272725E-2"/>
        <n v="5.9721770938894654"/>
        <n v="0.17720575700612723"/>
        <n v="23.53"/>
        <n v="1438"/>
        <n v="9.6"/>
        <n v="117.4"/>
        <n v="168.84126000000003"/>
        <n v="308.18815331010461"/>
        <n v="1.3088235294117659E-2"/>
        <n v="8.3623588080203568"/>
        <n v="0.48194064708522566"/>
        <n v="19.11"/>
        <n v="11.2"/>
        <n v="170.62794000000002"/>
        <n v="1.6342141863699582E-2"/>
        <n v="13.52589758802541"/>
        <n v="0.47895513703004594"/>
        <n v="16.239999999999998"/>
        <n v="1537"/>
        <n v="188.23241000000002"/>
        <n v="115.26435474701536"/>
        <n v="2.478705281090288E-2"/>
        <n v="7.1811243200165995"/>
        <n v="0.57844852962821236"/>
        <n v="14.44"/>
        <n v="11.48"/>
        <n v="115.8"/>
        <n v="260.00448"/>
        <n v="2.7E-2"/>
        <n v="2.2231686541737638E-2"/>
        <n v="8.4174020070382269"/>
        <n v="0.60462591320636916"/>
        <n v="11.28"/>
        <n v="7.89"/>
        <n v="76.400000000000006"/>
        <n v="329.02298850574709"/>
        <n v="4.4378194207836445E-2"/>
        <n v="8.6905216301251293"/>
        <n v="0.4915232313076433"/>
        <n v="11.82"/>
        <n v="1722"/>
        <n v="254.76733333333337"/>
        <n v="361.71646162858821"/>
        <n v="1.0465116279069753E-2"/>
        <n v="5.4285380549010362"/>
        <n v="0.85355766202363192"/>
        <n v="12.26"/>
        <n v="1649"/>
        <n v="234.06926000000004"/>
        <n v="307.35129068462402"/>
        <n v="2.7899081302519662"/>
        <n v="0.90735974166660927"/>
        <n v="14.57"/>
        <n v="196.20511500000003"/>
        <n v="7.0867386321798644"/>
        <n v="0.62745986054245917"/>
        <n v="15.2"/>
        <n v="1555"/>
        <n v="6.45"/>
        <n v="66.3"/>
        <n v="200.7"/>
        <n v="4.8819999999999997"/>
        <n v="1.1020000000000001"/>
        <n v="7.04"/>
        <n v="18.34"/>
        <n v="5.26"/>
        <n v="57.2"/>
        <n v="103.148156"/>
        <n v="18.670000000000002"/>
        <n v="7.11"/>
        <n v="993"/>
        <n v="68.900000000000006"/>
        <n v="103.49662950000001"/>
        <n v="12.039269351464073"/>
        <n v="0.65330897446424185"/>
        <n v="19.97"/>
        <n v="1299"/>
        <n v="77.5"/>
        <n v="135.20771800000003"/>
        <n v="281.2868849694803"/>
        <n v="3.6087797814826836"/>
        <n v="0.49414962279966473"/>
        <n v="21.78"/>
        <n v="1335"/>
        <n v="5.86"/>
        <n v="68.7"/>
        <n v="141.82871450000002"/>
        <n v="251.86639924229755"/>
        <n v="5.0495089341017509"/>
        <n v="0.51689188353089421"/>
        <n v="1.0912052117263782E-2"/>
        <n v="21.58"/>
        <n v="102.2"/>
        <n v="170.23090000000002"/>
        <n v="259.13091922005572"/>
        <n v="6.8375329053611811"/>
        <n v="0.59849800536737507"/>
        <n v="16.61"/>
        <n v="1659"/>
        <n v="6.98"/>
        <n v="74.2"/>
        <n v="194.89701000000002"/>
        <n v="361.75589666791461"/>
        <n v="5.2899529043241236"/>
        <n v="0.94258509685763436"/>
        <n v="1.0367892976588612E-2"/>
        <n v="1558"/>
        <n v="72"/>
        <n v="195.24442000000005"/>
        <n v="240.32654547661684"/>
        <n v="5.6189245799020799"/>
        <n v="0.77046925082268469"/>
        <n v="12.14"/>
        <n v="177.1969259743021"/>
        <n v="3.1132789130684757"/>
        <n v="0.63953222460339731"/>
        <n v="1.0611205432937159E-2"/>
        <n v="6.5"/>
        <n v="203.76659999999998"/>
        <n v="257.12904076668326"/>
        <n v="4.1820000000000004"/>
        <n v="0.98799999999999999"/>
        <n v="1.5704584040747007E-2"/>
        <n v="14.09"/>
        <n v="1563"/>
        <n v="207.16271"/>
        <n v="347.06023087505235"/>
        <n v="3.92"/>
        <n v="1.2152762035205902"/>
        <n v="1.939443535188216E-2"/>
        <n v="14.42"/>
        <n v="83.1"/>
        <n v="197"/>
        <n v="288.10000000000002"/>
        <n v="5.899"/>
        <n v="0.155"/>
        <n v="14.28"/>
        <n v="1464"/>
        <n v="76.3"/>
        <n v="177.27694200000002"/>
        <n v="233.02593487927896"/>
        <n v="3.32"/>
        <n v="1.122686562877004"/>
        <n v="3.8970588235294111E-2"/>
        <n v="17.989999999999998"/>
        <n v="1214"/>
        <n v="6.17"/>
        <n v="67.5"/>
        <n v="130.41062399999998"/>
        <n v="215.79008475560204"/>
        <n v="3.4319999999999999"/>
        <n v="0.72507309475770765"/>
        <n v="2.724637681159419E-2"/>
        <n v="19.809999999999999"/>
        <n v="1183"/>
        <n v="7.41"/>
        <n v="84.2"/>
        <n v="305.80942684314545"/>
        <n v="2.8178191733289277"/>
        <n v="0.56333990617681196"/>
        <n v="20.3"/>
        <n v="1402"/>
        <n v="6.64"/>
        <n v="143.76818399999999"/>
        <n v="275.50947443689665"/>
        <n v="6.4300567741693087"/>
        <n v="0.98241573906290469"/>
        <n v="2.0989505247376312E-2"/>
        <n v="20.21"/>
        <n v="1502"/>
        <n v="5.87"/>
        <n v="159.96741600000001"/>
        <n v="5.310513447432764"/>
        <n v="1.8728953031302904"/>
        <n v="2.5429017160686442E-2"/>
        <n v="301.86329944628363"/>
        <n v="8.8780487804878057"/>
        <n v="0.78693552030031833"/>
        <n v="1.9822485207100587E-2"/>
        <n v="15.8"/>
        <n v="1601"/>
        <n v="177.17910000000001"/>
        <n v="275.23331382634672"/>
        <n v="9.7702539298669926"/>
        <n v="0.90128725363653517"/>
        <n v="1.5396341463414655E-2"/>
        <n v="1.5E-3"/>
        <n v="1582"/>
        <n v="7.17"/>
        <n v="74.3"/>
        <n v="184.74838399999999"/>
        <n v="315.22106184728909"/>
        <n v="5.4187643020595004"/>
        <n v="0.9819268707235933"/>
        <n v="1.6293929712460072E-2"/>
        <n v="1.8E-3"/>
        <n v="12.66"/>
        <n v="1425"/>
        <n v="7.14"/>
        <n v="71.099999999999994"/>
        <n v="461.33473034721624"/>
        <n v="5.0344424985405736"/>
        <n v="0.79940928980141401"/>
        <n v="2.4954792043399641E-2"/>
        <n v="12.16"/>
        <n v="7.59"/>
        <n v="1584"/>
        <n v="71.5"/>
        <n v="190.18215999999998"/>
        <n v="5.8777506112469444"/>
        <n v="0.88855410097757659"/>
        <n v="2.8861788617886189E-2"/>
        <n v="12.84"/>
        <n v="1626"/>
        <n v="6.09"/>
        <n v="60"/>
        <n v="181.69188499999998"/>
        <n v="398.14125190246432"/>
        <n v="4.7403846153846123"/>
        <n v="1.1490148596587781"/>
        <n v="2.2361359570661894E-2"/>
        <n v="16.86"/>
        <n v="261.812263754725"/>
        <n v="5.5543278084714558"/>
        <n v="1.1075256133874563"/>
        <n v="2.6396917148362231E-2"/>
        <n v="17.079999999999998"/>
        <n v="7.94"/>
        <n v="1377"/>
        <n v="76.5"/>
        <n v="142.63661999999999"/>
        <n v="309.18989987526538"/>
        <n v="4.3903763109191853"/>
        <n v="0.83953309530348807"/>
        <n v="2.7397260273972608E-2"/>
        <n v="18.309999999999999"/>
        <n v="8.39"/>
        <n v="80.5"/>
        <n v="126.55943237006164"/>
        <n v="6.168697729988053"/>
        <n v="0.80684365026902927"/>
        <n v="1.7731629392971248E-2"/>
        <n v="21.2"/>
        <n v="11.89"/>
        <n v="5.97"/>
        <n v="68.599999999999994"/>
        <n v="160.47151500000001"/>
        <n v="298.52383251707244"/>
        <n v="4.7930304915992537"/>
        <n v="0.79155917520570784"/>
        <n v="16.63"/>
        <n v="1441"/>
        <n v="157.76313500000001"/>
        <n v="6.1563549160671469"/>
        <n v="0.65260903331289599"/>
        <n v="19.36"/>
        <n v="1466"/>
        <n v="157.08604000000003"/>
        <n v="317.71930477501951"/>
        <n v="6.1844660194174761"/>
        <n v="0.656633130999139"/>
        <n v="15.03"/>
        <n v="1481"/>
        <n v="51.4"/>
        <n v="163.17989500000002"/>
        <n v="474.92710381772565"/>
        <n v="6.6917933130699092"/>
        <n v="0.52009773592724085"/>
        <n v="15.77"/>
        <n v="1538"/>
        <n v="5.13"/>
        <n v="53.4"/>
        <n v="172"/>
        <n v="336.2"/>
        <n v="6.6109999999999998"/>
        <n v="0.54600000000000004"/>
        <n v="1460"/>
        <n v="477.82088926174487"/>
        <n v="7.588128407026046"/>
        <n v="0.51443866212441069"/>
        <n v="13.8"/>
        <n v="6.1"/>
        <n v="167.1"/>
        <n v="209"/>
        <n v="1.0069999999999999"/>
        <n v="7.8E-2"/>
        <n v="1084"/>
        <n v="147.30000000000001"/>
        <n v="205.9"/>
        <n v="0.379"/>
        <n v="13.45"/>
        <n v="1073"/>
        <n v="138.30000000000001"/>
        <n v="258.39999999999998"/>
        <n v="23.18"/>
        <n v="7.47"/>
        <n v="1638"/>
        <n v="4.38"/>
        <n v="53.9"/>
        <n v="188.99104000000005"/>
        <n v="430.19687319050382"/>
        <n v="2.7556818181818158E-2"/>
        <n v="0.7046392986336828"/>
        <n v="8.4609940954828294E-2"/>
        <n v="19.41"/>
        <n v="7.16"/>
        <n v="1805"/>
        <n v="4.17"/>
        <n v="50.1"/>
        <n v="195.93924000000001"/>
        <n v="435.94657375145181"/>
        <n v="1.262335184369382"/>
        <n v="18.93"/>
        <n v="73.099999999999994"/>
        <n v="206.51397499999999"/>
        <n v="308.58343337334935"/>
        <n v="1.5646731571627256E-2"/>
        <n v="2.1993426863759025"/>
        <n v="0.36626923234502823"/>
        <n v="14.82"/>
        <n v="1896"/>
        <n v="204.48268999999999"/>
        <n v="518.07845366685615"/>
        <n v="1.0246936481636872"/>
        <n v="9.1925576765429215E-2"/>
        <n v="11.63"/>
        <n v="1869"/>
        <n v="70.400000000000006"/>
        <n v="257.29609999999997"/>
        <n v="340.98853085745486"/>
        <n v="3.6712095400340698E-2"/>
        <n v="1.0427093561963665"/>
        <n v="0.23996605026465831"/>
        <n v="2217"/>
        <n v="76.7"/>
        <n v="282.09692000000001"/>
        <n v="492.09770114942535"/>
        <n v="5.5991754901804356"/>
        <n v="0.49015071830468498"/>
        <n v="6.47"/>
        <n v="73.900000000000006"/>
        <n v="323.0913000000001"/>
        <n v="437.87346221441123"/>
        <n v="0.80696495331432472"/>
        <n v="0.25112856222026519"/>
        <n v="7.62"/>
        <n v="1652"/>
        <n v="7.74"/>
        <n v="203.089505"/>
        <n v="357.85634118967448"/>
        <n v="2.1150547070856343"/>
        <n v="0.30712263148103852"/>
        <n v="1.2672811059907812E-2"/>
        <n v="14.77"/>
        <n v="1703"/>
        <n v="60.9"/>
        <n v="258.85306400000002"/>
        <n v="355.20262869660462"/>
        <n v="1.3816952268593743"/>
        <n v="0.33383899049930943"/>
        <n v="13.61"/>
        <n v="1324"/>
        <n v="61.4"/>
        <n v="180.50927300000001"/>
        <n v="1.0056939095609678"/>
        <n v="0.19906178754103904"/>
        <n v="1.4687975646879728E-2"/>
        <n v="17.600000000000001"/>
        <n v="871"/>
        <n v="3.86"/>
        <n v="43.2"/>
        <n v="89.906163000000021"/>
        <n v="19.57"/>
        <n v="7.42"/>
        <n v="622"/>
        <n v="4.5"/>
        <n v="51.5"/>
        <n v="56.801180500000001"/>
        <n v="0.95623285993258944"/>
        <n v="0.1650461049527491"/>
        <n v="19.68"/>
        <n v="1495"/>
        <n v="4.67"/>
        <n v="53.3"/>
        <n v="130.67756250000002"/>
        <n v="364.46565271641987"/>
        <n v="1.4422706851187213"/>
        <n v="0.43997449077203676"/>
        <n v="23.03"/>
        <n v="1486"/>
        <n v="5.82"/>
        <n v="150.54055200000002"/>
        <n v="300.97777034932301"/>
        <n v="2.4962605189454172"/>
        <n v="0.18621107195943654"/>
        <n v="19.25"/>
        <n v="65.7"/>
        <n v="162.58788000000004"/>
        <n v="307.09749303621169"/>
        <n v="1.7189281734512529"/>
        <n v="0.17695304272140422"/>
        <n v="14.78"/>
        <n v="7.09"/>
        <n v="190.72809000000001"/>
        <n v="534.4440284537626"/>
        <n v="0.43234879045544999"/>
        <n v="0.15275581233976349"/>
        <n v="12.99"/>
        <n v="5.65"/>
        <n v="57.3"/>
        <n v="210.46402233619625"/>
        <n v="2.1268119910910741"/>
        <n v="0.30321616834498866"/>
        <n v="69.5"/>
        <n v="105.96005000000001"/>
        <n v="129.87151058594819"/>
        <n v="0.92067640814271856"/>
        <n v="0.33528277014615737"/>
        <n v="1305"/>
        <n v="165.73016800000002"/>
        <n v="238.8274133398545"/>
        <n v="1.5129999999999999"/>
        <n v="0.314"/>
        <n v="10.7"/>
        <n v="1391"/>
        <n v="200.37048999999999"/>
        <n v="237.95667636598782"/>
        <n v="1.518"/>
        <n v="4.9438073521173451E-2"/>
        <n v="15.24"/>
        <n v="5.31"/>
        <n v="55.7"/>
        <n v="268.5"/>
        <n v="1.4870000000000001"/>
        <n v="0.41599999999999998"/>
        <n v="17.03"/>
        <n v="1118"/>
        <n v="5.47"/>
        <n v="59.9"/>
        <n v="221.19330613210334"/>
        <n v="0.86799999999999999"/>
        <n v="0.2001001859345948"/>
        <n v="1.443609022556391E-2"/>
        <n v="894"/>
        <n v="71.8"/>
        <n v="7.980858500000001"/>
        <n v="41.089051433879042"/>
        <n v="0.62372689705374995"/>
        <n v="6.5769800631040893E-3"/>
        <n v="21.29"/>
        <n v="860"/>
        <n v="4.47"/>
        <n v="74.921447999999984"/>
        <n v="222.32137509732286"/>
        <n v="0.83627470350785083"/>
        <n v="0.22481706627501377"/>
        <n v="21.92"/>
        <n v="1546"/>
        <n v="4.78"/>
        <n v="56.1"/>
        <n v="152.542768"/>
        <n v="1.4716173370318646"/>
        <n v="0.45319803261713698"/>
        <n v="1.2272727272727293E-2"/>
        <n v="22.39"/>
        <n v="4.72"/>
        <n v="57.5"/>
        <n v="147.14302400000003"/>
        <n v="293.54447956982887"/>
        <n v="0.86928348909657327"/>
        <n v="0.2764911094203511"/>
        <n v="3.0889235569422791E-2"/>
        <n v="18.95"/>
        <n v="1493"/>
        <n v="5.07"/>
        <n v="58.9"/>
        <n v="165.36716000000001"/>
        <n v="322.88401253918494"/>
        <n v="0.9438202247191011"/>
        <n v="0.1791027564870406"/>
        <n v="1.5384615384615379E-2"/>
        <n v="16.73"/>
        <n v="6.27"/>
        <n v="68.099999999999994"/>
        <n v="341.53140111497822"/>
        <n v="0.80773881499395428"/>
        <n v="0.15302762708098927"/>
        <n v="1.9207317073170752E-2"/>
        <n v="11.81"/>
        <n v="52.2"/>
        <n v="140.93856499999998"/>
        <n v="292.14558188981306"/>
        <n v="1.036155606407323"/>
        <n v="0.20051019074044479"/>
        <n v="1075"/>
        <n v="69.2"/>
        <n v="125.65607000000001"/>
        <n v="398.09074769347188"/>
        <n v="1.5078031212484992"/>
        <n v="0.35393172662773026"/>
        <n v="1.8163265306122455E-2"/>
        <n v="7.48"/>
        <n v="1121"/>
        <n v="81"/>
        <n v="118.86385"/>
        <n v="254.97476040675983"/>
        <n v="1.6156383628588882"/>
        <n v="0.27135198067981114"/>
        <n v="1.8699186991869926E-2"/>
        <n v="1489"/>
        <n v="78.7"/>
        <n v="189.502938"/>
        <n v="317.23295962583393"/>
        <n v="1.1597633136094674"/>
        <n v="0.14551271180472414"/>
        <n v="14.59"/>
        <n v="1025"/>
        <n v="4.53"/>
        <n v="47.2"/>
        <n v="103.581355"/>
        <n v="149.88450230995392"/>
        <n v="1.7357098955132144"/>
        <n v="0.24567897494926247"/>
        <n v="18.559999999999999"/>
        <n v="1049"/>
        <n v="6.69"/>
        <n v="112.07162999999998"/>
        <n v="227.64049489262712"/>
        <n v="1.5787878787878789"/>
        <n v="0.21468106266133338"/>
        <n v="18.190000000000001"/>
        <n v="1271"/>
        <n v="56.5"/>
        <n v="329.81434918885407"/>
        <n v="1.4547192353643965"/>
        <n v="0.22110690804671232"/>
        <n v="2.172523961661342E-2"/>
        <n v="21.37"/>
        <n v="1405"/>
        <n v="5.42"/>
        <n v="64.599999999999994"/>
        <n v="136.09609500000002"/>
        <n v="348.24446437193899"/>
        <n v="4.4146857498444305"/>
        <n v="0.61070774751538426"/>
        <n v="22.96"/>
        <n v="1472"/>
        <n v="77.7"/>
        <n v="140.15866500000001"/>
        <n v="295.66589451774263"/>
        <n v="3.1476997578692498"/>
        <n v="0.41712933314770989"/>
        <n v="22.52"/>
        <n v="1568"/>
        <n v="5.21"/>
        <n v="63.6"/>
        <n v="148.28380500000003"/>
        <n v="367.04008336744943"/>
        <n v="3.0679611650485441"/>
        <n v="0.44957943892517843"/>
        <n v="16.77"/>
        <n v="1928"/>
        <n v="4.29"/>
        <n v="47"/>
        <n v="186.20112499999999"/>
        <n v="648.69125923916727"/>
        <n v="3.319315403422983"/>
        <n v="0.61778763488102351"/>
        <n v="1.0930232558139545E-2"/>
        <n v="15.19"/>
        <n v="1656"/>
        <n v="5.69"/>
        <n v="60.2"/>
        <n v="197.7"/>
        <n v="492.8"/>
        <n v="2.5230000000000001"/>
        <n v="0.372"/>
        <n v="7.76"/>
        <n v="1894"/>
        <n v="222.76425499999999"/>
        <n v="513.65181792950318"/>
        <n v="4.8237330037082824"/>
        <n v="0.47866672256928422"/>
        <n v="7.2"/>
        <n v="17.3"/>
        <n v="43.9"/>
        <n v="9.4999999999999998E-3"/>
        <n v="0.85799999999999998"/>
        <n v="2.1999999999999999E-2"/>
        <n v="268"/>
        <n v="41.5"/>
        <n v="0.10299999999999999"/>
        <n v="14.19"/>
        <n v="289"/>
        <n v="10.62"/>
        <n v="105.8"/>
        <n v="31.902356902356892"/>
        <n v="1.7497834262021212"/>
        <n v="1.7585479284594318E-2"/>
        <n v="17.399999999999999"/>
        <n v="255"/>
        <n v="8.0619999999999994"/>
        <n v="18.63"/>
        <n v="260"/>
        <n v="21.13"/>
        <n v="276"/>
        <n v="71.2"/>
        <n v="1.7758808747719466"/>
        <n v="4.0924696517108958E-3"/>
        <n v="15.13"/>
        <n v="294"/>
        <n v="6.07"/>
        <n v="61.7"/>
        <n v="0.4"/>
        <n v="30.619487610247798"/>
        <n v="0.38844499078057776"/>
        <n v="18.37"/>
        <n v="306"/>
        <n v="76"/>
        <n v="7.4714419999999997"/>
        <n v="65.923878232140993"/>
        <n v="0.11414141414141436"/>
        <n v="20.059999999999999"/>
        <n v="314"/>
        <n v="6.77"/>
        <n v="75.599999999999994"/>
        <n v="8.8298860000000001"/>
        <n v="46.671029518134439"/>
        <n v="7.8375149342891054E-2"/>
        <n v="7.2225515491396095E-3"/>
        <n v="1.0543130990415338E-2"/>
        <n v="18"/>
        <n v="1766"/>
        <n v="6.58"/>
        <n v="110.5"/>
        <n v="337.2"/>
        <n v="8.4329999999999998"/>
        <n v="0.56100000000000005"/>
        <n v="19.14"/>
        <n v="79.599999999999994"/>
        <n v="200.1"/>
        <n v="352.7"/>
        <n v="8.4659999999999993"/>
        <n v="0.311"/>
        <n v="18.45"/>
        <n v="1674"/>
        <n v="64.5"/>
        <n v="215.4"/>
        <n v="358.6"/>
        <n v="10.113"/>
        <n v="0.79500000000000004"/>
        <n v="22.25"/>
        <n v="1725"/>
        <n v="6.75"/>
        <n v="206.4"/>
        <n v="336.7"/>
        <n v="19.86"/>
        <n v="1672"/>
        <n v="216.78384000000005"/>
        <n v="383.87376954255944"/>
        <n v="2.1874999999999978E-2"/>
        <n v="8.6510220219140059"/>
        <n v="0.33051510986045246"/>
        <n v="19.45"/>
        <n v="7.56"/>
        <n v="1701"/>
        <n v="214.00456000000003"/>
        <n v="398.19976771196286"/>
        <n v="1.2352941176470601E-2"/>
        <n v="6.8245977526748121"/>
        <n v="0.31747097028144067"/>
        <n v="19.53"/>
        <n v="1748"/>
        <n v="4.99"/>
        <n v="54.8"/>
        <n v="235.62905999999998"/>
        <n v="363.4417808219178"/>
        <n v="10.460701942661906"/>
        <n v="0.64430858785274658"/>
        <n v="18.100000000000001"/>
        <n v="8.2200000000000006"/>
        <n v="1875"/>
        <n v="5.36"/>
        <n v="245.10839000000001"/>
        <n v="381.63729391699832"/>
        <n v="11.825134762684076"/>
        <n v="0.95624199537998189"/>
        <n v="1879"/>
        <n v="5.85"/>
        <n v="243.7542"/>
        <n v="371.02676133260513"/>
        <n v="3.4000000000000002E-2"/>
        <n v="4.3526405451448022E-2"/>
        <n v="12.622243692907702"/>
        <n v="0.5230696222291602"/>
        <n v="9"/>
        <n v="291.82440000000008"/>
        <n v="406.60919540229884"/>
        <n v="1.7000000000000001E-2"/>
        <n v="1.0306643952299814E-2"/>
        <n v="10.784033127839695"/>
        <n v="1.0216054787552906"/>
        <n v="7.71"/>
        <n v="10.46"/>
        <n v="2183"/>
        <n v="61"/>
        <n v="1000.5408"/>
        <n v="401.23022847100185"/>
        <n v="6.5964736152488364"/>
        <n v="0.93497595848529391"/>
        <n v="1930"/>
        <n v="268.49121000000002"/>
        <n v="408.36139169472506"/>
        <n v="11.910003147797941"/>
        <n v="0.63499614658906689"/>
        <n v="16.600000000000001"/>
        <n v="1820"/>
        <n v="267.11433199999999"/>
        <n v="10.186402890279926"/>
        <n v="1.4731428252029684"/>
        <n v="1.9585253456221179E-2"/>
        <n v="1488"/>
        <n v="53.2"/>
        <n v="223.7"/>
        <n v="0.30399999999999999"/>
        <n v="6.0999999999999999E-2"/>
        <n v="18.48"/>
        <n v="1303"/>
        <n v="74.7"/>
        <n v="156.46460150000001"/>
        <n v="6.5107092162851812"/>
        <n v="0.59106534159105095"/>
        <n v="20.57"/>
        <n v="74.900000000000006"/>
        <n v="163.43407150000004"/>
        <n v="16.801781705464098"/>
        <n v="0.59502422202151262"/>
        <n v="21"/>
        <n v="171.10048850000004"/>
        <n v="342.12389977405314"/>
        <n v="8.1167840677100251"/>
        <n v="0.4604322436434759"/>
        <n v="19.399999999999999"/>
        <n v="1625"/>
        <n v="94.6"/>
        <n v="186.08484900000002"/>
        <n v="334.07797381900969"/>
        <n v="8.9503285537744244"/>
        <n v="0.61215388838324736"/>
        <n v="18.079999999999998"/>
        <n v="1690"/>
        <n v="205.31931000000003"/>
        <n v="341.25769086339869"/>
        <n v="10.100128689393921"/>
        <n v="0.65337370884500323"/>
        <n v="15.56"/>
        <n v="1780"/>
        <n v="5.88"/>
        <n v="218.86830000000003"/>
        <n v="360.47672532135283"/>
        <n v="11.686287887692879"/>
        <n v="0.75291780958201282"/>
        <n v="1559"/>
        <n v="5.73"/>
        <n v="203.23485000000002"/>
        <n v="255.25780704682722"/>
        <n v="9.4045948585170205"/>
        <n v="0.61466747668750277"/>
        <n v="13.34"/>
        <n v="73"/>
        <n v="154.59745000000004"/>
        <n v="196.5007138300781"/>
        <n v="8.3055138920985705"/>
        <n v="0.58557673060312321"/>
        <n v="1343"/>
        <n v="69.3"/>
        <n v="185.08799500000001"/>
        <n v="205.45998065707337"/>
        <n v="6.3680000000000003"/>
        <n v="1.0369999999999999"/>
        <n v="13"/>
        <n v="13.35"/>
        <n v="1667"/>
        <n v="334.79873198157793"/>
        <n v="10.781718286832918"/>
        <n v="0.71081613685438949"/>
        <n v="13.82"/>
        <n v="208.9"/>
        <n v="9.7739999999999991"/>
        <n v="0.63500000000000001"/>
        <n v="15.02"/>
        <n v="64.099999999999994"/>
        <n v="184.06916200000003"/>
        <n v="262.39293282000779"/>
        <n v="7.57"/>
        <n v="0.54095349572011275"/>
        <n v="18.28"/>
        <n v="1492"/>
        <n v="6.41"/>
        <n v="180.67305200000001"/>
        <n v="263.39254615116687"/>
        <n v="9.8235359317933444"/>
        <n v="0.63450349682560403"/>
        <n v="2.4071322436849917E-2"/>
        <n v="20.96"/>
        <n v="1456"/>
        <n v="6.32"/>
        <n v="162.66728800000001"/>
        <n v="322.99814337905013"/>
        <n v="8.3437064179540723"/>
        <n v="0.54110608854118469"/>
        <n v="19.489999999999998"/>
        <n v="6.48"/>
        <n v="175.49168000000003"/>
        <n v="316.48194494100824"/>
        <n v="8.5374529837244477"/>
        <n v="0.60860323212898937"/>
        <n v="1.7991004497751123E-2"/>
        <n v="1689"/>
        <n v="187.64110400000001"/>
        <n v="306.14234644133893"/>
        <n v="8.2093457943925241"/>
        <n v="1.3264468678671062"/>
        <n v="2.3868954758190338E-2"/>
        <n v="17.8"/>
        <n v="1775"/>
        <n v="209.24008000000001"/>
        <n v="326.48756335511092"/>
        <n v="19.024390243902438"/>
        <n v="0.60559888470914425"/>
        <n v="2.4999999999999991E-2"/>
        <n v="13.47"/>
        <n v="4.2699999999999996"/>
        <n v="42"/>
        <n v="320.06344904056425"/>
        <n v="11.027811366384526"/>
        <n v="0.8889336214522936"/>
        <n v="1.7682926829268312E-2"/>
        <n v="14.16"/>
        <n v="1676"/>
        <n v="97.9"/>
        <n v="204.44582199999996"/>
        <n v="322.91288849978116"/>
        <n v="8.2105263157894761"/>
        <n v="0.62719264349114556"/>
        <n v="2.188498402555911E-2"/>
        <n v="9.75"/>
        <n v="1399"/>
        <n v="5.98"/>
        <n v="53.7"/>
        <n v="431.50266305771413"/>
        <n v="7.4162288382953889"/>
        <n v="0.70782087961404716"/>
        <n v="2.5858951175406875E-2"/>
        <n v="9.23"/>
        <n v="219.04909499999999"/>
        <n v="389.95171556075798"/>
        <n v="7.7848410757946223"/>
        <n v="0.53989289636870952"/>
        <n v="1783"/>
        <n v="64.7"/>
        <n v="223.80364900000001"/>
        <n v="364.46798266730855"/>
        <n v="9.2071005917159763"/>
        <n v="0.76355747425947584"/>
        <n v="2.4150268336314847E-2"/>
        <n v="15.91"/>
        <n v="178.29577500000002"/>
        <n v="295.53408931821372"/>
        <n v="9.925107427869861"/>
        <n v="0.55785719950683876"/>
        <n v="1532"/>
        <n v="377.60846846239417"/>
        <n v="9.7914867365823568"/>
        <n v="0.56248442446407154"/>
        <n v="2.853881278538813E-2"/>
        <n v="3.8999999999999998E-3"/>
        <n v="17.63"/>
        <n v="5.39"/>
        <n v="56.6"/>
        <n v="188.48410499999997"/>
        <n v="134.46767471497947"/>
        <n v="10.253763440860215"/>
        <n v="0.75840728973424032"/>
        <n v="17.97"/>
        <n v="1521"/>
        <n v="74"/>
        <n v="176.04470000000001"/>
        <n v="319.96275091398212"/>
        <n v="8.5054205607476625"/>
        <n v="0.6896134029651958"/>
        <n v="1.1951219512195127E-2"/>
        <n v="186.87822"/>
        <n v="260.5666901668514"/>
        <n v="8.0345323741007206"/>
        <n v="0.64874037740990531"/>
        <n v="1.0731707317073175E-2"/>
        <n v="1670"/>
        <n v="6.24"/>
        <n v="190.94079000000002"/>
        <n v="347.96605753842715"/>
        <n v="8.0388349514563107"/>
        <n v="0.6606089629147327"/>
        <n v="1.3333333333333332E-2"/>
        <n v="67.599999999999994"/>
        <n v="211.930735"/>
        <n v="530.53163355258698"/>
        <n v="10.47237163814181"/>
        <n v="0.78048884046254974"/>
        <n v="1.4418604651162799E-2"/>
        <n v="15.45"/>
        <n v="4.22"/>
        <n v="43.7"/>
        <n v="214.6"/>
        <n v="280.39999999999998"/>
        <n v="9.0250000000000004"/>
        <n v="0.872"/>
        <n v="11.56"/>
        <n v="1868"/>
        <n v="5.41"/>
        <n v="49.7"/>
        <n v="449.15757829977616"/>
        <n v="12.396850393700786"/>
        <n v="0.97731658550518685"/>
        <n v="1396"/>
        <n v="151.9"/>
        <n v="280"/>
        <n v="6.8999999999999999E-3"/>
        <n v="2.1379999999999999"/>
        <n v="0.61599999999999999"/>
        <n v="16.25"/>
        <n v="1423"/>
        <n v="68.400000000000006"/>
        <n v="144.5"/>
        <n v="3.4220000000000002"/>
        <n v="0.17799999999999999"/>
        <n v="1102"/>
        <n v="162.6"/>
        <n v="267.10000000000002"/>
        <n v="18.62"/>
        <n v="6.65"/>
        <n v="72.900000000000006"/>
        <n v="151.47076000000004"/>
        <n v="328.86508396062538"/>
        <n v="3.2528409090909066E-2"/>
        <n v="2.045484523991679"/>
        <n v="0.14379577838683297"/>
        <n v="18.89"/>
        <n v="1355"/>
        <n v="81.599999999999994"/>
        <n v="144.52256000000006"/>
        <n v="348.83855981416963"/>
        <n v="1.9705882352941188E-2"/>
        <n v="2.7109695283347661"/>
        <n v="0.21733520475310192"/>
        <n v="16.170000000000002"/>
        <n v="7.33"/>
        <n v="1397"/>
        <n v="83.5"/>
        <n v="147.60670999999999"/>
        <n v="341.59663865546224"/>
        <n v="1.0083449235048676E-2"/>
        <n v="12.947246861220563"/>
        <n v="0.21126853915042793"/>
        <n v="15.93"/>
        <n v="1453"/>
        <n v="154.37765999999999"/>
        <n v="360.66894068599589"/>
        <n v="3.9267461669505947E-2"/>
        <n v="2.9138973439079243"/>
        <n v="0.21295472608990024"/>
        <n v="12.86"/>
        <n v="831"/>
        <n v="62.8"/>
        <n v="167.91955999999999"/>
        <n v="84.025122883670122"/>
        <n v="0.09"/>
        <n v="4.4999999999999998E-2"/>
        <n v="3.2453151618398624E-2"/>
        <n v="3.7113434219815193"/>
        <n v="0.21321017795816422"/>
        <n v="1507"/>
        <n v="169.53608000000003"/>
        <n v="357.75862068965517"/>
        <n v="2.8970347753416754"/>
        <n v="0.15323788162957525"/>
        <n v="1339"/>
        <n v="350.00000000000006"/>
        <n v="4.0838886826350205"/>
        <n v="0.19032801975067823"/>
        <n v="1171"/>
        <n v="114.96931299999999"/>
        <n v="242.8170594837261"/>
        <n v="4.1801261165153072"/>
        <n v="0.139545791387507"/>
        <n v="1.1136712749615999E-2"/>
        <n v="14.24"/>
        <n v="177.61726200000001"/>
        <n v="281.27053669222346"/>
        <n v="2.5110437749845333"/>
        <n v="0.15326582172351638"/>
        <n v="11"/>
        <n v="1.4976958525345601E-2"/>
        <n v="1187"/>
        <n v="140.78329400000001"/>
        <n v="2.6709999999999998"/>
        <n v="0.125"/>
        <n v="509"/>
        <n v="77.3"/>
        <n v="80.845852000000008"/>
        <n v="19.12"/>
        <n v="77.01264350000001"/>
        <n v="4.6257033225773272"/>
        <n v="7.6599282918685188E-2"/>
        <n v="17.61"/>
        <n v="92.4"/>
        <n v="118.48098999999999"/>
        <n v="2.3492480063082279"/>
        <n v="0.11231687622240849"/>
        <n v="18.329999999999998"/>
        <n v="7.5"/>
        <n v="125.79893350000002"/>
        <n v="284.41695916207027"/>
        <n v="1.9453775222398886"/>
        <n v="0.10822735469656614"/>
        <n v="17.68"/>
        <n v="1362"/>
        <n v="90.02"/>
        <n v="142.43810000000002"/>
        <n v="288.82451253481895"/>
        <n v="2.261121487407451"/>
        <n v="0.11764012475520418"/>
        <n v="13.99"/>
        <n v="6.4"/>
        <n v="65.3"/>
        <n v="155.98708999999999"/>
        <n v="328.49744165730687"/>
        <n v="2.0302334983368757"/>
        <n v="4.7678969883884544E-2"/>
        <n v="1.2040133779264196E-2"/>
        <n v="14.03"/>
        <n v="873"/>
        <n v="156.33450000000002"/>
        <n v="123.36499650996942"/>
        <n v="2.9025521427776422"/>
        <n v="9.8678689972505951E-2"/>
        <n v="9.3699999999999992"/>
        <n v="86.7"/>
        <n v="49.332220000000007"/>
        <n v="57.01527900124541"/>
        <n v="2.1068751473510785"/>
        <n v="6.4140332618980778E-2"/>
        <n v="1014"/>
        <n v="98.487189999999984"/>
        <n v="216.27443509861962"/>
        <n v="3.8180000000000001"/>
        <n v="0.114"/>
        <n v="13.36"/>
        <n v="961"/>
        <n v="99.2"/>
        <n v="88.298860000000005"/>
        <n v="174.17309647706216"/>
        <n v="3.5249999999999999"/>
        <n v="0.11240033263219683"/>
        <n v="1.448445171849427E-2"/>
        <n v="13.91"/>
        <n v="157.9"/>
        <n v="285.60000000000002"/>
        <n v="3.1669999999999998"/>
        <n v="0.108"/>
        <n v="14.32"/>
        <n v="1235"/>
        <n v="75.7"/>
        <n v="131.42945700000001"/>
        <n v="235.473184707673"/>
        <n v="2.76"/>
        <n v="6.2925374849198606E-2"/>
        <n v="2.3529411764705882E-2"/>
        <n v="18.14"/>
        <n v="6.82"/>
        <n v="75.2"/>
        <n v="123.61840399999998"/>
        <n v="3.37"/>
        <n v="0.13134577891048105"/>
        <n v="3.2318840579710136E-2"/>
        <n v="17.43"/>
        <n v="1036"/>
        <n v="118.79436800000001"/>
        <n v="268.97646283763549"/>
        <n v="2.4419525738818812"/>
        <n v="7.3051360720972111E-2"/>
        <n v="18.989999999999998"/>
        <n v="1274"/>
        <n v="116.09449599999998"/>
        <n v="324.37135025622689"/>
        <n v="3.1432408732589514"/>
        <n v="7.2999016308568476E-2"/>
        <n v="19.03"/>
        <n v="6.18"/>
        <n v="69.400000000000006"/>
        <n v="132.96869599999999"/>
        <n v="2.6464547677261616"/>
        <n v="0.29148182365936937"/>
        <n v="16.829999999999998"/>
        <n v="1448"/>
        <n v="337.89880760554303"/>
        <n v="2.6487804878048782"/>
        <n v="0.13884424090905551"/>
        <n v="2.5739644970414192E-2"/>
        <n v="14.11"/>
        <n v="156.93005999999997"/>
        <n v="305.54101087257823"/>
        <n v="3.0181378476420799"/>
        <n v="0.10248235754789495"/>
        <n v="1.1585365853658557E-2"/>
        <n v="14.34"/>
        <n v="6.54"/>
        <n v="66.2"/>
        <n v="119.20346100000002"/>
        <n v="281.88981301982369"/>
        <n v="4.0951945080091541"/>
        <n v="8.1280939029882177E-2"/>
        <n v="1.3897763578274767E-2"/>
        <n v="12.33"/>
        <n v="1046"/>
        <n v="373.03181117029021"/>
        <n v="3.8703481392557015"/>
        <n v="0.11680656807125631"/>
        <n v="1155"/>
        <n v="105.27941"/>
        <n v="4.0723716381418091"/>
        <n v="0.11340219801210204"/>
        <n v="12.19"/>
        <n v="1150"/>
        <n v="72.8"/>
        <n v="418.05641009034684"/>
        <n v="3.7653846153846149"/>
        <n v="0.10648702425807544"/>
        <n v="1210"/>
        <n v="123.95801499999999"/>
        <n v="231.67786644267122"/>
        <n v="2.530141190914672"/>
        <n v="7.9635175959105117E-2"/>
        <n v="2.4470134874759148E-2"/>
        <n v="16.649999999999999"/>
        <n v="999"/>
        <n v="6.83"/>
        <n v="73.2"/>
        <n v="93.393024999999994"/>
        <n v="271.17958399352722"/>
        <n v="2.3827267119062303"/>
        <n v="6.6116885181919383E-2"/>
        <n v="2.397260273972603E-2"/>
        <n v="17.53"/>
        <n v="1175"/>
        <n v="75.8"/>
        <n v="89.842592911514458"/>
        <n v="3.2152927120669057"/>
        <n v="9.4811636849549741E-2"/>
        <n v="1.6134185303514379E-2"/>
        <n v="3.6999999999999998E-2"/>
        <n v="18.899999999999999"/>
        <n v="6.74"/>
        <n v="115.10615"/>
        <n v="2.6455635491606722"/>
        <n v="7.3771946317869069E-2"/>
        <n v="18.579999999999998"/>
        <n v="128.64804999999998"/>
        <n v="342.13405783616804"/>
        <n v="2.621359223300971"/>
        <n v="8.0373891187610721E-2"/>
        <n v="15.27"/>
        <n v="1433"/>
        <n v="6.28"/>
        <n v="138.12737999999999"/>
        <n v="544.43276598630234"/>
        <n v="3.5306990881458971"/>
        <n v="0.12301049518107579"/>
        <n v="14.84"/>
        <n v="1484"/>
        <n v="6.57"/>
        <n v="161.80000000000001"/>
        <n v="323.60000000000002"/>
        <n v="2.448"/>
        <n v="6.5000000000000002E-2"/>
        <n v="12.32"/>
        <n v="89.996915000000001"/>
        <n v="377.49930089485446"/>
        <n v="3.7756511205330101"/>
        <n v="7.7554928556997679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62">
  <r>
    <s v="CENMA"/>
    <s v="Terreno"/>
    <x v="0"/>
    <s v="-"/>
    <x v="0"/>
    <x v="0"/>
    <d v="1899-12-30T13:25:00"/>
    <x v="0"/>
  </r>
  <r>
    <s v="CENMA"/>
    <s v="Terreno"/>
    <x v="1"/>
    <s v="uS/cm"/>
    <x v="0"/>
    <x v="0"/>
    <d v="1899-12-30T13:25:00"/>
    <x v="1"/>
  </r>
  <r>
    <s v="CENMA"/>
    <s v="Terreno"/>
    <x v="2"/>
    <s v="mg/L"/>
    <x v="0"/>
    <x v="0"/>
    <d v="1899-12-30T13:25:00"/>
    <x v="2"/>
  </r>
  <r>
    <s v="CENMA"/>
    <s v="Terreno"/>
    <x v="3"/>
    <s v="%"/>
    <x v="0"/>
    <x v="0"/>
    <d v="1899-12-30T13:25:00"/>
    <x v="3"/>
  </r>
  <r>
    <s v="DGA"/>
    <s v="Iones mayoritarios"/>
    <x v="4"/>
    <s v=" 2,5 mg/L"/>
    <x v="0"/>
    <x v="0"/>
    <d v="1899-12-30T13:25:00"/>
    <x v="4"/>
  </r>
  <r>
    <s v="DGA"/>
    <s v="Iones mayoritarios"/>
    <x v="5"/>
    <s v=" 4,2 mg/L"/>
    <x v="0"/>
    <x v="0"/>
    <d v="1899-12-30T13:25:00"/>
    <x v="5"/>
  </r>
  <r>
    <s v="CENMA"/>
    <s v="Metales"/>
    <x v="6"/>
    <s v="0,0065 mg/L"/>
    <x v="0"/>
    <x v="0"/>
    <d v="1899-12-30T13:25:00"/>
    <x v="6"/>
  </r>
  <r>
    <s v="DGA"/>
    <s v="Metales"/>
    <x v="7"/>
    <s v=" 0,05 mg/L "/>
    <x v="0"/>
    <x v="0"/>
    <d v="1899-12-30T13:25:00"/>
    <x v="7"/>
  </r>
  <r>
    <s v="DGA"/>
    <s v="Metales"/>
    <x v="8"/>
    <s v=" 0,07 mg/L"/>
    <x v="0"/>
    <x v="0"/>
    <d v="1899-12-30T13:25:00"/>
    <x v="8"/>
  </r>
  <r>
    <s v="DGA"/>
    <s v="Metales"/>
    <x v="9"/>
    <s v=" 0,01 mg/L "/>
    <x v="0"/>
    <x v="0"/>
    <d v="1899-12-30T13:25:00"/>
    <x v="9"/>
  </r>
  <r>
    <s v="DGA"/>
    <s v="Nutrientes"/>
    <x v="10"/>
    <s v=" 0,010 mg/L"/>
    <x v="0"/>
    <x v="0"/>
    <d v="1899-12-30T13:25:00"/>
    <x v="10"/>
  </r>
  <r>
    <s v="DGA"/>
    <s v="Nutrientes"/>
    <x v="11"/>
    <s v=" 0,003 mg/L"/>
    <x v="0"/>
    <x v="0"/>
    <d v="1899-12-30T13:25:00"/>
    <x v="9"/>
  </r>
  <r>
    <s v="ANAM"/>
    <s v="Otros"/>
    <x v="12"/>
    <s v="1 mg/L"/>
    <x v="0"/>
    <x v="0"/>
    <d v="1899-12-30T13:25:00"/>
    <x v="11"/>
  </r>
  <r>
    <s v="DGA"/>
    <s v="Parámetros de terreno"/>
    <x v="13"/>
    <s v="°C"/>
    <x v="0"/>
    <x v="0"/>
    <d v="1899-12-30T13:25:00"/>
    <x v="12"/>
  </r>
  <r>
    <s v="CENMA"/>
    <s v="Terreno"/>
    <x v="13"/>
    <s v="°C"/>
    <x v="0"/>
    <x v="1"/>
    <d v="1899-12-30T11:00:00"/>
    <x v="3"/>
  </r>
  <r>
    <s v="CENMA"/>
    <s v="Terreno"/>
    <x v="0"/>
    <s v="-"/>
    <x v="0"/>
    <x v="1"/>
    <d v="1899-12-30T11:00:00"/>
    <x v="13"/>
  </r>
  <r>
    <s v="CENMA"/>
    <s v="Terreno"/>
    <x v="1"/>
    <s v="uS/cm"/>
    <x v="0"/>
    <x v="1"/>
    <d v="1899-12-30T11:00:00"/>
    <x v="14"/>
  </r>
  <r>
    <s v="CENMA"/>
    <s v="Terreno"/>
    <x v="2"/>
    <s v="mg/L"/>
    <x v="0"/>
    <x v="1"/>
    <d v="1899-12-30T11:00:00"/>
    <x v="15"/>
  </r>
  <r>
    <s v="CENMA"/>
    <s v="Terreno"/>
    <x v="3"/>
    <s v="%"/>
    <x v="0"/>
    <x v="1"/>
    <d v="1899-12-30T11:00:00"/>
    <x v="16"/>
  </r>
  <r>
    <s v="DGA"/>
    <s v="Iones mayoritarios"/>
    <x v="5"/>
    <s v=" 4,2 mg/L"/>
    <x v="0"/>
    <x v="1"/>
    <d v="1899-12-30T11:00:00"/>
    <x v="17"/>
  </r>
  <r>
    <s v="DGA"/>
    <s v="Iones mayoritarios"/>
    <x v="4"/>
    <s v=" 2,5 mg/L"/>
    <x v="0"/>
    <x v="1"/>
    <d v="1899-12-30T11:00:00"/>
    <x v="18"/>
  </r>
  <r>
    <s v="SGS"/>
    <s v="Metales"/>
    <x v="6"/>
    <s v="0,006 mg/L"/>
    <x v="0"/>
    <x v="1"/>
    <d v="1899-12-30T11:00:00"/>
    <x v="19"/>
  </r>
  <r>
    <s v="SGS"/>
    <s v="Metales"/>
    <x v="7"/>
    <s v="0,001 mg/L"/>
    <x v="0"/>
    <x v="1"/>
    <d v="1899-12-30T11:00:00"/>
    <x v="7"/>
  </r>
  <r>
    <s v="SGS"/>
    <s v="Metales"/>
    <x v="8"/>
    <s v=" 0,07 mg/L"/>
    <x v="0"/>
    <x v="1"/>
    <d v="1899-12-30T11:00:00"/>
    <x v="8"/>
  </r>
  <r>
    <s v="DGA"/>
    <s v="Nutrientes"/>
    <x v="10"/>
    <s v=" 0,010 mg/L"/>
    <x v="0"/>
    <x v="1"/>
    <d v="1899-12-30T11:00:00"/>
    <x v="9"/>
  </r>
  <r>
    <s v="DGA"/>
    <s v="Nutrientes"/>
    <x v="11"/>
    <s v=" 0,003 mg/L"/>
    <x v="0"/>
    <x v="1"/>
    <d v="1899-12-30T11:00:00"/>
    <x v="20"/>
  </r>
  <r>
    <s v="SGS"/>
    <s v="Otros"/>
    <x v="12"/>
    <s v="2 mg/L"/>
    <x v="0"/>
    <x v="1"/>
    <d v="1899-12-30T11:00:00"/>
    <x v="21"/>
  </r>
  <r>
    <s v="CENMA"/>
    <s v="Parámetros de terreno"/>
    <x v="13"/>
    <s v="°C"/>
    <x v="0"/>
    <x v="1"/>
    <d v="1899-12-30T11:00:00"/>
    <x v="22"/>
  </r>
  <r>
    <s v="CENMA"/>
    <s v="Terreno"/>
    <x v="0"/>
    <s v="-"/>
    <x v="0"/>
    <x v="2"/>
    <d v="1899-12-30T12:30:00"/>
    <x v="23"/>
  </r>
  <r>
    <s v="CENMA"/>
    <s v="Terreno"/>
    <x v="1"/>
    <s v="uS/cm"/>
    <x v="0"/>
    <x v="2"/>
    <d v="1899-12-30T12:30:00"/>
    <x v="24"/>
  </r>
  <r>
    <s v="CENMA"/>
    <s v="Terreno"/>
    <x v="2"/>
    <s v="mg/L"/>
    <x v="0"/>
    <x v="2"/>
    <d v="1899-12-30T12:30:00"/>
    <x v="25"/>
  </r>
  <r>
    <s v="CENMA"/>
    <s v="Terreno"/>
    <x v="3"/>
    <s v="%"/>
    <x v="0"/>
    <x v="2"/>
    <d v="1899-12-30T12:30:00"/>
    <x v="3"/>
  </r>
  <r>
    <s v="DGA"/>
    <s v="Iones mayoritarios"/>
    <x v="4"/>
    <s v=" 2,5 mg/L"/>
    <x v="0"/>
    <x v="2"/>
    <d v="1899-12-30T12:30:00"/>
    <x v="26"/>
  </r>
  <r>
    <s v="DGA"/>
    <s v="Iones mayoritarios"/>
    <x v="5"/>
    <s v=" 4,2 mg/L"/>
    <x v="0"/>
    <x v="2"/>
    <d v="1899-12-30T12:30:00"/>
    <x v="27"/>
  </r>
  <r>
    <s v="CENMA"/>
    <s v="Metales"/>
    <x v="6"/>
    <s v="0,0065 mg/L"/>
    <x v="0"/>
    <x v="2"/>
    <d v="1899-12-30T12:30:00"/>
    <x v="19"/>
  </r>
  <r>
    <s v="DGA"/>
    <s v="Metales"/>
    <x v="7"/>
    <s v=" 0,05 mg/L "/>
    <x v="0"/>
    <x v="2"/>
    <d v="1899-12-30T12:30:00"/>
    <x v="7"/>
  </r>
  <r>
    <s v="DGA"/>
    <s v="Metales"/>
    <x v="8"/>
    <s v=" 0,07 mg/L"/>
    <x v="0"/>
    <x v="2"/>
    <d v="1899-12-30T12:30:00"/>
    <x v="8"/>
  </r>
  <r>
    <s v="DGA"/>
    <s v="Metales"/>
    <x v="9"/>
    <s v=" 0,01 mg/L "/>
    <x v="0"/>
    <x v="2"/>
    <d v="1899-12-30T12:30:00"/>
    <x v="9"/>
  </r>
  <r>
    <s v="DGA"/>
    <s v="Nutrientes"/>
    <x v="10"/>
    <s v=" 0,010 mg/L"/>
    <x v="0"/>
    <x v="2"/>
    <d v="1899-12-30T12:30:00"/>
    <x v="3"/>
  </r>
  <r>
    <s v="DGA"/>
    <s v="Nutrientes"/>
    <x v="11"/>
    <s v=" 0,003 mg/L"/>
    <x v="0"/>
    <x v="2"/>
    <d v="1899-12-30T12:30:00"/>
    <x v="3"/>
  </r>
  <r>
    <s v="ANAM"/>
    <s v="Otros"/>
    <x v="12"/>
    <s v="1 mg/L"/>
    <x v="0"/>
    <x v="2"/>
    <d v="1899-12-30T12:30:00"/>
    <x v="21"/>
  </r>
  <r>
    <s v="DGA"/>
    <s v="Parámetros de terreno"/>
    <x v="13"/>
    <s v="°C"/>
    <x v="0"/>
    <x v="2"/>
    <d v="1899-12-30T12:30:00"/>
    <x v="28"/>
  </r>
  <r>
    <s v="DGA"/>
    <s v="Terreno"/>
    <x v="13"/>
    <s v="°C"/>
    <x v="0"/>
    <x v="3"/>
    <d v="1899-12-30T12:00:00"/>
    <x v="29"/>
  </r>
  <r>
    <s v="DGA"/>
    <s v="Terreno"/>
    <x v="0"/>
    <s v="-"/>
    <x v="0"/>
    <x v="3"/>
    <d v="1899-12-30T12:00:00"/>
    <x v="30"/>
  </r>
  <r>
    <s v="DGA"/>
    <s v="Terreno"/>
    <x v="1"/>
    <s v="uS/cm"/>
    <x v="0"/>
    <x v="3"/>
    <d v="1899-12-30T12:00:00"/>
    <x v="31"/>
  </r>
  <r>
    <s v="DGA"/>
    <s v="Terreno"/>
    <x v="2"/>
    <s v="mg/L"/>
    <x v="0"/>
    <x v="3"/>
    <d v="1899-12-30T12:00:00"/>
    <x v="32"/>
  </r>
  <r>
    <s v="DGA"/>
    <s v="Terreno"/>
    <x v="3"/>
    <s v="%"/>
    <x v="0"/>
    <x v="3"/>
    <d v="1899-12-30T12:00:00"/>
    <x v="33"/>
  </r>
  <r>
    <s v="DGA"/>
    <s v="Iones mayoritarios"/>
    <x v="4"/>
    <s v=" 2,5 mg/L"/>
    <x v="0"/>
    <x v="3"/>
    <d v="1899-12-30T12:00:00"/>
    <x v="34"/>
  </r>
  <r>
    <s v="DGA"/>
    <s v="Iones mayoritarios"/>
    <x v="5"/>
    <s v=" 4,2 mg/L"/>
    <x v="0"/>
    <x v="3"/>
    <d v="1899-12-30T12:00:00"/>
    <x v="35"/>
  </r>
  <r>
    <s v="DGA"/>
    <s v="Metales"/>
    <x v="6"/>
    <s v="0,05 mg/L"/>
    <x v="0"/>
    <x v="3"/>
    <d v="1899-12-30T12:00:00"/>
    <x v="7"/>
  </r>
  <r>
    <s v="DGA"/>
    <s v="Metales"/>
    <x v="7"/>
    <s v=" 0,05 mg/L "/>
    <x v="0"/>
    <x v="3"/>
    <d v="1899-12-30T12:00:00"/>
    <x v="7"/>
  </r>
  <r>
    <s v="DGA"/>
    <s v="Metales"/>
    <x v="8"/>
    <s v=" 0,07 mg/L"/>
    <x v="0"/>
    <x v="3"/>
    <d v="1899-12-30T12:00:00"/>
    <x v="8"/>
  </r>
  <r>
    <s v="DGA"/>
    <s v="Metales"/>
    <x v="9"/>
    <s v=" 0,01 mg/L "/>
    <x v="0"/>
    <x v="3"/>
    <d v="1899-12-30T12:00:00"/>
    <x v="9"/>
  </r>
  <r>
    <s v="DGA"/>
    <s v="Nutrientes"/>
    <x v="10"/>
    <s v=" 0,010 mg/L"/>
    <x v="0"/>
    <x v="3"/>
    <d v="1899-12-30T12:00:00"/>
    <x v="36"/>
  </r>
  <r>
    <s v="DGA"/>
    <s v="Nutrientes"/>
    <x v="11"/>
    <s v=" 0,003 mg/L"/>
    <x v="0"/>
    <x v="3"/>
    <d v="1899-12-30T12:00:00"/>
    <x v="37"/>
  </r>
  <r>
    <s v="DGA"/>
    <s v="Terreno"/>
    <x v="13"/>
    <s v="°C"/>
    <x v="0"/>
    <x v="4"/>
    <d v="1899-12-30T13:00:00"/>
    <x v="38"/>
  </r>
  <r>
    <s v="DGA"/>
    <s v="Terreno"/>
    <x v="0"/>
    <s v="-"/>
    <x v="0"/>
    <x v="4"/>
    <d v="1899-12-30T13:00:00"/>
    <x v="39"/>
  </r>
  <r>
    <s v="DGA"/>
    <s v="Terreno"/>
    <x v="1"/>
    <s v="uS/cm"/>
    <x v="0"/>
    <x v="4"/>
    <d v="1899-12-30T13:00:00"/>
    <x v="40"/>
  </r>
  <r>
    <s v="DGA"/>
    <s v="Terreno"/>
    <x v="2"/>
    <s v="mg/L"/>
    <x v="0"/>
    <x v="4"/>
    <d v="1899-12-30T13:00:00"/>
    <x v="41"/>
  </r>
  <r>
    <s v="DGA"/>
    <s v="Terreno"/>
    <x v="3"/>
    <s v="%"/>
    <x v="0"/>
    <x v="4"/>
    <d v="1899-12-30T13:00:00"/>
    <x v="42"/>
  </r>
  <r>
    <s v="DGA"/>
    <s v="Iones mayoritarios"/>
    <x v="4"/>
    <s v=" 2,5 mg/L"/>
    <x v="0"/>
    <x v="4"/>
    <d v="1899-12-30T13:00:00"/>
    <x v="43"/>
  </r>
  <r>
    <s v="DGA"/>
    <s v="Iones mayoritarios"/>
    <x v="5"/>
    <s v=" 4,2 mg/L"/>
    <x v="0"/>
    <x v="4"/>
    <d v="1899-12-30T13:00:00"/>
    <x v="44"/>
  </r>
  <r>
    <s v="DGA"/>
    <s v="Metales"/>
    <x v="6"/>
    <s v="0,05 mg/L"/>
    <x v="0"/>
    <x v="4"/>
    <d v="1899-12-30T13:00:00"/>
    <x v="7"/>
  </r>
  <r>
    <s v="DGA"/>
    <s v="Metales"/>
    <x v="7"/>
    <s v=" 0,05 mg/L "/>
    <x v="0"/>
    <x v="4"/>
    <d v="1899-12-30T13:00:00"/>
    <x v="7"/>
  </r>
  <r>
    <s v="DGA"/>
    <s v="Metales"/>
    <x v="8"/>
    <s v=" 0,07 mg/L"/>
    <x v="0"/>
    <x v="4"/>
    <d v="1899-12-30T13:00:00"/>
    <x v="8"/>
  </r>
  <r>
    <s v="DGA"/>
    <s v="Metales"/>
    <x v="9"/>
    <s v=" 0,01 mg/L "/>
    <x v="0"/>
    <x v="4"/>
    <d v="1899-12-30T13:00:00"/>
    <x v="45"/>
  </r>
  <r>
    <s v="DGA"/>
    <s v="Nutrientes"/>
    <x v="10"/>
    <s v=" 0,010 mg/L"/>
    <x v="0"/>
    <x v="4"/>
    <d v="1899-12-30T13:00:00"/>
    <x v="46"/>
  </r>
  <r>
    <s v="DGA"/>
    <s v="Nutrientes"/>
    <x v="11"/>
    <s v=" 0,003 mg/L"/>
    <x v="0"/>
    <x v="4"/>
    <d v="1899-12-30T13:00:00"/>
    <x v="47"/>
  </r>
  <r>
    <s v="DGA"/>
    <s v="Terreno"/>
    <x v="13"/>
    <s v="°C"/>
    <x v="0"/>
    <x v="5"/>
    <d v="1899-12-30T12:30:00"/>
    <x v="48"/>
  </r>
  <r>
    <s v="DGA"/>
    <s v="Terreno"/>
    <x v="0"/>
    <s v="-"/>
    <x v="0"/>
    <x v="5"/>
    <d v="1899-12-30T12:30:00"/>
    <x v="49"/>
  </r>
  <r>
    <s v="DGA"/>
    <s v="Terreno"/>
    <x v="1"/>
    <s v="uS/cm"/>
    <x v="0"/>
    <x v="5"/>
    <d v="1899-12-30T12:30:00"/>
    <x v="50"/>
  </r>
  <r>
    <s v="DGA"/>
    <s v="Terreno"/>
    <x v="2"/>
    <s v="mg/L"/>
    <x v="0"/>
    <x v="5"/>
    <d v="1899-12-30T12:30:00"/>
    <x v="51"/>
  </r>
  <r>
    <s v="DGA"/>
    <s v="Terreno"/>
    <x v="3"/>
    <s v="%"/>
    <x v="0"/>
    <x v="5"/>
    <d v="1899-12-30T12:30:00"/>
    <x v="52"/>
  </r>
  <r>
    <s v="DGA"/>
    <s v="Iones mayoritarios"/>
    <x v="4"/>
    <s v=" 2,5 mg/L"/>
    <x v="0"/>
    <x v="5"/>
    <d v="1899-12-30T12:30:00"/>
    <x v="53"/>
  </r>
  <r>
    <s v="DGA"/>
    <s v="Iones mayoritarios"/>
    <x v="5"/>
    <s v=" 4,2 mg/L"/>
    <x v="0"/>
    <x v="5"/>
    <d v="1899-12-30T12:30:00"/>
    <x v="54"/>
  </r>
  <r>
    <s v="DGA"/>
    <s v="Metales"/>
    <x v="6"/>
    <s v="0,05 mg/L"/>
    <x v="0"/>
    <x v="5"/>
    <d v="1899-12-30T12:30:00"/>
    <x v="7"/>
  </r>
  <r>
    <s v="DGA"/>
    <s v="Metales"/>
    <x v="7"/>
    <s v=" 0,05 mg/L "/>
    <x v="0"/>
    <x v="5"/>
    <d v="1899-12-30T12:30:00"/>
    <x v="7"/>
  </r>
  <r>
    <s v="DGA"/>
    <s v="Metales"/>
    <x v="8"/>
    <s v=" 0,07 mg/L"/>
    <x v="0"/>
    <x v="5"/>
    <d v="1899-12-30T12:30:00"/>
    <x v="8"/>
  </r>
  <r>
    <s v="DGA"/>
    <s v="Metales"/>
    <x v="9"/>
    <s v=" 0,01 mg/L "/>
    <x v="0"/>
    <x v="5"/>
    <d v="1899-12-30T12:30:00"/>
    <x v="55"/>
  </r>
  <r>
    <s v="DGA"/>
    <s v="Nutrientes"/>
    <x v="10"/>
    <s v=" 0,010 mg/L"/>
    <x v="0"/>
    <x v="5"/>
    <d v="1899-12-30T12:30:00"/>
    <x v="56"/>
  </r>
  <r>
    <s v="DGA"/>
    <s v="Nutrientes"/>
    <x v="11"/>
    <s v=" 0,003 mg/L"/>
    <x v="0"/>
    <x v="5"/>
    <d v="1899-12-30T12:30:00"/>
    <x v="57"/>
  </r>
  <r>
    <s v="DGA"/>
    <s v="Terreno"/>
    <x v="13"/>
    <s v="°C"/>
    <x v="0"/>
    <x v="6"/>
    <d v="1899-12-30T11:40:00"/>
    <x v="58"/>
  </r>
  <r>
    <s v="DGA"/>
    <s v="Terreno"/>
    <x v="0"/>
    <s v="-"/>
    <x v="0"/>
    <x v="6"/>
    <d v="1899-12-30T11:40:00"/>
    <x v="59"/>
  </r>
  <r>
    <s v="DGA"/>
    <s v="Terreno"/>
    <x v="1"/>
    <s v="uS/cm"/>
    <x v="0"/>
    <x v="6"/>
    <d v="1899-12-30T11:40:00"/>
    <x v="60"/>
  </r>
  <r>
    <s v="DGA"/>
    <s v="Terreno"/>
    <x v="2"/>
    <s v="mg/L"/>
    <x v="0"/>
    <x v="6"/>
    <d v="1899-12-30T11:40:00"/>
    <x v="61"/>
  </r>
  <r>
    <s v="DGA"/>
    <s v="Terreno"/>
    <x v="3"/>
    <s v="%"/>
    <x v="0"/>
    <x v="6"/>
    <d v="1899-12-30T11:40:00"/>
    <x v="62"/>
  </r>
  <r>
    <s v="DGA"/>
    <s v="Iones mayoritarios"/>
    <x v="4"/>
    <s v=" 2,5 mg/L"/>
    <x v="0"/>
    <x v="6"/>
    <d v="1899-12-30T11:40:00"/>
    <x v="63"/>
  </r>
  <r>
    <s v="DGA"/>
    <s v="Iones mayoritarios"/>
    <x v="5"/>
    <s v=" 4,2 mg/L"/>
    <x v="0"/>
    <x v="6"/>
    <d v="1899-12-30T11:40:00"/>
    <x v="64"/>
  </r>
  <r>
    <s v="DGA"/>
    <s v="Metales"/>
    <x v="6"/>
    <s v="0,05mg/L"/>
    <x v="0"/>
    <x v="6"/>
    <d v="1899-12-30T11:40:00"/>
    <x v="3"/>
  </r>
  <r>
    <s v="DGA"/>
    <s v="Metales"/>
    <x v="7"/>
    <s v=" 0,05 mg/L "/>
    <x v="0"/>
    <x v="6"/>
    <d v="1899-12-30T11:40:00"/>
    <x v="7"/>
  </r>
  <r>
    <s v="DGA"/>
    <s v="Metales"/>
    <x v="8"/>
    <s v=" 0,07 mg/L"/>
    <x v="0"/>
    <x v="6"/>
    <d v="1899-12-30T11:40:00"/>
    <x v="8"/>
  </r>
  <r>
    <s v="DGA"/>
    <s v="Metales"/>
    <x v="9"/>
    <s v=" 0,01 mg/L "/>
    <x v="0"/>
    <x v="6"/>
    <d v="1899-12-30T11:40:00"/>
    <x v="65"/>
  </r>
  <r>
    <s v="DGA"/>
    <s v="Nutrientes"/>
    <x v="10"/>
    <s v=" 0,010 mg/L"/>
    <x v="0"/>
    <x v="6"/>
    <d v="1899-12-30T11:40:00"/>
    <x v="66"/>
  </r>
  <r>
    <s v="DGA"/>
    <s v="Nutrientes"/>
    <x v="11"/>
    <s v=" 0,003 mg/L"/>
    <x v="0"/>
    <x v="6"/>
    <d v="1899-12-30T11:40:00"/>
    <x v="67"/>
  </r>
  <r>
    <s v="DGA"/>
    <s v="Terreno"/>
    <x v="13"/>
    <s v="°C"/>
    <x v="0"/>
    <x v="7"/>
    <d v="1899-12-30T11:00:00"/>
    <x v="68"/>
  </r>
  <r>
    <s v="DGA"/>
    <s v="Terreno"/>
    <x v="0"/>
    <s v="-"/>
    <x v="0"/>
    <x v="7"/>
    <d v="1899-12-30T11:00:00"/>
    <x v="69"/>
  </r>
  <r>
    <s v="DGA"/>
    <s v="Terreno"/>
    <x v="1"/>
    <s v="uS/cm"/>
    <x v="0"/>
    <x v="7"/>
    <d v="1899-12-30T11:00:00"/>
    <x v="70"/>
  </r>
  <r>
    <s v="DGA"/>
    <s v="Terreno"/>
    <x v="2"/>
    <s v="mg/L"/>
    <x v="0"/>
    <x v="7"/>
    <d v="1899-12-30T11:00:00"/>
    <x v="71"/>
  </r>
  <r>
    <s v="DGA"/>
    <s v="Terreno"/>
    <x v="3"/>
    <s v="%"/>
    <x v="0"/>
    <x v="7"/>
    <d v="1899-12-30T11:00:00"/>
    <x v="72"/>
  </r>
  <r>
    <s v="DGA"/>
    <s v="Iones mayoritarios"/>
    <x v="4"/>
    <s v=" 2,5 mg/L"/>
    <x v="0"/>
    <x v="7"/>
    <d v="1899-12-30T11:00:00"/>
    <x v="73"/>
  </r>
  <r>
    <s v="DGA"/>
    <s v="Iones mayoritarios"/>
    <x v="5"/>
    <s v=" 4,2 mg/L"/>
    <x v="0"/>
    <x v="7"/>
    <d v="1899-12-30T11:00:00"/>
    <x v="74"/>
  </r>
  <r>
    <s v="SGS"/>
    <s v="Metales"/>
    <x v="6"/>
    <s v="0,006 mg/L"/>
    <x v="0"/>
    <x v="7"/>
    <d v="1899-12-30T11:00:00"/>
    <x v="9"/>
  </r>
  <r>
    <s v="SGS"/>
    <s v="Metales"/>
    <x v="7"/>
    <s v="0,001 mg/L"/>
    <x v="0"/>
    <x v="7"/>
    <d v="1899-12-30T11:00:00"/>
    <x v="75"/>
  </r>
  <r>
    <s v="SGS"/>
    <s v="Metales"/>
    <x v="8"/>
    <s v="0,005 mg/L"/>
    <x v="0"/>
    <x v="7"/>
    <d v="1899-12-30T11:00:00"/>
    <x v="76"/>
  </r>
  <r>
    <s v="DGA"/>
    <s v="Metales"/>
    <x v="9"/>
    <s v=" 0,01 mg/L "/>
    <x v="0"/>
    <x v="7"/>
    <d v="1899-12-30T11:00:00"/>
    <x v="9"/>
  </r>
  <r>
    <s v="DGA"/>
    <s v="Nutrientes"/>
    <x v="10"/>
    <s v=" 0,010 mg/L"/>
    <x v="0"/>
    <x v="7"/>
    <d v="1899-12-30T11:00:00"/>
    <x v="77"/>
  </r>
  <r>
    <s v="DGA"/>
    <s v="Nutrientes"/>
    <x v="11"/>
    <s v=" 0,003 mg/L"/>
    <x v="0"/>
    <x v="7"/>
    <d v="1899-12-30T11:00:00"/>
    <x v="78"/>
  </r>
  <r>
    <s v="SGS"/>
    <s v="Otros"/>
    <x v="12"/>
    <s v="2 mg/L"/>
    <x v="0"/>
    <x v="7"/>
    <d v="1899-12-30T11:00:00"/>
    <x v="79"/>
  </r>
  <r>
    <s v="DGA"/>
    <s v="Terreno"/>
    <x v="13"/>
    <s v="°C"/>
    <x v="0"/>
    <x v="8"/>
    <d v="1899-12-30T11:15:00"/>
    <x v="80"/>
  </r>
  <r>
    <s v="DGA"/>
    <s v="Terreno"/>
    <x v="0"/>
    <s v="-"/>
    <x v="0"/>
    <x v="8"/>
    <d v="1899-12-30T11:15:00"/>
    <x v="81"/>
  </r>
  <r>
    <s v="DGA"/>
    <s v="Terreno"/>
    <x v="1"/>
    <s v="uS/cm"/>
    <x v="0"/>
    <x v="8"/>
    <d v="1899-12-30T11:15:00"/>
    <x v="82"/>
  </r>
  <r>
    <s v="DGA"/>
    <s v="Terreno"/>
    <x v="2"/>
    <s v="mg/L"/>
    <x v="0"/>
    <x v="8"/>
    <d v="1899-12-30T11:15:00"/>
    <x v="83"/>
  </r>
  <r>
    <s v="DGA"/>
    <s v="Terreno"/>
    <x v="3"/>
    <s v="%"/>
    <x v="0"/>
    <x v="8"/>
    <d v="1899-12-30T11:15:00"/>
    <x v="84"/>
  </r>
  <r>
    <s v="DGA"/>
    <s v="Iones mayoritarios"/>
    <x v="4"/>
    <s v=" 2,5 mg/L"/>
    <x v="0"/>
    <x v="8"/>
    <d v="1899-12-30T11:15:00"/>
    <x v="85"/>
  </r>
  <r>
    <s v="DGA"/>
    <s v="Iones mayoritarios"/>
    <x v="5"/>
    <s v=" 4,2 mg/L"/>
    <x v="0"/>
    <x v="8"/>
    <d v="1899-12-30T11:15:00"/>
    <x v="86"/>
  </r>
  <r>
    <s v="SGS"/>
    <s v="Metales"/>
    <x v="6"/>
    <s v="0,006 mg/L"/>
    <x v="0"/>
    <x v="8"/>
    <d v="1899-12-30T11:15:00"/>
    <x v="9"/>
  </r>
  <r>
    <s v="SGS"/>
    <s v="Metales"/>
    <x v="7"/>
    <s v="0,001 mg/L"/>
    <x v="0"/>
    <x v="8"/>
    <d v="1899-12-30T11:15:00"/>
    <x v="87"/>
  </r>
  <r>
    <s v="SGS"/>
    <s v="Metales"/>
    <x v="8"/>
    <s v="0,005 mg/L"/>
    <x v="0"/>
    <x v="8"/>
    <d v="1899-12-30T11:15:00"/>
    <x v="76"/>
  </r>
  <r>
    <s v="DGA"/>
    <s v="Metales"/>
    <x v="9"/>
    <s v=" 0,01 mg/L "/>
    <x v="0"/>
    <x v="8"/>
    <d v="1899-12-30T11:15:00"/>
    <x v="9"/>
  </r>
  <r>
    <s v="DGA"/>
    <s v="Nutrientes"/>
    <x v="10"/>
    <s v=" 0,010 mg/L"/>
    <x v="0"/>
    <x v="8"/>
    <d v="1899-12-30T11:15:00"/>
    <x v="88"/>
  </r>
  <r>
    <s v="DGA"/>
    <s v="Nutrientes"/>
    <x v="11"/>
    <s v=" 0,003 mg/L"/>
    <x v="0"/>
    <x v="8"/>
    <d v="1899-12-30T11:15:00"/>
    <x v="89"/>
  </r>
  <r>
    <s v="SGS"/>
    <s v="Otros"/>
    <x v="12"/>
    <s v="2 mg/L"/>
    <x v="0"/>
    <x v="8"/>
    <d v="1899-12-30T11:15:00"/>
    <x v="79"/>
  </r>
  <r>
    <s v="DGA"/>
    <s v="Terreno"/>
    <x v="0"/>
    <s v="-"/>
    <x v="0"/>
    <x v="9"/>
    <d v="1899-12-30T12:45:00"/>
    <x v="90"/>
  </r>
  <r>
    <s v="DGA"/>
    <s v="Terreno"/>
    <x v="13"/>
    <s v="°C"/>
    <x v="0"/>
    <x v="9"/>
    <d v="1899-12-30T12:45:00"/>
    <x v="91"/>
  </r>
  <r>
    <s v="DGA"/>
    <s v="Terreno"/>
    <x v="1"/>
    <s v="uS/cm"/>
    <x v="0"/>
    <x v="9"/>
    <d v="1899-12-30T12:45:00"/>
    <x v="92"/>
  </r>
  <r>
    <s v="DGA"/>
    <s v="Terreno"/>
    <x v="2"/>
    <s v="mg/L"/>
    <x v="0"/>
    <x v="9"/>
    <d v="1899-12-30T12:45:00"/>
    <x v="93"/>
  </r>
  <r>
    <s v="DGA"/>
    <s v="Terreno"/>
    <x v="3"/>
    <s v="%"/>
    <x v="0"/>
    <x v="9"/>
    <d v="1899-12-30T12:45:00"/>
    <x v="94"/>
  </r>
  <r>
    <s v="DGA"/>
    <s v="Iones mayoritarios"/>
    <x v="4"/>
    <s v=" 2,5 mg/L"/>
    <x v="0"/>
    <x v="9"/>
    <d v="1899-12-30T12:45:00"/>
    <x v="95"/>
  </r>
  <r>
    <s v="DGA"/>
    <s v="Iones mayoritarios"/>
    <x v="5"/>
    <s v=" 4,2 mg/L"/>
    <x v="0"/>
    <x v="9"/>
    <d v="1899-12-30T12:45:00"/>
    <x v="96"/>
  </r>
  <r>
    <s v="DGA"/>
    <s v="Metales"/>
    <x v="9"/>
    <s v=" 0,01 mg/L "/>
    <x v="0"/>
    <x v="9"/>
    <d v="1899-12-30T12:45:00"/>
    <x v="9"/>
  </r>
  <r>
    <s v="DGA"/>
    <s v="Nutrientes"/>
    <x v="10"/>
    <s v=" 0,010 mg/L"/>
    <x v="0"/>
    <x v="9"/>
    <d v="1899-12-30T12:45:00"/>
    <x v="97"/>
  </r>
  <r>
    <s v="DGA"/>
    <s v="Nutrientes"/>
    <x v="11"/>
    <s v=" 0,003 mg/L"/>
    <x v="0"/>
    <x v="9"/>
    <d v="1899-12-30T12:45:00"/>
    <x v="98"/>
  </r>
  <r>
    <s v="SGS"/>
    <s v="Metales"/>
    <x v="7"/>
    <s v="0,001 mg/L"/>
    <x v="0"/>
    <x v="9"/>
    <d v="1899-12-30T12:45:00"/>
    <x v="99"/>
  </r>
  <r>
    <s v="SGS"/>
    <s v="Metales"/>
    <x v="8"/>
    <s v="0,005 mg/L"/>
    <x v="0"/>
    <x v="9"/>
    <d v="1899-12-30T12:45:00"/>
    <x v="76"/>
  </r>
  <r>
    <s v="SGS"/>
    <s v="Metales"/>
    <x v="6"/>
    <s v="0,01 mg/L"/>
    <x v="0"/>
    <x v="9"/>
    <d v="1899-12-30T12:45:00"/>
    <x v="9"/>
  </r>
  <r>
    <s v="SGS"/>
    <s v="Otros"/>
    <x v="12"/>
    <s v="2 mg/L"/>
    <x v="0"/>
    <x v="9"/>
    <d v="1899-12-30T12:45:00"/>
    <x v="79"/>
  </r>
  <r>
    <s v="DGA"/>
    <s v="Terreno"/>
    <x v="0"/>
    <s v="-"/>
    <x v="0"/>
    <x v="10"/>
    <d v="1899-12-30T11:35:00"/>
    <x v="100"/>
  </r>
  <r>
    <s v="DGA"/>
    <s v="Terreno"/>
    <x v="13"/>
    <s v="°C"/>
    <x v="0"/>
    <x v="10"/>
    <d v="1899-12-30T11:35:00"/>
    <x v="101"/>
  </r>
  <r>
    <s v="DGA"/>
    <s v="Terreno"/>
    <x v="1"/>
    <s v="uS/cm"/>
    <x v="0"/>
    <x v="10"/>
    <d v="1899-12-30T11:35:00"/>
    <x v="102"/>
  </r>
  <r>
    <s v="DGA"/>
    <s v="Terreno"/>
    <x v="2"/>
    <s v="mg/L"/>
    <x v="0"/>
    <x v="10"/>
    <d v="1899-12-30T11:35:00"/>
    <x v="103"/>
  </r>
  <r>
    <s v="DGA"/>
    <s v="Terreno"/>
    <x v="3"/>
    <s v="%"/>
    <x v="0"/>
    <x v="10"/>
    <d v="1899-12-30T11:35:00"/>
    <x v="104"/>
  </r>
  <r>
    <s v="DGA"/>
    <s v="Iones mayoritarios"/>
    <x v="4"/>
    <s v=" 2,5 mg/L"/>
    <x v="0"/>
    <x v="10"/>
    <d v="1899-12-30T11:35:00"/>
    <x v="105"/>
  </r>
  <r>
    <s v="DGA"/>
    <s v="Iones mayoritarios"/>
    <x v="5"/>
    <s v=" 4,2 mg/L"/>
    <x v="0"/>
    <x v="10"/>
    <d v="1899-12-30T11:35:00"/>
    <x v="106"/>
  </r>
  <r>
    <s v="DGA"/>
    <s v="Metales"/>
    <x v="9"/>
    <s v=" 0,01 mg/L "/>
    <x v="0"/>
    <x v="10"/>
    <d v="1899-12-30T11:35:00"/>
    <x v="107"/>
  </r>
  <r>
    <s v="DGA"/>
    <s v="Nutrientes"/>
    <x v="10"/>
    <s v=" 0,010 mg/L"/>
    <x v="0"/>
    <x v="10"/>
    <d v="1899-12-30T11:35:00"/>
    <x v="108"/>
  </r>
  <r>
    <s v="DGA"/>
    <s v="Nutrientes"/>
    <x v="11"/>
    <s v=" 0,003 mg/L"/>
    <x v="0"/>
    <x v="10"/>
    <d v="1899-12-30T11:35:00"/>
    <x v="109"/>
  </r>
  <r>
    <s v="SGS"/>
    <s v="Metales"/>
    <x v="7"/>
    <s v="0,001 mg/L"/>
    <x v="0"/>
    <x v="10"/>
    <d v="1899-12-30T11:35:00"/>
    <x v="75"/>
  </r>
  <r>
    <s v="SGS"/>
    <s v="Metales"/>
    <x v="8"/>
    <s v="0,005 mg/L"/>
    <x v="0"/>
    <x v="10"/>
    <d v="1899-12-30T11:35:00"/>
    <x v="76"/>
  </r>
  <r>
    <s v="SGS"/>
    <s v="Metales"/>
    <x v="6"/>
    <s v="0,01 mg/L"/>
    <x v="0"/>
    <x v="10"/>
    <d v="1899-12-30T11:35:00"/>
    <x v="9"/>
  </r>
  <r>
    <s v="SGS"/>
    <s v="Otros"/>
    <x v="12"/>
    <s v="2 mg/L"/>
    <x v="0"/>
    <x v="10"/>
    <d v="1899-12-30T11:35:00"/>
    <x v="79"/>
  </r>
  <r>
    <s v="DGA"/>
    <s v="Terreno"/>
    <x v="0"/>
    <s v="-"/>
    <x v="0"/>
    <x v="11"/>
    <d v="1899-12-30T11:20:00"/>
    <x v="110"/>
  </r>
  <r>
    <s v="DGA"/>
    <s v="Terreno"/>
    <x v="13"/>
    <s v="°C"/>
    <x v="0"/>
    <x v="11"/>
    <d v="1899-12-30T11:20:00"/>
    <x v="28"/>
  </r>
  <r>
    <s v="DGA"/>
    <s v="Terreno"/>
    <x v="1"/>
    <s v="uS/cm"/>
    <x v="0"/>
    <x v="11"/>
    <d v="1899-12-30T11:20:00"/>
    <x v="111"/>
  </r>
  <r>
    <s v="DGA"/>
    <s v="Terreno"/>
    <x v="2"/>
    <s v="mg/L"/>
    <x v="0"/>
    <x v="11"/>
    <d v="1899-12-30T11:20:00"/>
    <x v="112"/>
  </r>
  <r>
    <s v="DGA"/>
    <s v="Terreno"/>
    <x v="3"/>
    <s v="%"/>
    <x v="0"/>
    <x v="11"/>
    <d v="1899-12-30T11:20:00"/>
    <x v="113"/>
  </r>
  <r>
    <s v="DGA"/>
    <s v="Iones mayoritarios"/>
    <x v="4"/>
    <s v=" 2,5 mg/L"/>
    <x v="0"/>
    <x v="11"/>
    <d v="1899-12-30T11:20:00"/>
    <x v="114"/>
  </r>
  <r>
    <s v="DGA"/>
    <s v="Iones mayoritarios"/>
    <x v="5"/>
    <s v=" 4,2 mg/L"/>
    <x v="0"/>
    <x v="11"/>
    <d v="1899-12-30T11:20:00"/>
    <x v="115"/>
  </r>
  <r>
    <s v="DGA"/>
    <s v="Metales"/>
    <x v="9"/>
    <s v=" 0,01 mg/L "/>
    <x v="0"/>
    <x v="11"/>
    <d v="1899-12-30T11:20:00"/>
    <x v="9"/>
  </r>
  <r>
    <s v="DGA"/>
    <s v="Nutrientes"/>
    <x v="10"/>
    <s v=" 0,010 mg/L"/>
    <x v="0"/>
    <x v="11"/>
    <d v="1899-12-30T11:20:00"/>
    <x v="116"/>
  </r>
  <r>
    <s v="DGA"/>
    <s v="Nutrientes"/>
    <x v="11"/>
    <s v=" 0,003 mg/L"/>
    <x v="0"/>
    <x v="11"/>
    <d v="1899-12-30T11:20:00"/>
    <x v="117"/>
  </r>
  <r>
    <s v="SGS"/>
    <s v="Metales"/>
    <x v="7"/>
    <s v="0,001 mg/L"/>
    <x v="0"/>
    <x v="11"/>
    <d v="1899-12-30T11:20:00"/>
    <x v="75"/>
  </r>
  <r>
    <s v="SGS"/>
    <s v="Metales"/>
    <x v="8"/>
    <s v="0,005 mg/L"/>
    <x v="0"/>
    <x v="11"/>
    <d v="1899-12-30T11:20:00"/>
    <x v="76"/>
  </r>
  <r>
    <s v="SGS"/>
    <s v="Metales"/>
    <x v="6"/>
    <s v="0,01 mg/L"/>
    <x v="0"/>
    <x v="11"/>
    <d v="1899-12-30T11:20:00"/>
    <x v="9"/>
  </r>
  <r>
    <s v="SGS"/>
    <s v="Otros"/>
    <x v="12"/>
    <s v="2 mg/L"/>
    <x v="0"/>
    <x v="11"/>
    <d v="1899-12-30T11:20:00"/>
    <x v="79"/>
  </r>
  <r>
    <s v="DGA"/>
    <s v="Terreno"/>
    <x v="0"/>
    <s v="-"/>
    <x v="0"/>
    <x v="12"/>
    <d v="1899-12-30T11:34:00"/>
    <x v="118"/>
  </r>
  <r>
    <s v="DGA"/>
    <s v="Terreno"/>
    <x v="13"/>
    <s v="°C"/>
    <x v="0"/>
    <x v="12"/>
    <d v="1899-12-30T11:34:00"/>
    <x v="119"/>
  </r>
  <r>
    <s v="DGA"/>
    <s v="Terreno"/>
    <x v="1"/>
    <s v="uS/cm"/>
    <x v="0"/>
    <x v="12"/>
    <d v="1899-12-30T11:34:00"/>
    <x v="120"/>
  </r>
  <r>
    <s v="DGA"/>
    <s v="Terreno"/>
    <x v="2"/>
    <s v="mg/L"/>
    <x v="0"/>
    <x v="12"/>
    <d v="1899-12-30T11:34:00"/>
    <x v="30"/>
  </r>
  <r>
    <s v="DGA"/>
    <s v="Terreno"/>
    <x v="3"/>
    <s v="%"/>
    <x v="0"/>
    <x v="12"/>
    <d v="1899-12-30T11:34:00"/>
    <x v="121"/>
  </r>
  <r>
    <s v="DGA"/>
    <s v="Iones mayoritarios"/>
    <x v="4"/>
    <s v=" 2,5 mg/L"/>
    <x v="0"/>
    <x v="12"/>
    <d v="1899-12-30T11:34:00"/>
    <x v="122"/>
  </r>
  <r>
    <s v="DGA"/>
    <s v="Iones mayoritarios"/>
    <x v="5"/>
    <s v=" 4,2 mg/L"/>
    <x v="0"/>
    <x v="12"/>
    <d v="1899-12-30T11:34:00"/>
    <x v="3"/>
  </r>
  <r>
    <s v="DGA"/>
    <s v="Metales"/>
    <x v="9"/>
    <s v=" 0,01 mg/L "/>
    <x v="0"/>
    <x v="12"/>
    <d v="1899-12-30T11:34:00"/>
    <x v="9"/>
  </r>
  <r>
    <s v="DGA"/>
    <s v="Nutrientes"/>
    <x v="10"/>
    <s v=" 0,010 mg/L"/>
    <x v="0"/>
    <x v="12"/>
    <d v="1899-12-30T11:34:00"/>
    <x v="123"/>
  </r>
  <r>
    <s v="DGA"/>
    <s v="Nutrientes"/>
    <x v="11"/>
    <s v=" 0,003 mg/L"/>
    <x v="0"/>
    <x v="12"/>
    <d v="1899-12-30T11:34:00"/>
    <x v="124"/>
  </r>
  <r>
    <s v="SGS"/>
    <s v="Metales"/>
    <x v="7"/>
    <s v="0,001 mg/L"/>
    <x v="0"/>
    <x v="12"/>
    <d v="1899-12-30T11:34:00"/>
    <x v="75"/>
  </r>
  <r>
    <s v="SGS"/>
    <s v="Metales"/>
    <x v="8"/>
    <s v="0,005 mg/L"/>
    <x v="0"/>
    <x v="12"/>
    <d v="1899-12-30T11:34:00"/>
    <x v="76"/>
  </r>
  <r>
    <s v="SGS"/>
    <s v="Metales"/>
    <x v="6"/>
    <s v="0,01 mg/L"/>
    <x v="0"/>
    <x v="12"/>
    <d v="1899-12-30T11:34:00"/>
    <x v="9"/>
  </r>
  <r>
    <s v="SGS"/>
    <s v="Otros"/>
    <x v="12"/>
    <s v="2 mg/L"/>
    <x v="0"/>
    <x v="12"/>
    <d v="1899-12-30T11:34:00"/>
    <x v="79"/>
  </r>
  <r>
    <s v="DGA"/>
    <s v="Terreno"/>
    <x v="0"/>
    <s v="-"/>
    <x v="0"/>
    <x v="13"/>
    <d v="1899-12-30T11:21:00"/>
    <x v="125"/>
  </r>
  <r>
    <s v="DGA"/>
    <s v="Terreno"/>
    <x v="13"/>
    <s v="°C"/>
    <x v="0"/>
    <x v="13"/>
    <d v="1899-12-30T11:21:00"/>
    <x v="126"/>
  </r>
  <r>
    <s v="DGA"/>
    <s v="Terreno"/>
    <x v="1"/>
    <s v="uS/cm"/>
    <x v="0"/>
    <x v="13"/>
    <d v="1899-12-30T11:21:00"/>
    <x v="127"/>
  </r>
  <r>
    <s v="DGA"/>
    <s v="Terreno"/>
    <x v="2"/>
    <s v="mg/L"/>
    <x v="0"/>
    <x v="13"/>
    <d v="1899-12-30T11:21:00"/>
    <x v="69"/>
  </r>
  <r>
    <s v="DGA"/>
    <s v="Terreno"/>
    <x v="3"/>
    <s v="%"/>
    <x v="0"/>
    <x v="13"/>
    <d v="1899-12-30T11:21:00"/>
    <x v="128"/>
  </r>
  <r>
    <s v="DGA"/>
    <s v="Iones mayoritarios"/>
    <x v="4"/>
    <s v=" 2,5 mg/L"/>
    <x v="0"/>
    <x v="13"/>
    <d v="1899-12-30T11:21:00"/>
    <x v="129"/>
  </r>
  <r>
    <s v="DGA"/>
    <s v="Iones mayoritarios"/>
    <x v="5"/>
    <s v=" 4,2 mg/L"/>
    <x v="0"/>
    <x v="13"/>
    <d v="1899-12-30T11:21:00"/>
    <x v="3"/>
  </r>
  <r>
    <s v="DGA"/>
    <s v="Metales"/>
    <x v="9"/>
    <s v=" 0,01 mg/L "/>
    <x v="0"/>
    <x v="13"/>
    <d v="1899-12-30T11:21:00"/>
    <x v="9"/>
  </r>
  <r>
    <s v="DGA"/>
    <s v="Nutrientes"/>
    <x v="10"/>
    <s v=" 0,010 mg/L"/>
    <x v="0"/>
    <x v="13"/>
    <d v="1899-12-30T11:21:00"/>
    <x v="3"/>
  </r>
  <r>
    <s v="DGA"/>
    <s v="Nutrientes"/>
    <x v="11"/>
    <s v=" 0,003 mg/L"/>
    <x v="0"/>
    <x v="13"/>
    <d v="1899-12-30T11:21:00"/>
    <x v="3"/>
  </r>
  <r>
    <s v="SGS"/>
    <s v="Metales"/>
    <x v="7"/>
    <s v="0,001 mg/L"/>
    <x v="0"/>
    <x v="13"/>
    <d v="1899-12-30T11:21:00"/>
    <x v="75"/>
  </r>
  <r>
    <s v="SGS"/>
    <s v="Metales"/>
    <x v="8"/>
    <s v="0,005 mg/L"/>
    <x v="0"/>
    <x v="13"/>
    <d v="1899-12-30T11:21:00"/>
    <x v="76"/>
  </r>
  <r>
    <s v="SGS"/>
    <s v="Metales"/>
    <x v="6"/>
    <s v="0,01 mg/L"/>
    <x v="0"/>
    <x v="13"/>
    <d v="1899-12-30T11:21:00"/>
    <x v="9"/>
  </r>
  <r>
    <s v="SGS"/>
    <s v="Otros"/>
    <x v="12"/>
    <s v="2 mg/L"/>
    <x v="0"/>
    <x v="13"/>
    <d v="1899-12-30T11:21:00"/>
    <x v="79"/>
  </r>
  <r>
    <s v="DGA"/>
    <s v="Terreno"/>
    <x v="13"/>
    <s v="°C"/>
    <x v="0"/>
    <x v="14"/>
    <d v="1899-12-30T12:15:00"/>
    <x v="130"/>
  </r>
  <r>
    <s v="DGA"/>
    <s v="Terreno"/>
    <x v="0"/>
    <s v="-"/>
    <x v="0"/>
    <x v="14"/>
    <d v="1899-12-30T12:15:00"/>
    <x v="39"/>
  </r>
  <r>
    <s v="DGA"/>
    <s v="Terreno"/>
    <x v="1"/>
    <s v="uS/cm"/>
    <x v="0"/>
    <x v="14"/>
    <d v="1899-12-30T12:15:00"/>
    <x v="131"/>
  </r>
  <r>
    <s v="DGA"/>
    <s v="Terreno"/>
    <x v="2"/>
    <s v="mg/L"/>
    <x v="0"/>
    <x v="14"/>
    <d v="1899-12-30T12:15:00"/>
    <x v="132"/>
  </r>
  <r>
    <s v="DGA"/>
    <s v="Terreno"/>
    <x v="3"/>
    <s v="%"/>
    <x v="0"/>
    <x v="14"/>
    <d v="1899-12-30T12:15:00"/>
    <x v="133"/>
  </r>
  <r>
    <s v="DGA"/>
    <s v="Iones mayoritarios"/>
    <x v="4"/>
    <s v=" 2,5 mg/L"/>
    <x v="0"/>
    <x v="14"/>
    <d v="1899-12-30T12:15:00"/>
    <x v="134"/>
  </r>
  <r>
    <s v="DGA"/>
    <s v="Iones mayoritarios"/>
    <x v="5"/>
    <s v=" 4,2 mg/L"/>
    <x v="0"/>
    <x v="14"/>
    <d v="1899-12-30T12:15:00"/>
    <x v="3"/>
  </r>
  <r>
    <s v="DGA"/>
    <s v="Metales"/>
    <x v="9"/>
    <s v=" 0,01 mg/L "/>
    <x v="0"/>
    <x v="14"/>
    <d v="1899-12-30T12:15:00"/>
    <x v="9"/>
  </r>
  <r>
    <s v="DGA"/>
    <s v="Nutrientes"/>
    <x v="10"/>
    <s v=" 0,010 mg/L"/>
    <x v="0"/>
    <x v="14"/>
    <d v="1899-12-30T12:15:00"/>
    <x v="135"/>
  </r>
  <r>
    <s v="DGA"/>
    <s v="Nutrientes"/>
    <x v="11"/>
    <s v=" 0,003 mg/L"/>
    <x v="0"/>
    <x v="14"/>
    <d v="1899-12-30T12:15:00"/>
    <x v="136"/>
  </r>
  <r>
    <s v="SGS"/>
    <s v="Metales"/>
    <x v="7"/>
    <s v="0,001 mg/L"/>
    <x v="0"/>
    <x v="14"/>
    <d v="1899-12-30T12:15:00"/>
    <x v="75"/>
  </r>
  <r>
    <s v="SGS"/>
    <s v="Metales"/>
    <x v="8"/>
    <s v="0,005 mg/L"/>
    <x v="0"/>
    <x v="14"/>
    <d v="1899-12-30T12:15:00"/>
    <x v="76"/>
  </r>
  <r>
    <s v="SGS"/>
    <s v="Metales"/>
    <x v="6"/>
    <s v="0,01 mg/L"/>
    <x v="0"/>
    <x v="14"/>
    <d v="1899-12-30T12:15:00"/>
    <x v="9"/>
  </r>
  <r>
    <s v="SGS"/>
    <s v="Otros"/>
    <x v="12"/>
    <s v="2 mg/L"/>
    <x v="0"/>
    <x v="14"/>
    <d v="1899-12-30T12:15:00"/>
    <x v="3"/>
  </r>
  <r>
    <s v="DGA"/>
    <s v="Terreno"/>
    <x v="13"/>
    <s v="°C"/>
    <x v="0"/>
    <x v="15"/>
    <d v="1899-12-30T12:50:00"/>
    <x v="39"/>
  </r>
  <r>
    <s v="DGA"/>
    <s v="Terreno"/>
    <x v="0"/>
    <s v="-"/>
    <x v="0"/>
    <x v="15"/>
    <d v="1899-12-30T12:50:00"/>
    <x v="137"/>
  </r>
  <r>
    <s v="DGA"/>
    <s v="Terreno"/>
    <x v="1"/>
    <s v="uS/cm"/>
    <x v="0"/>
    <x v="15"/>
    <d v="1899-12-30T12:50:00"/>
    <x v="138"/>
  </r>
  <r>
    <s v="DGA"/>
    <s v="Terreno"/>
    <x v="2"/>
    <s v="mg/L"/>
    <x v="0"/>
    <x v="15"/>
    <d v="1899-12-30T12:50:00"/>
    <x v="139"/>
  </r>
  <r>
    <s v="DGA"/>
    <s v="Terreno"/>
    <x v="3"/>
    <s v="%"/>
    <x v="0"/>
    <x v="15"/>
    <d v="1899-12-30T12:50:00"/>
    <x v="140"/>
  </r>
  <r>
    <s v="DGA"/>
    <s v="Iones mayoritarios"/>
    <x v="4"/>
    <s v=" 2,5 mg/L"/>
    <x v="0"/>
    <x v="15"/>
    <d v="1899-12-30T12:50:00"/>
    <x v="141"/>
  </r>
  <r>
    <s v="DGA"/>
    <s v="Iones mayoritarios"/>
    <x v="5"/>
    <s v=" 3,5 mg/L"/>
    <x v="0"/>
    <x v="15"/>
    <d v="1899-12-30T12:50:00"/>
    <x v="142"/>
  </r>
  <r>
    <s v="DGA"/>
    <s v="Metales"/>
    <x v="9"/>
    <s v=" 0,01 mg/L "/>
    <x v="0"/>
    <x v="15"/>
    <d v="1899-12-30T12:50:00"/>
    <x v="9"/>
  </r>
  <r>
    <s v="DGA"/>
    <s v="Nutrientes"/>
    <x v="10"/>
    <s v=" 0,010 mg/L"/>
    <x v="0"/>
    <x v="15"/>
    <d v="1899-12-30T12:50:00"/>
    <x v="143"/>
  </r>
  <r>
    <s v="DGA"/>
    <s v="Nutrientes"/>
    <x v="11"/>
    <s v=" 0,003 mg/L"/>
    <x v="0"/>
    <x v="15"/>
    <d v="1899-12-30T12:50:00"/>
    <x v="144"/>
  </r>
  <r>
    <s v="SGS"/>
    <s v="Metales"/>
    <x v="7"/>
    <s v="0,001 mg/L"/>
    <x v="0"/>
    <x v="15"/>
    <d v="1899-12-30T12:50:00"/>
    <x v="75"/>
  </r>
  <r>
    <s v="SGS"/>
    <s v="Metales"/>
    <x v="8"/>
    <s v="0,005 mg/L"/>
    <x v="0"/>
    <x v="15"/>
    <d v="1899-12-30T12:50:00"/>
    <x v="76"/>
  </r>
  <r>
    <s v="SGS"/>
    <s v="Metales"/>
    <x v="6"/>
    <s v="0,01 mg/L"/>
    <x v="0"/>
    <x v="15"/>
    <d v="1899-12-30T12:50:00"/>
    <x v="9"/>
  </r>
  <r>
    <s v="SGS"/>
    <s v="Otros"/>
    <x v="12"/>
    <s v="2 mg/L"/>
    <x v="0"/>
    <x v="15"/>
    <d v="1899-12-30T12:50:00"/>
    <x v="79"/>
  </r>
  <r>
    <s v="DGA"/>
    <s v="Terreno"/>
    <x v="13"/>
    <s v="°C"/>
    <x v="0"/>
    <x v="16"/>
    <d v="1899-12-30T12:00:00"/>
    <x v="145"/>
  </r>
  <r>
    <s v="DGA"/>
    <s v="Terreno"/>
    <x v="0"/>
    <s v="-"/>
    <x v="0"/>
    <x v="16"/>
    <d v="1899-12-30T12:00:00"/>
    <x v="146"/>
  </r>
  <r>
    <s v="DGA"/>
    <s v="Terreno"/>
    <x v="1"/>
    <s v="uS/cm"/>
    <x v="0"/>
    <x v="16"/>
    <d v="1899-12-30T12:00:00"/>
    <x v="147"/>
  </r>
  <r>
    <s v="DGA"/>
    <s v="Terreno"/>
    <x v="2"/>
    <s v="mg/L"/>
    <x v="0"/>
    <x v="16"/>
    <d v="1899-12-30T12:00:00"/>
    <x v="148"/>
  </r>
  <r>
    <s v="DGA"/>
    <s v="Terreno"/>
    <x v="3"/>
    <s v="%"/>
    <x v="0"/>
    <x v="16"/>
    <d v="1899-12-30T12:00:00"/>
    <x v="149"/>
  </r>
  <r>
    <s v="DGA"/>
    <s v="Iones mayoritarios"/>
    <x v="4"/>
    <s v=" 2,5 mg/L"/>
    <x v="0"/>
    <x v="16"/>
    <d v="1899-12-30T12:00:00"/>
    <x v="150"/>
  </r>
  <r>
    <s v="DGA"/>
    <s v="Iones mayoritarios"/>
    <x v="5"/>
    <s v=" 3,5 mg/L"/>
    <x v="0"/>
    <x v="16"/>
    <d v="1899-12-30T12:00:00"/>
    <x v="151"/>
  </r>
  <r>
    <s v="DGA"/>
    <s v="Nutrientes"/>
    <x v="10"/>
    <s v=" 0,010 mg/L"/>
    <x v="0"/>
    <x v="16"/>
    <d v="1899-12-30T12:00:00"/>
    <x v="152"/>
  </r>
  <r>
    <s v="DGA"/>
    <s v="Nutrientes"/>
    <x v="11"/>
    <s v=" 0,003 mg/L"/>
    <x v="0"/>
    <x v="16"/>
    <d v="1899-12-30T12:00:00"/>
    <x v="153"/>
  </r>
  <r>
    <s v="SGS"/>
    <s v="Metales"/>
    <x v="6"/>
    <s v="0,01 mg/L"/>
    <x v="0"/>
    <x v="16"/>
    <d v="1899-12-30T12:00:00"/>
    <x v="9"/>
  </r>
  <r>
    <s v="SGS"/>
    <s v="Metales"/>
    <x v="7"/>
    <s v="0,001 mg/L"/>
    <x v="0"/>
    <x v="16"/>
    <d v="1899-12-30T12:00:00"/>
    <x v="75"/>
  </r>
  <r>
    <s v="SGS"/>
    <s v="Metales"/>
    <x v="8"/>
    <s v="0,005 mg/L"/>
    <x v="0"/>
    <x v="16"/>
    <d v="1899-12-30T12:00:00"/>
    <x v="76"/>
  </r>
  <r>
    <s v="DGA"/>
    <s v="Metales"/>
    <x v="9"/>
    <s v=" 0,01 mg/L "/>
    <x v="0"/>
    <x v="16"/>
    <d v="1899-12-30T12:00:00"/>
    <x v="9"/>
  </r>
  <r>
    <s v="SGS"/>
    <s v="Otros"/>
    <x v="12"/>
    <s v="2 mg/L"/>
    <x v="0"/>
    <x v="16"/>
    <d v="1899-12-30T12:00:00"/>
    <x v="11"/>
  </r>
  <r>
    <s v="DGA"/>
    <s v="Terreno"/>
    <x v="13"/>
    <s v="°C"/>
    <x v="0"/>
    <x v="17"/>
    <d v="1899-12-30T12:00:00"/>
    <x v="154"/>
  </r>
  <r>
    <s v="DGA"/>
    <s v="Terreno"/>
    <x v="0"/>
    <s v="-"/>
    <x v="0"/>
    <x v="17"/>
    <d v="1899-12-30T12:00:00"/>
    <x v="155"/>
  </r>
  <r>
    <s v="DGA"/>
    <s v="Terreno"/>
    <x v="1"/>
    <s v="uS/cm"/>
    <x v="0"/>
    <x v="17"/>
    <d v="1899-12-30T12:00:00"/>
    <x v="156"/>
  </r>
  <r>
    <s v="DGA"/>
    <s v="Terreno"/>
    <x v="2"/>
    <s v="mg/L"/>
    <x v="0"/>
    <x v="17"/>
    <d v="1899-12-30T12:00:00"/>
    <x v="157"/>
  </r>
  <r>
    <s v="DGA"/>
    <s v="Terreno"/>
    <x v="3"/>
    <s v="%"/>
    <x v="0"/>
    <x v="17"/>
    <d v="1899-12-30T12:00:00"/>
    <x v="158"/>
  </r>
  <r>
    <s v="DGA"/>
    <s v="Iones mayoritarios"/>
    <x v="4"/>
    <s v=" 2,5 mg/L"/>
    <x v="0"/>
    <x v="17"/>
    <d v="1899-12-30T12:00:00"/>
    <x v="159"/>
  </r>
  <r>
    <s v="DGA"/>
    <s v="Iones mayoritarios"/>
    <x v="5"/>
    <s v=" 3,5 mg/L"/>
    <x v="0"/>
    <x v="17"/>
    <d v="1899-12-30T12:00:00"/>
    <x v="160"/>
  </r>
  <r>
    <s v="DGA"/>
    <s v="Nutrientes"/>
    <x v="10"/>
    <s v=" 0,010 mg/L"/>
    <x v="0"/>
    <x v="17"/>
    <d v="1899-12-30T12:00:00"/>
    <x v="161"/>
  </r>
  <r>
    <s v="DGA"/>
    <s v="Nutrientes"/>
    <x v="11"/>
    <s v=" 0,003 mg/L"/>
    <x v="0"/>
    <x v="17"/>
    <d v="1899-12-30T12:00:00"/>
    <x v="162"/>
  </r>
  <r>
    <s v="SGS"/>
    <s v="Metales"/>
    <x v="6"/>
    <s v="0,01 mg/L"/>
    <x v="0"/>
    <x v="17"/>
    <d v="1899-12-30T12:00:00"/>
    <x v="9"/>
  </r>
  <r>
    <s v="SGS"/>
    <s v="Metales"/>
    <x v="7"/>
    <s v="0,001 mg/L"/>
    <x v="0"/>
    <x v="17"/>
    <d v="1899-12-30T12:00:00"/>
    <x v="75"/>
  </r>
  <r>
    <s v="SGS"/>
    <s v="Metales"/>
    <x v="8"/>
    <s v="0,005 mg/L"/>
    <x v="0"/>
    <x v="17"/>
    <d v="1899-12-30T12:00:00"/>
    <x v="76"/>
  </r>
  <r>
    <s v="DGA"/>
    <s v="Metales"/>
    <x v="9"/>
    <s v=" 0,01 mg/L "/>
    <x v="0"/>
    <x v="17"/>
    <d v="1899-12-30T12:00:00"/>
    <x v="9"/>
  </r>
  <r>
    <s v="SGS"/>
    <s v="Otros"/>
    <x v="12"/>
    <s v="2 mg/L"/>
    <x v="0"/>
    <x v="17"/>
    <d v="1899-12-30T12:00:00"/>
    <x v="79"/>
  </r>
  <r>
    <s v="DGA"/>
    <s v="Terreno"/>
    <x v="13"/>
    <s v="°C"/>
    <x v="0"/>
    <x v="18"/>
    <d v="1899-12-30T11:44:00"/>
    <x v="163"/>
  </r>
  <r>
    <s v="DGA"/>
    <s v="Terreno"/>
    <x v="0"/>
    <s v="-"/>
    <x v="0"/>
    <x v="18"/>
    <d v="1899-12-30T11:44:00"/>
    <x v="164"/>
  </r>
  <r>
    <s v="DGA"/>
    <s v="Terreno"/>
    <x v="1"/>
    <s v="uS/cm"/>
    <x v="0"/>
    <x v="18"/>
    <d v="1899-12-30T11:44:00"/>
    <x v="165"/>
  </r>
  <r>
    <s v="DGA"/>
    <s v="Terreno"/>
    <x v="2"/>
    <s v="mg/L"/>
    <x v="0"/>
    <x v="18"/>
    <d v="1899-12-30T11:44:00"/>
    <x v="166"/>
  </r>
  <r>
    <s v="DGA"/>
    <s v="Terreno"/>
    <x v="3"/>
    <s v="%"/>
    <x v="0"/>
    <x v="18"/>
    <d v="1899-12-30T11:44:00"/>
    <x v="167"/>
  </r>
  <r>
    <s v="DGA"/>
    <s v="Iones mayoritarios"/>
    <x v="4"/>
    <s v=" 2,5 mg/L"/>
    <x v="0"/>
    <x v="18"/>
    <d v="1899-12-30T11:44:00"/>
    <x v="168"/>
  </r>
  <r>
    <s v="DGA"/>
    <s v="Iones mayoritarios"/>
    <x v="5"/>
    <s v=" 3,5 mg/L"/>
    <x v="0"/>
    <x v="18"/>
    <d v="1899-12-30T11:44:00"/>
    <x v="169"/>
  </r>
  <r>
    <s v="DGA"/>
    <s v="Nutrientes"/>
    <x v="10"/>
    <s v=" 0,010 mg/L"/>
    <x v="0"/>
    <x v="18"/>
    <d v="1899-12-30T11:44:00"/>
    <x v="170"/>
  </r>
  <r>
    <s v="DGA"/>
    <s v="Nutrientes"/>
    <x v="11"/>
    <s v=" 0,003 mg/L"/>
    <x v="0"/>
    <x v="18"/>
    <d v="1899-12-30T11:44:00"/>
    <x v="171"/>
  </r>
  <r>
    <s v="DGA"/>
    <s v="Metales"/>
    <x v="9"/>
    <s v=" 0,01 mg/L "/>
    <x v="0"/>
    <x v="18"/>
    <d v="1899-12-30T11:44:00"/>
    <x v="9"/>
  </r>
  <r>
    <s v="SGS"/>
    <s v="Metales"/>
    <x v="6"/>
    <s v="0,01 mg/L"/>
    <x v="0"/>
    <x v="18"/>
    <d v="1899-12-30T11:44:00"/>
    <x v="9"/>
  </r>
  <r>
    <s v="SGS"/>
    <s v="Metales"/>
    <x v="7"/>
    <s v="0,001 mg/L"/>
    <x v="0"/>
    <x v="18"/>
    <d v="1899-12-30T11:44:00"/>
    <x v="172"/>
  </r>
  <r>
    <s v="SGS"/>
    <s v="Metales"/>
    <x v="8"/>
    <s v="0,005 mg/L"/>
    <x v="0"/>
    <x v="18"/>
    <d v="1899-12-30T11:44:00"/>
    <x v="76"/>
  </r>
  <r>
    <s v="SGS"/>
    <s v="Otros"/>
    <x v="12"/>
    <s v="2 mg/L"/>
    <x v="0"/>
    <x v="18"/>
    <d v="1899-12-30T11:44:00"/>
    <x v="79"/>
  </r>
  <r>
    <s v="DGA"/>
    <s v="Terreno"/>
    <x v="13"/>
    <s v="°C"/>
    <x v="0"/>
    <x v="19"/>
    <d v="1899-12-30T11:37:00"/>
    <x v="173"/>
  </r>
  <r>
    <s v="DGA"/>
    <s v="Terreno"/>
    <x v="0"/>
    <s v="-"/>
    <x v="0"/>
    <x v="19"/>
    <d v="1899-12-30T11:37:00"/>
    <x v="174"/>
  </r>
  <r>
    <s v="DGA"/>
    <s v="Terreno"/>
    <x v="1"/>
    <s v="uS/cm"/>
    <x v="0"/>
    <x v="19"/>
    <d v="1899-12-30T11:37:00"/>
    <x v="175"/>
  </r>
  <r>
    <s v="DGA"/>
    <s v="Terreno"/>
    <x v="2"/>
    <s v="mg/L"/>
    <x v="0"/>
    <x v="19"/>
    <d v="1899-12-30T11:37:00"/>
    <x v="68"/>
  </r>
  <r>
    <s v="DGA"/>
    <s v="Terreno"/>
    <x v="3"/>
    <s v="%"/>
    <x v="0"/>
    <x v="19"/>
    <d v="1899-12-30T11:37:00"/>
    <x v="176"/>
  </r>
  <r>
    <s v="DGA"/>
    <s v="Iones mayoritarios"/>
    <x v="4"/>
    <s v=" 2,5 mg/L"/>
    <x v="0"/>
    <x v="19"/>
    <d v="1899-12-30T11:37:00"/>
    <x v="177"/>
  </r>
  <r>
    <s v="DGA"/>
    <s v="Iones mayoritarios"/>
    <x v="5"/>
    <s v=" 3,5 mg/L"/>
    <x v="0"/>
    <x v="19"/>
    <d v="1899-12-30T11:37:00"/>
    <x v="178"/>
  </r>
  <r>
    <s v="DGA"/>
    <s v="Nutrientes"/>
    <x v="10"/>
    <s v=" 0,010 mg/L"/>
    <x v="0"/>
    <x v="19"/>
    <d v="1899-12-30T11:37:00"/>
    <x v="179"/>
  </r>
  <r>
    <s v="DGA"/>
    <s v="Nutrientes"/>
    <x v="11"/>
    <s v=" 0,003 mg/L"/>
    <x v="0"/>
    <x v="19"/>
    <d v="1899-12-30T11:37:00"/>
    <x v="180"/>
  </r>
  <r>
    <s v="DGA"/>
    <s v="Metales"/>
    <x v="9"/>
    <s v=" 0,01 mg/L "/>
    <x v="0"/>
    <x v="19"/>
    <d v="1899-12-30T11:37:00"/>
    <x v="9"/>
  </r>
  <r>
    <s v="SGS"/>
    <s v="Metales"/>
    <x v="6"/>
    <s v="0,01 mg/L"/>
    <x v="0"/>
    <x v="19"/>
    <d v="1899-12-30T11:37:00"/>
    <x v="9"/>
  </r>
  <r>
    <s v="SGS"/>
    <s v="Metales"/>
    <x v="7"/>
    <s v="0,001 mg/L"/>
    <x v="0"/>
    <x v="19"/>
    <d v="1899-12-30T11:37:00"/>
    <x v="75"/>
  </r>
  <r>
    <s v="SGS"/>
    <s v="Metales"/>
    <x v="8"/>
    <s v="0,005 mg/L"/>
    <x v="0"/>
    <x v="19"/>
    <d v="1899-12-30T11:37:00"/>
    <x v="76"/>
  </r>
  <r>
    <s v="SGS"/>
    <s v="Otros"/>
    <x v="12"/>
    <s v="2 mg/L"/>
    <x v="0"/>
    <x v="19"/>
    <d v="1899-12-30T11:37:00"/>
    <x v="79"/>
  </r>
  <r>
    <s v="DGA"/>
    <s v="Terreno"/>
    <x v="13"/>
    <s v="°C"/>
    <x v="0"/>
    <x v="20"/>
    <d v="1899-12-30T10:01:00"/>
    <x v="181"/>
  </r>
  <r>
    <s v="DGA"/>
    <s v="Terreno"/>
    <x v="0"/>
    <s v="-"/>
    <x v="0"/>
    <x v="20"/>
    <d v="1899-12-30T10:01:00"/>
    <x v="182"/>
  </r>
  <r>
    <s v="DGA"/>
    <s v="Terreno"/>
    <x v="1"/>
    <s v="uS/cm"/>
    <x v="0"/>
    <x v="20"/>
    <d v="1899-12-30T10:01:00"/>
    <x v="183"/>
  </r>
  <r>
    <s v="DGA"/>
    <s v="Terreno"/>
    <x v="2"/>
    <s v="mg/L"/>
    <x v="0"/>
    <x v="20"/>
    <d v="1899-12-30T10:01:00"/>
    <x v="184"/>
  </r>
  <r>
    <s v="DGA"/>
    <s v="Terreno"/>
    <x v="3"/>
    <s v="%"/>
    <x v="0"/>
    <x v="20"/>
    <d v="1899-12-30T10:01:00"/>
    <x v="185"/>
  </r>
  <r>
    <s v="DGA"/>
    <s v="Iones mayoritarios"/>
    <x v="4"/>
    <s v=" 2,5 mg/L"/>
    <x v="0"/>
    <x v="20"/>
    <d v="1899-12-30T10:01:00"/>
    <x v="186"/>
  </r>
  <r>
    <s v="DGA"/>
    <s v="Iones mayoritarios"/>
    <x v="5"/>
    <s v=" 3,5 mg/L"/>
    <x v="0"/>
    <x v="20"/>
    <d v="1899-12-30T10:01:00"/>
    <x v="187"/>
  </r>
  <r>
    <s v="DGA"/>
    <s v="Nutrientes"/>
    <x v="10"/>
    <s v=" 0,010 mg/L"/>
    <x v="0"/>
    <x v="20"/>
    <d v="1899-12-30T10:01:00"/>
    <x v="188"/>
  </r>
  <r>
    <s v="DGA"/>
    <s v="Nutrientes"/>
    <x v="11"/>
    <s v=" 0,003 mg/L"/>
    <x v="0"/>
    <x v="20"/>
    <d v="1899-12-30T10:01:00"/>
    <x v="189"/>
  </r>
  <r>
    <s v="DGA"/>
    <s v="Metales"/>
    <x v="9"/>
    <s v=" 0,01 mg/L "/>
    <x v="0"/>
    <x v="20"/>
    <d v="1899-12-30T10:01:00"/>
    <x v="9"/>
  </r>
  <r>
    <s v="SGS"/>
    <s v="Metales"/>
    <x v="6"/>
    <s v="0,01 mg/L"/>
    <x v="0"/>
    <x v="20"/>
    <d v="1899-12-30T10:01:00"/>
    <x v="9"/>
  </r>
  <r>
    <s v="SGS"/>
    <s v="Metales"/>
    <x v="7"/>
    <s v="0,001 mg/L"/>
    <x v="0"/>
    <x v="20"/>
    <d v="1899-12-30T10:01:00"/>
    <x v="75"/>
  </r>
  <r>
    <s v="SGS"/>
    <s v="Metales"/>
    <x v="8"/>
    <s v="0,005 mg/L"/>
    <x v="0"/>
    <x v="20"/>
    <d v="1899-12-30T10:01:00"/>
    <x v="76"/>
  </r>
  <r>
    <s v="SGS"/>
    <s v="Otros"/>
    <x v="12"/>
    <s v="2 mg/L"/>
    <x v="0"/>
    <x v="20"/>
    <d v="1899-12-30T10:01:00"/>
    <x v="79"/>
  </r>
  <r>
    <s v="DGA"/>
    <s v="Terreno"/>
    <x v="13"/>
    <s v="°C"/>
    <x v="0"/>
    <x v="21"/>
    <d v="1899-12-30T09:55:00"/>
    <x v="190"/>
  </r>
  <r>
    <s v="DGA"/>
    <s v="Terreno"/>
    <x v="0"/>
    <s v="-"/>
    <x v="0"/>
    <x v="21"/>
    <d v="1899-12-30T09:55:00"/>
    <x v="191"/>
  </r>
  <r>
    <s v="DGA"/>
    <s v="Terreno"/>
    <x v="1"/>
    <s v="uS/cm"/>
    <x v="0"/>
    <x v="21"/>
    <d v="1899-12-30T09:55:00"/>
    <x v="192"/>
  </r>
  <r>
    <s v="DGA"/>
    <s v="Terreno"/>
    <x v="2"/>
    <s v="mg/L"/>
    <x v="0"/>
    <x v="21"/>
    <d v="1899-12-30T09:55:00"/>
    <x v="193"/>
  </r>
  <r>
    <s v="DGA"/>
    <s v="Terreno"/>
    <x v="3"/>
    <s v="%"/>
    <x v="0"/>
    <x v="21"/>
    <d v="1899-12-30T09:55:00"/>
    <x v="194"/>
  </r>
  <r>
    <s v="DGA"/>
    <s v="Iones mayoritarios"/>
    <x v="4"/>
    <s v=" 2,5 mg/L"/>
    <x v="0"/>
    <x v="21"/>
    <d v="1899-12-30T09:55:00"/>
    <x v="195"/>
  </r>
  <r>
    <s v="DGA"/>
    <s v="Iones mayoritarios"/>
    <x v="5"/>
    <s v=" 3,5 mg/L"/>
    <x v="0"/>
    <x v="21"/>
    <d v="1899-12-30T09:55:00"/>
    <x v="196"/>
  </r>
  <r>
    <s v="DGA"/>
    <s v="Nutrientes"/>
    <x v="10"/>
    <s v=" 0,010 mg/L"/>
    <x v="0"/>
    <x v="21"/>
    <d v="1899-12-30T09:55:00"/>
    <x v="197"/>
  </r>
  <r>
    <s v="DGA"/>
    <s v="Nutrientes"/>
    <x v="11"/>
    <s v=" 0,003 mg/L"/>
    <x v="0"/>
    <x v="21"/>
    <d v="1899-12-30T09:55:00"/>
    <x v="198"/>
  </r>
  <r>
    <s v="DGA"/>
    <s v="Metales"/>
    <x v="9"/>
    <s v=" 0,01 mg/L "/>
    <x v="0"/>
    <x v="21"/>
    <d v="1899-12-30T09:55:00"/>
    <x v="9"/>
  </r>
  <r>
    <s v="SGS"/>
    <s v="Metales"/>
    <x v="6"/>
    <s v="0,01 mg/L"/>
    <x v="0"/>
    <x v="21"/>
    <d v="1899-12-30T09:55:00"/>
    <x v="9"/>
  </r>
  <r>
    <s v="SGS"/>
    <s v="Metales"/>
    <x v="7"/>
    <s v="0,001 mg/L"/>
    <x v="0"/>
    <x v="21"/>
    <d v="1899-12-30T09:55:00"/>
    <x v="75"/>
  </r>
  <r>
    <s v="SGS"/>
    <s v="Metales"/>
    <x v="8"/>
    <s v="0,005 mg/L"/>
    <x v="0"/>
    <x v="21"/>
    <d v="1899-12-30T09:55:00"/>
    <x v="76"/>
  </r>
  <r>
    <s v="SGS"/>
    <s v="Otros"/>
    <x v="12"/>
    <s v="2 mg/L"/>
    <x v="0"/>
    <x v="21"/>
    <d v="1899-12-30T09:55:00"/>
    <x v="79"/>
  </r>
  <r>
    <s v="DGA"/>
    <s v="Terreno"/>
    <x v="13"/>
    <s v="°C"/>
    <x v="0"/>
    <x v="22"/>
    <d v="1899-12-30T11:45:00"/>
    <x v="199"/>
  </r>
  <r>
    <s v="DGA"/>
    <s v="Terreno"/>
    <x v="0"/>
    <s v="-"/>
    <x v="0"/>
    <x v="22"/>
    <d v="1899-12-30T11:45:00"/>
    <x v="200"/>
  </r>
  <r>
    <s v="DGA"/>
    <s v="Terreno"/>
    <x v="1"/>
    <s v="uS/cm"/>
    <x v="0"/>
    <x v="22"/>
    <d v="1899-12-30T11:45:00"/>
    <x v="201"/>
  </r>
  <r>
    <s v="DGA"/>
    <s v="Terreno"/>
    <x v="2"/>
    <s v="mg/L"/>
    <x v="0"/>
    <x v="22"/>
    <d v="1899-12-30T11:45:00"/>
    <x v="202"/>
  </r>
  <r>
    <s v="DGA"/>
    <s v="Terreno"/>
    <x v="3"/>
    <s v="%"/>
    <x v="0"/>
    <x v="22"/>
    <d v="1899-12-30T11:45:00"/>
    <x v="203"/>
  </r>
  <r>
    <s v="DGA"/>
    <s v="Iones mayoritarios"/>
    <x v="4"/>
    <s v="0,4 mg/L"/>
    <x v="0"/>
    <x v="22"/>
    <d v="1899-12-30T11:45:00"/>
    <x v="204"/>
  </r>
  <r>
    <s v="DGA"/>
    <s v="Iones mayoritarios"/>
    <x v="5"/>
    <s v="1,1 mg/L"/>
    <x v="0"/>
    <x v="22"/>
    <d v="1899-12-30T11:45:00"/>
    <x v="205"/>
  </r>
  <r>
    <s v="DGA"/>
    <s v="Nutrientes"/>
    <x v="10"/>
    <s v=" 0,010 mg/L"/>
    <x v="0"/>
    <x v="22"/>
    <d v="1899-12-30T11:45:00"/>
    <x v="206"/>
  </r>
  <r>
    <s v="DGA"/>
    <s v="Nutrientes"/>
    <x v="11"/>
    <s v=" 0,003 mg/L"/>
    <x v="0"/>
    <x v="22"/>
    <d v="1899-12-30T11:45:00"/>
    <x v="207"/>
  </r>
  <r>
    <s v="DGA"/>
    <s v="Metales"/>
    <x v="9"/>
    <s v=" 0,01 mg/L "/>
    <x v="0"/>
    <x v="22"/>
    <d v="1899-12-30T11:45:00"/>
    <x v="9"/>
  </r>
  <r>
    <s v="SGS"/>
    <s v="Metales"/>
    <x v="6"/>
    <s v="0,01 mg/L"/>
    <x v="0"/>
    <x v="22"/>
    <d v="1899-12-30T11:45:00"/>
    <x v="9"/>
  </r>
  <r>
    <s v="SGS"/>
    <s v="Metales"/>
    <x v="7"/>
    <s v="0,001 mg/L"/>
    <x v="0"/>
    <x v="22"/>
    <d v="1899-12-30T11:45:00"/>
    <x v="75"/>
  </r>
  <r>
    <s v="SGS"/>
    <s v="Metales"/>
    <x v="8"/>
    <s v="0,005 mg/L"/>
    <x v="0"/>
    <x v="22"/>
    <d v="1899-12-30T11:45:00"/>
    <x v="76"/>
  </r>
  <r>
    <s v="SGS"/>
    <s v="Otros"/>
    <x v="12"/>
    <s v="2 mg/L"/>
    <x v="0"/>
    <x v="22"/>
    <d v="1899-12-30T11:45:00"/>
    <x v="11"/>
  </r>
  <r>
    <s v="DGA"/>
    <s v="Terreno"/>
    <x v="13"/>
    <s v="°C"/>
    <x v="0"/>
    <x v="23"/>
    <d v="1899-12-30T10:30:00"/>
    <x v="12"/>
  </r>
  <r>
    <s v="DGA"/>
    <s v="Terreno"/>
    <x v="0"/>
    <s v="-"/>
    <x v="0"/>
    <x v="23"/>
    <d v="1899-12-30T10:30:00"/>
    <x v="208"/>
  </r>
  <r>
    <s v="DGA"/>
    <s v="Terreno"/>
    <x v="1"/>
    <s v="uS/cm"/>
    <x v="0"/>
    <x v="23"/>
    <d v="1899-12-30T10:30:00"/>
    <x v="209"/>
  </r>
  <r>
    <s v="DGA"/>
    <s v="Terreno"/>
    <x v="2"/>
    <s v="mg/L"/>
    <x v="0"/>
    <x v="23"/>
    <d v="1899-12-30T10:30:00"/>
    <x v="210"/>
  </r>
  <r>
    <s v="DGA"/>
    <s v="Terreno"/>
    <x v="3"/>
    <s v="%"/>
    <x v="0"/>
    <x v="23"/>
    <d v="1899-12-30T10:30:00"/>
    <x v="211"/>
  </r>
  <r>
    <s v="DGA"/>
    <s v="Iones mayoritarios"/>
    <x v="4"/>
    <s v="0,4 mg/L"/>
    <x v="0"/>
    <x v="23"/>
    <d v="1899-12-30T10:30:00"/>
    <x v="212"/>
  </r>
  <r>
    <s v="DGA"/>
    <s v="Iones mayoritarios"/>
    <x v="5"/>
    <s v="1,1 mg/L"/>
    <x v="0"/>
    <x v="23"/>
    <d v="1899-12-30T10:30:00"/>
    <x v="213"/>
  </r>
  <r>
    <s v="DGA"/>
    <s v="Nutrientes"/>
    <x v="10"/>
    <s v=" 0,010 mg/L"/>
    <x v="0"/>
    <x v="23"/>
    <d v="1899-12-30T10:30:00"/>
    <x v="214"/>
  </r>
  <r>
    <s v="DGA"/>
    <s v="Nutrientes"/>
    <x v="11"/>
    <s v=" 0,003 mg/L"/>
    <x v="0"/>
    <x v="23"/>
    <d v="1899-12-30T10:30:00"/>
    <x v="215"/>
  </r>
  <r>
    <s v="DGA"/>
    <s v="Metales"/>
    <x v="9"/>
    <s v=" 0,01 mg/L "/>
    <x v="0"/>
    <x v="23"/>
    <d v="1899-12-30T10:30:00"/>
    <x v="9"/>
  </r>
  <r>
    <s v="SGS"/>
    <s v="Metales"/>
    <x v="6"/>
    <s v="0,01 mg/L"/>
    <x v="0"/>
    <x v="23"/>
    <d v="1899-12-30T10:30:00"/>
    <x v="9"/>
  </r>
  <r>
    <s v="SGS"/>
    <s v="Metales"/>
    <x v="7"/>
    <s v="0,001 mg/L"/>
    <x v="0"/>
    <x v="23"/>
    <d v="1899-12-30T10:30:00"/>
    <x v="75"/>
  </r>
  <r>
    <s v="SGS"/>
    <s v="Metales"/>
    <x v="8"/>
    <s v="0,005 mg/L"/>
    <x v="0"/>
    <x v="23"/>
    <d v="1899-12-30T10:30:00"/>
    <x v="76"/>
  </r>
  <r>
    <s v="SGS"/>
    <s v="Otros"/>
    <x v="12"/>
    <s v="2 mg/L"/>
    <x v="0"/>
    <x v="23"/>
    <d v="1899-12-30T10:30:00"/>
    <x v="79"/>
  </r>
  <r>
    <s v="DGA"/>
    <s v="Terreno"/>
    <x v="13"/>
    <s v="°C"/>
    <x v="0"/>
    <x v="24"/>
    <d v="1899-12-30T11:00:00"/>
    <x v="90"/>
  </r>
  <r>
    <s v="DGA"/>
    <s v="Terreno"/>
    <x v="0"/>
    <s v="-"/>
    <x v="0"/>
    <x v="24"/>
    <d v="1899-12-30T11:00:00"/>
    <x v="216"/>
  </r>
  <r>
    <s v="DGA"/>
    <s v="Terreno"/>
    <x v="1"/>
    <s v="uS/cm"/>
    <x v="0"/>
    <x v="24"/>
    <d v="1899-12-30T11:00:00"/>
    <x v="217"/>
  </r>
  <r>
    <s v="DGA"/>
    <s v="Terreno"/>
    <x v="2"/>
    <s v="mg/L"/>
    <x v="0"/>
    <x v="24"/>
    <d v="1899-12-30T11:00:00"/>
    <x v="218"/>
  </r>
  <r>
    <s v="DGA"/>
    <s v="Terreno"/>
    <x v="3"/>
    <s v="%"/>
    <x v="0"/>
    <x v="24"/>
    <d v="1899-12-30T11:00:00"/>
    <x v="33"/>
  </r>
  <r>
    <s v="DGA"/>
    <s v="Iones mayoritarios"/>
    <x v="4"/>
    <s v="0,4 mg/L"/>
    <x v="0"/>
    <x v="24"/>
    <d v="1899-12-30T11:00:00"/>
    <x v="219"/>
  </r>
  <r>
    <s v="DGA"/>
    <s v="Iones mayoritarios"/>
    <x v="5"/>
    <s v="1,1 mg/L"/>
    <x v="0"/>
    <x v="24"/>
    <d v="1899-12-30T11:00:00"/>
    <x v="220"/>
  </r>
  <r>
    <s v="DGA"/>
    <s v="Nutrientes"/>
    <x v="10"/>
    <s v=" 0,010 mg/L"/>
    <x v="0"/>
    <x v="24"/>
    <d v="1899-12-30T11:00:00"/>
    <x v="221"/>
  </r>
  <r>
    <s v="DGA"/>
    <s v="Nutrientes"/>
    <x v="11"/>
    <s v=" 0,003 mg/L"/>
    <x v="0"/>
    <x v="24"/>
    <d v="1899-12-30T11:00:00"/>
    <x v="222"/>
  </r>
  <r>
    <s v="DGA"/>
    <s v="Metales"/>
    <x v="9"/>
    <s v=" 0,01 mg/L "/>
    <x v="0"/>
    <x v="24"/>
    <d v="1899-12-30T11:00:00"/>
    <x v="223"/>
  </r>
  <r>
    <s v="SGS"/>
    <s v="Metales"/>
    <x v="6"/>
    <s v="0,01 mg/L"/>
    <x v="0"/>
    <x v="24"/>
    <d v="1899-12-30T11:00:00"/>
    <x v="9"/>
  </r>
  <r>
    <s v="SGS"/>
    <s v="Metales"/>
    <x v="7"/>
    <s v="0,001 mg/L"/>
    <x v="0"/>
    <x v="24"/>
    <d v="1899-12-30T11:00:00"/>
    <x v="75"/>
  </r>
  <r>
    <s v="SGS"/>
    <s v="Metales"/>
    <x v="8"/>
    <s v="0,005 mg/L"/>
    <x v="0"/>
    <x v="24"/>
    <d v="1899-12-30T11:00:00"/>
    <x v="76"/>
  </r>
  <r>
    <s v="SGS"/>
    <s v="Otros"/>
    <x v="12"/>
    <s v="2 mg/L"/>
    <x v="0"/>
    <x v="24"/>
    <d v="1899-12-30T11:00:00"/>
    <x v="79"/>
  </r>
  <r>
    <s v="DGA"/>
    <s v="Terreno"/>
    <x v="13"/>
    <s v="°C"/>
    <x v="0"/>
    <x v="25"/>
    <d v="1899-12-30T11:50:00"/>
    <x v="224"/>
  </r>
  <r>
    <s v="DGA"/>
    <s v="Terreno"/>
    <x v="0"/>
    <s v="-"/>
    <x v="0"/>
    <x v="25"/>
    <d v="1899-12-30T11:50:00"/>
    <x v="49"/>
  </r>
  <r>
    <s v="DGA"/>
    <s v="Terreno"/>
    <x v="1"/>
    <s v="uS/cm"/>
    <x v="0"/>
    <x v="25"/>
    <d v="1899-12-30T11:50:00"/>
    <x v="225"/>
  </r>
  <r>
    <s v="DGA"/>
    <s v="Terreno"/>
    <x v="2"/>
    <s v="mg/L"/>
    <x v="0"/>
    <x v="25"/>
    <d v="1899-12-30T11:50:00"/>
    <x v="226"/>
  </r>
  <r>
    <s v="DGA"/>
    <s v="Terreno"/>
    <x v="3"/>
    <s v="%"/>
    <x v="0"/>
    <x v="25"/>
    <d v="1899-12-30T11:50:00"/>
    <x v="227"/>
  </r>
  <r>
    <s v="DGA"/>
    <s v="Iones mayoritarios"/>
    <x v="4"/>
    <s v="0,4 mg/L"/>
    <x v="0"/>
    <x v="25"/>
    <d v="1899-12-30T11:50:00"/>
    <x v="228"/>
  </r>
  <r>
    <s v="DGA"/>
    <s v="Iones mayoritarios"/>
    <x v="5"/>
    <s v="1,1 mg/L"/>
    <x v="0"/>
    <x v="25"/>
    <d v="1899-12-30T11:50:00"/>
    <x v="229"/>
  </r>
  <r>
    <s v="DGA"/>
    <s v="Nutrientes"/>
    <x v="10"/>
    <s v=" 0,010 mg/L"/>
    <x v="0"/>
    <x v="25"/>
    <d v="1899-12-30T11:50:00"/>
    <x v="230"/>
  </r>
  <r>
    <s v="DGA"/>
    <s v="Nutrientes"/>
    <x v="11"/>
    <s v=" 0,003 mg/L"/>
    <x v="0"/>
    <x v="25"/>
    <d v="1899-12-30T11:50:00"/>
    <x v="231"/>
  </r>
  <r>
    <s v="DGA"/>
    <s v="Metales"/>
    <x v="9"/>
    <s v=" 0,01 mg/L "/>
    <x v="0"/>
    <x v="25"/>
    <d v="1899-12-30T11:50:00"/>
    <x v="232"/>
  </r>
  <r>
    <s v="SGS"/>
    <s v="Metales"/>
    <x v="6"/>
    <s v="0,01 mg/L"/>
    <x v="0"/>
    <x v="25"/>
    <d v="1899-12-30T11:50:00"/>
    <x v="9"/>
  </r>
  <r>
    <s v="SGS"/>
    <s v="Metales"/>
    <x v="7"/>
    <s v="0,001 mg/L"/>
    <x v="0"/>
    <x v="25"/>
    <d v="1899-12-30T11:50:00"/>
    <x v="75"/>
  </r>
  <r>
    <s v="SGS"/>
    <s v="Metales"/>
    <x v="8"/>
    <s v="0,005 mg/L"/>
    <x v="0"/>
    <x v="25"/>
    <d v="1899-12-30T11:50:00"/>
    <x v="76"/>
  </r>
  <r>
    <s v="SGS"/>
    <s v="Otros"/>
    <x v="12"/>
    <s v="2 mg/L"/>
    <x v="0"/>
    <x v="25"/>
    <d v="1899-12-30T11:50:00"/>
    <x v="79"/>
  </r>
  <r>
    <s v="DGA"/>
    <s v="Terreno"/>
    <x v="13"/>
    <s v="°C"/>
    <x v="0"/>
    <x v="26"/>
    <d v="1899-12-30T10:50:00"/>
    <x v="233"/>
  </r>
  <r>
    <s v="DGA"/>
    <s v="Terreno"/>
    <x v="0"/>
    <s v="-"/>
    <x v="0"/>
    <x v="26"/>
    <d v="1899-12-30T10:50:00"/>
    <x v="202"/>
  </r>
  <r>
    <s v="DGA"/>
    <s v="Terreno"/>
    <x v="1"/>
    <s v="uS/cm"/>
    <x v="0"/>
    <x v="26"/>
    <d v="1899-12-30T10:50:00"/>
    <x v="234"/>
  </r>
  <r>
    <s v="DGA"/>
    <s v="Terreno"/>
    <x v="2"/>
    <s v="mg/L"/>
    <x v="0"/>
    <x v="26"/>
    <d v="1899-12-30T10:50:00"/>
    <x v="126"/>
  </r>
  <r>
    <s v="DGA"/>
    <s v="Terreno"/>
    <x v="3"/>
    <s v="%"/>
    <x v="0"/>
    <x v="26"/>
    <d v="1899-12-30T10:50:00"/>
    <x v="235"/>
  </r>
  <r>
    <s v="DGA"/>
    <s v="Iones mayoritarios"/>
    <x v="4"/>
    <s v="0,4 mg/L"/>
    <x v="0"/>
    <x v="26"/>
    <d v="1899-12-30T10:50:00"/>
    <x v="236"/>
  </r>
  <r>
    <s v="DGA"/>
    <s v="Iones mayoritarios"/>
    <x v="5"/>
    <s v="1,1 mg/L"/>
    <x v="0"/>
    <x v="26"/>
    <d v="1899-12-30T10:50:00"/>
    <x v="237"/>
  </r>
  <r>
    <s v="DGA"/>
    <s v="Nutrientes"/>
    <x v="10"/>
    <s v=" 0,010 mg/L"/>
    <x v="0"/>
    <x v="26"/>
    <d v="1899-12-30T10:50:00"/>
    <x v="238"/>
  </r>
  <r>
    <s v="DGA"/>
    <s v="Nutrientes"/>
    <x v="11"/>
    <s v=" 0,003 mg/L"/>
    <x v="0"/>
    <x v="26"/>
    <d v="1899-12-30T10:50:00"/>
    <x v="239"/>
  </r>
  <r>
    <s v="DGA"/>
    <s v="Metales"/>
    <x v="9"/>
    <s v=" 0,01 mg/L "/>
    <x v="0"/>
    <x v="26"/>
    <d v="1899-12-30T10:50:00"/>
    <x v="240"/>
  </r>
  <r>
    <s v="SGS"/>
    <s v="Metales"/>
    <x v="6"/>
    <s v="0,0006 mg/L"/>
    <x v="0"/>
    <x v="26"/>
    <d v="1899-12-30T10:50:00"/>
    <x v="241"/>
  </r>
  <r>
    <s v="SGS"/>
    <s v="Metales"/>
    <x v="7"/>
    <s v="0,01 mg/L"/>
    <x v="0"/>
    <x v="26"/>
    <d v="1899-12-30T10:50:00"/>
    <x v="9"/>
  </r>
  <r>
    <s v="SGS"/>
    <s v="Metales"/>
    <x v="8"/>
    <s v="0,005 mg/L"/>
    <x v="0"/>
    <x v="26"/>
    <d v="1899-12-30T10:50:00"/>
    <x v="76"/>
  </r>
  <r>
    <s v="SGS"/>
    <s v="Otros"/>
    <x v="12"/>
    <s v="2 mg/L"/>
    <x v="0"/>
    <x v="26"/>
    <d v="1899-12-30T10:50:00"/>
    <x v="3"/>
  </r>
  <r>
    <s v="DGA"/>
    <s v="Terreno"/>
    <x v="13"/>
    <s v="°C"/>
    <x v="0"/>
    <x v="27"/>
    <d v="1899-12-30T11:28:00"/>
    <x v="69"/>
  </r>
  <r>
    <s v="DGA"/>
    <s v="Terreno"/>
    <x v="0"/>
    <s v="-"/>
    <x v="0"/>
    <x v="27"/>
    <d v="1899-12-30T11:28:00"/>
    <x v="242"/>
  </r>
  <r>
    <s v="DGA"/>
    <s v="Terreno"/>
    <x v="1"/>
    <s v="uS/cm"/>
    <x v="0"/>
    <x v="27"/>
    <d v="1899-12-30T11:28:00"/>
    <x v="243"/>
  </r>
  <r>
    <s v="DGA"/>
    <s v="Terreno"/>
    <x v="2"/>
    <s v="mg/L"/>
    <x v="0"/>
    <x v="27"/>
    <d v="1899-12-30T11:28:00"/>
    <x v="244"/>
  </r>
  <r>
    <s v="DGA"/>
    <s v="Terreno"/>
    <x v="3"/>
    <s v="%"/>
    <x v="0"/>
    <x v="27"/>
    <d v="1899-12-30T11:28:00"/>
    <x v="245"/>
  </r>
  <r>
    <s v="DGA"/>
    <s v="Iones mayoritarios"/>
    <x v="4"/>
    <s v="0,4 mg/L"/>
    <x v="0"/>
    <x v="27"/>
    <d v="1899-12-30T11:28:00"/>
    <x v="246"/>
  </r>
  <r>
    <s v="DGA"/>
    <s v="Iones mayoritarios"/>
    <x v="5"/>
    <s v="1,1 mg/L"/>
    <x v="0"/>
    <x v="27"/>
    <d v="1899-12-30T11:28:00"/>
    <x v="247"/>
  </r>
  <r>
    <s v="DGA"/>
    <s v="Nutrientes"/>
    <x v="10"/>
    <s v=" 0,010 mg/L"/>
    <x v="0"/>
    <x v="27"/>
    <d v="1899-12-30T11:28:00"/>
    <x v="248"/>
  </r>
  <r>
    <s v="DGA"/>
    <s v="Nutrientes"/>
    <x v="11"/>
    <s v=" 0,003 mg/L"/>
    <x v="0"/>
    <x v="27"/>
    <d v="1899-12-30T11:28:00"/>
    <x v="249"/>
  </r>
  <r>
    <s v="DGA"/>
    <s v="Metales"/>
    <x v="9"/>
    <s v=" 0,01 mg/L "/>
    <x v="0"/>
    <x v="27"/>
    <d v="1899-12-30T11:28:00"/>
    <x v="250"/>
  </r>
  <r>
    <s v="SGS"/>
    <s v="Metales"/>
    <x v="6"/>
    <s v="0,0006 mg/L"/>
    <x v="0"/>
    <x v="27"/>
    <d v="1899-12-30T11:28:00"/>
    <x v="251"/>
  </r>
  <r>
    <s v="SGS"/>
    <s v="Metales"/>
    <x v="7"/>
    <s v="0,01 mg/L"/>
    <x v="0"/>
    <x v="27"/>
    <d v="1899-12-30T11:28:00"/>
    <x v="9"/>
  </r>
  <r>
    <s v="SGS"/>
    <s v="Metales"/>
    <x v="8"/>
    <s v="0,005 mg/L"/>
    <x v="0"/>
    <x v="27"/>
    <d v="1899-12-30T11:28:00"/>
    <x v="76"/>
  </r>
  <r>
    <s v="SGS"/>
    <s v="Otros"/>
    <x v="12"/>
    <s v="2 mg/L"/>
    <x v="0"/>
    <x v="27"/>
    <d v="1899-12-30T11:28:00"/>
    <x v="3"/>
  </r>
  <r>
    <s v="DGA"/>
    <s v="Terreno"/>
    <x v="13"/>
    <s v="°C"/>
    <x v="0"/>
    <x v="28"/>
    <d v="1899-12-30T11:25:00"/>
    <x v="252"/>
  </r>
  <r>
    <s v="DGA"/>
    <s v="Terreno"/>
    <x v="0"/>
    <s v="-"/>
    <x v="0"/>
    <x v="28"/>
    <d v="1899-12-30T11:25:00"/>
    <x v="130"/>
  </r>
  <r>
    <s v="DGA"/>
    <s v="Terreno"/>
    <x v="1"/>
    <s v="uS/cm"/>
    <x v="0"/>
    <x v="28"/>
    <d v="1899-12-30T11:25:00"/>
    <x v="253"/>
  </r>
  <r>
    <s v="DGA"/>
    <s v="Terreno"/>
    <x v="2"/>
    <s v="mg/L"/>
    <x v="0"/>
    <x v="28"/>
    <d v="1899-12-30T11:25:00"/>
    <x v="254"/>
  </r>
  <r>
    <s v="DGA"/>
    <s v="Terreno"/>
    <x v="3"/>
    <s v="%"/>
    <x v="0"/>
    <x v="28"/>
    <d v="1899-12-30T11:25:00"/>
    <x v="255"/>
  </r>
  <r>
    <s v="DGA"/>
    <s v="Iones mayoritarios"/>
    <x v="4"/>
    <s v="0,4 mg/L"/>
    <x v="0"/>
    <x v="28"/>
    <d v="1899-12-30T11:25:00"/>
    <x v="256"/>
  </r>
  <r>
    <s v="DGA"/>
    <s v="Iones mayoritarios"/>
    <x v="5"/>
    <s v="1,1 mg/L"/>
    <x v="0"/>
    <x v="28"/>
    <d v="1899-12-30T11:25:00"/>
    <x v="257"/>
  </r>
  <r>
    <s v="DGA"/>
    <s v="Nutrientes"/>
    <x v="10"/>
    <s v=" 0,010 mg/L"/>
    <x v="0"/>
    <x v="28"/>
    <d v="1899-12-30T11:25:00"/>
    <x v="258"/>
  </r>
  <r>
    <s v="DGA"/>
    <s v="Nutrientes"/>
    <x v="11"/>
    <s v=" 0,003 mg/L"/>
    <x v="0"/>
    <x v="28"/>
    <d v="1899-12-30T11:25:00"/>
    <x v="259"/>
  </r>
  <r>
    <s v="DGA"/>
    <s v="Metales"/>
    <x v="9"/>
    <s v=" 0,01 mg/L "/>
    <x v="0"/>
    <x v="28"/>
    <d v="1899-12-30T11:25:00"/>
    <x v="260"/>
  </r>
  <r>
    <s v="SGS"/>
    <s v="Metales"/>
    <x v="6"/>
    <s v="0,0006 mg/L"/>
    <x v="0"/>
    <x v="28"/>
    <d v="1899-12-30T11:25:00"/>
    <x v="261"/>
  </r>
  <r>
    <s v="SGS"/>
    <s v="Metales"/>
    <x v="7"/>
    <s v="0,01 mg/L"/>
    <x v="0"/>
    <x v="28"/>
    <d v="1899-12-30T11:25:00"/>
    <x v="9"/>
  </r>
  <r>
    <s v="SGS"/>
    <s v="Metales"/>
    <x v="8"/>
    <s v="0,005 mg/L"/>
    <x v="0"/>
    <x v="28"/>
    <d v="1899-12-30T11:25:00"/>
    <x v="76"/>
  </r>
  <r>
    <s v="SGS"/>
    <s v="Otros"/>
    <x v="12"/>
    <s v="2 mg/L"/>
    <x v="0"/>
    <x v="28"/>
    <d v="1899-12-30T11:25:00"/>
    <x v="3"/>
  </r>
  <r>
    <s v="DGA"/>
    <s v="Terreno"/>
    <x v="13"/>
    <s v="°C"/>
    <x v="0"/>
    <x v="29"/>
    <d v="1899-12-30T11:30:00"/>
    <x v="262"/>
  </r>
  <r>
    <s v="DGA"/>
    <s v="Terreno"/>
    <x v="0"/>
    <s v="-"/>
    <x v="0"/>
    <x v="29"/>
    <d v="1899-12-30T11:30:00"/>
    <x v="163"/>
  </r>
  <r>
    <s v="DGA"/>
    <s v="Terreno"/>
    <x v="1"/>
    <s v="uS/cm"/>
    <x v="0"/>
    <x v="29"/>
    <d v="1899-12-30T11:30:00"/>
    <x v="263"/>
  </r>
  <r>
    <s v="DGA"/>
    <s v="Terreno"/>
    <x v="2"/>
    <s v="mg/L"/>
    <x v="0"/>
    <x v="29"/>
    <d v="1899-12-30T11:30:00"/>
    <x v="264"/>
  </r>
  <r>
    <s v="DGA"/>
    <s v="Terreno"/>
    <x v="3"/>
    <s v="%"/>
    <x v="0"/>
    <x v="29"/>
    <d v="1899-12-30T11:30:00"/>
    <x v="265"/>
  </r>
  <r>
    <s v="DGA"/>
    <s v="Iones mayoritarios"/>
    <x v="4"/>
    <s v="0,4 mg/L"/>
    <x v="0"/>
    <x v="29"/>
    <d v="1899-12-30T11:30:00"/>
    <x v="266"/>
  </r>
  <r>
    <s v="DGA"/>
    <s v="Iones mayoritarios"/>
    <x v="5"/>
    <s v="1,1 mg/L"/>
    <x v="0"/>
    <x v="29"/>
    <d v="1899-12-30T11:30:00"/>
    <x v="267"/>
  </r>
  <r>
    <s v="DGA"/>
    <s v="Nutrientes"/>
    <x v="10"/>
    <s v=" 0,010 mg/L"/>
    <x v="0"/>
    <x v="29"/>
    <d v="1899-12-30T11:30:00"/>
    <x v="268"/>
  </r>
  <r>
    <s v="DGA"/>
    <s v="Nutrientes"/>
    <x v="11"/>
    <s v=" 0,003 mg/L"/>
    <x v="0"/>
    <x v="29"/>
    <d v="1899-12-30T11:30:00"/>
    <x v="269"/>
  </r>
  <r>
    <s v="DGA"/>
    <s v="Metales"/>
    <x v="9"/>
    <s v=" 0,01 mg/L "/>
    <x v="0"/>
    <x v="29"/>
    <d v="1899-12-30T11:30:00"/>
    <x v="270"/>
  </r>
  <r>
    <s v="SGS"/>
    <s v="Metales"/>
    <x v="6"/>
    <s v="0,0006 mg/L"/>
    <x v="0"/>
    <x v="29"/>
    <d v="1899-12-30T11:30:00"/>
    <x v="271"/>
  </r>
  <r>
    <s v="SGS"/>
    <s v="Metales"/>
    <x v="7"/>
    <s v="0,01 mg/L"/>
    <x v="0"/>
    <x v="29"/>
    <d v="1899-12-30T11:30:00"/>
    <x v="9"/>
  </r>
  <r>
    <s v="SGS"/>
    <s v="Metales"/>
    <x v="8"/>
    <s v="0,005 mg/L"/>
    <x v="0"/>
    <x v="29"/>
    <d v="1899-12-30T11:30:00"/>
    <x v="76"/>
  </r>
  <r>
    <s v="SGS"/>
    <s v="Otros"/>
    <x v="12"/>
    <s v="2 mg/L"/>
    <x v="0"/>
    <x v="29"/>
    <d v="1899-12-30T11:30:00"/>
    <x v="79"/>
  </r>
  <r>
    <s v="DGA"/>
    <s v="Terreno"/>
    <x v="13"/>
    <s v="°C"/>
    <x v="0"/>
    <x v="30"/>
    <d v="1899-12-30T10:40:00"/>
    <x v="272"/>
  </r>
  <r>
    <s v="DGA"/>
    <s v="Terreno"/>
    <x v="0"/>
    <s v="-"/>
    <x v="0"/>
    <x v="30"/>
    <d v="1899-12-30T10:40:00"/>
    <x v="273"/>
  </r>
  <r>
    <s v="DGA"/>
    <s v="Terreno"/>
    <x v="1"/>
    <s v="uS/cm"/>
    <x v="0"/>
    <x v="30"/>
    <d v="1899-12-30T10:40:00"/>
    <x v="274"/>
  </r>
  <r>
    <s v="DGA"/>
    <s v="Terreno"/>
    <x v="2"/>
    <s v="mg/L"/>
    <x v="0"/>
    <x v="30"/>
    <d v="1899-12-30T10:40:00"/>
    <x v="275"/>
  </r>
  <r>
    <s v="DGA"/>
    <s v="Terreno"/>
    <x v="3"/>
    <s v="%"/>
    <x v="0"/>
    <x v="30"/>
    <d v="1899-12-30T10:40:00"/>
    <x v="276"/>
  </r>
  <r>
    <s v="DGA"/>
    <s v="Iones mayoritarios"/>
    <x v="4"/>
    <s v="0,4 mg/L"/>
    <x v="0"/>
    <x v="30"/>
    <d v="1899-12-30T10:40:00"/>
    <x v="277"/>
  </r>
  <r>
    <s v="DGA"/>
    <s v="Iones mayoritarios"/>
    <x v="5"/>
    <s v="1,1 mg/L"/>
    <x v="0"/>
    <x v="30"/>
    <d v="1899-12-30T10:40:00"/>
    <x v="278"/>
  </r>
  <r>
    <s v="DGA"/>
    <s v="Nutrientes"/>
    <x v="10"/>
    <s v=" 0,010 mg/L"/>
    <x v="0"/>
    <x v="30"/>
    <d v="1899-12-30T10:40:00"/>
    <x v="279"/>
  </r>
  <r>
    <s v="DGA"/>
    <s v="Nutrientes"/>
    <x v="11"/>
    <s v=" 0,003 mg/L"/>
    <x v="0"/>
    <x v="30"/>
    <d v="1899-12-30T10:40:00"/>
    <x v="280"/>
  </r>
  <r>
    <s v="DGA"/>
    <s v="Metales"/>
    <x v="9"/>
    <s v=" 0,01 mg/L "/>
    <x v="0"/>
    <x v="30"/>
    <d v="1899-12-30T10:40:00"/>
    <x v="281"/>
  </r>
  <r>
    <s v="SGS"/>
    <s v="Metales"/>
    <x v="6"/>
    <s v="0,0006 mg/L"/>
    <x v="0"/>
    <x v="30"/>
    <d v="1899-12-30T10:40:00"/>
    <x v="282"/>
  </r>
  <r>
    <s v="SGS"/>
    <s v="Metales"/>
    <x v="7"/>
    <s v="0,01 mg/L"/>
    <x v="0"/>
    <x v="30"/>
    <d v="1899-12-30T10:40:00"/>
    <x v="9"/>
  </r>
  <r>
    <s v="SGS"/>
    <s v="Metales"/>
    <x v="8"/>
    <s v="0,005 mg/L"/>
    <x v="0"/>
    <x v="30"/>
    <d v="1899-12-30T10:40:00"/>
    <x v="76"/>
  </r>
  <r>
    <s v="SGS"/>
    <s v="Otros"/>
    <x v="12"/>
    <s v="2 mg/L"/>
    <x v="0"/>
    <x v="30"/>
    <d v="1899-12-30T10:40:00"/>
    <x v="79"/>
  </r>
  <r>
    <s v="DGA"/>
    <s v="Terreno"/>
    <x v="13"/>
    <s v="°C"/>
    <x v="0"/>
    <x v="31"/>
    <d v="1899-12-30T09:55:00"/>
    <x v="283"/>
  </r>
  <r>
    <s v="DGA"/>
    <s v="Terreno"/>
    <x v="0"/>
    <s v="-"/>
    <x v="0"/>
    <x v="31"/>
    <d v="1899-12-30T09:55:00"/>
    <x v="284"/>
  </r>
  <r>
    <s v="DGA"/>
    <s v="Terreno"/>
    <x v="1"/>
    <s v="uS/cm"/>
    <x v="0"/>
    <x v="31"/>
    <d v="1899-12-30T09:55:00"/>
    <x v="285"/>
  </r>
  <r>
    <s v="DGA"/>
    <s v="Terreno"/>
    <x v="2"/>
    <s v="mg/L"/>
    <x v="0"/>
    <x v="31"/>
    <d v="1899-12-30T09:55:00"/>
    <x v="286"/>
  </r>
  <r>
    <s v="DGA"/>
    <s v="Terreno"/>
    <x v="3"/>
    <s v="%"/>
    <x v="0"/>
    <x v="31"/>
    <d v="1899-12-30T09:55:00"/>
    <x v="287"/>
  </r>
  <r>
    <s v="DGA"/>
    <s v="Iones mayoritarios"/>
    <x v="4"/>
    <s v="0,4 mg/L"/>
    <x v="0"/>
    <x v="31"/>
    <d v="1899-12-30T09:55:00"/>
    <x v="288"/>
  </r>
  <r>
    <s v="DGA"/>
    <s v="Iones mayoritarios"/>
    <x v="5"/>
    <s v="1,1 mg/L"/>
    <x v="0"/>
    <x v="31"/>
    <d v="1899-12-30T09:55:00"/>
    <x v="289"/>
  </r>
  <r>
    <s v="DGA"/>
    <s v="Nutrientes"/>
    <x v="10"/>
    <s v=" 0,010 mg/L"/>
    <x v="0"/>
    <x v="31"/>
    <d v="1899-12-30T09:55:00"/>
    <x v="290"/>
  </r>
  <r>
    <s v="DGA"/>
    <s v="Nutrientes"/>
    <x v="11"/>
    <s v=" 0,003 mg/L"/>
    <x v="0"/>
    <x v="31"/>
    <d v="1899-12-30T09:55:00"/>
    <x v="291"/>
  </r>
  <r>
    <s v="DGA"/>
    <s v="Metales"/>
    <x v="9"/>
    <s v=" 0,01 mg/L "/>
    <x v="0"/>
    <x v="31"/>
    <d v="1899-12-30T09:55:00"/>
    <x v="9"/>
  </r>
  <r>
    <s v="SGS"/>
    <s v="Metales"/>
    <x v="6"/>
    <s v="0,0006 mg/L"/>
    <x v="0"/>
    <x v="31"/>
    <d v="1899-12-30T09:55:00"/>
    <x v="251"/>
  </r>
  <r>
    <s v="SGS"/>
    <s v="Metales"/>
    <x v="7"/>
    <s v="0,01 mg/L"/>
    <x v="0"/>
    <x v="31"/>
    <d v="1899-12-30T09:55:00"/>
    <x v="9"/>
  </r>
  <r>
    <s v="SGS"/>
    <s v="Metales"/>
    <x v="8"/>
    <s v="0,005 mg/L"/>
    <x v="0"/>
    <x v="31"/>
    <d v="1899-12-30T09:55:00"/>
    <x v="76"/>
  </r>
  <r>
    <s v="SGS"/>
    <s v="Otros"/>
    <x v="12"/>
    <s v="2 mg/L"/>
    <x v="0"/>
    <x v="31"/>
    <d v="1899-12-30T09:55:00"/>
    <x v="79"/>
  </r>
  <r>
    <s v="DGA"/>
    <s v="Terreno"/>
    <x v="13"/>
    <s v="°C"/>
    <x v="0"/>
    <x v="32"/>
    <d v="1899-12-30T09:45:00"/>
    <x v="292"/>
  </r>
  <r>
    <s v="DGA"/>
    <s v="Terreno"/>
    <x v="0"/>
    <s v="-"/>
    <x v="0"/>
    <x v="32"/>
    <d v="1899-12-30T09:45:00"/>
    <x v="293"/>
  </r>
  <r>
    <s v="DGA"/>
    <s v="Terreno"/>
    <x v="1"/>
    <s v="uS/cm"/>
    <x v="0"/>
    <x v="32"/>
    <d v="1899-12-30T09:45:00"/>
    <x v="294"/>
  </r>
  <r>
    <s v="DGA"/>
    <s v="Terreno"/>
    <x v="2"/>
    <s v="mg/L"/>
    <x v="0"/>
    <x v="32"/>
    <d v="1899-12-30T09:45:00"/>
    <x v="295"/>
  </r>
  <r>
    <s v="DGA"/>
    <s v="Terreno"/>
    <x v="3"/>
    <s v="%"/>
    <x v="0"/>
    <x v="32"/>
    <d v="1899-12-30T09:45:00"/>
    <x v="296"/>
  </r>
  <r>
    <s v="DGA"/>
    <s v="Iones mayoritarios"/>
    <x v="4"/>
    <s v="0,4 mg/L"/>
    <x v="0"/>
    <x v="32"/>
    <d v="1899-12-30T09:45:00"/>
    <x v="297"/>
  </r>
  <r>
    <s v="DGA"/>
    <s v="Iones mayoritarios"/>
    <x v="5"/>
    <s v="1,1 mg/L"/>
    <x v="0"/>
    <x v="32"/>
    <d v="1899-12-30T09:45:00"/>
    <x v="298"/>
  </r>
  <r>
    <s v="DGA"/>
    <s v="Nutrientes"/>
    <x v="10"/>
    <s v=" 0,010 mg/L"/>
    <x v="0"/>
    <x v="32"/>
    <d v="1899-12-30T09:45:00"/>
    <x v="299"/>
  </r>
  <r>
    <s v="DGA"/>
    <s v="Nutrientes"/>
    <x v="11"/>
    <s v=" 0,003 mg/L"/>
    <x v="0"/>
    <x v="32"/>
    <d v="1899-12-30T09:45:00"/>
    <x v="300"/>
  </r>
  <r>
    <s v="DGA"/>
    <s v="Metales"/>
    <x v="9"/>
    <s v=" 0,01 mg/L "/>
    <x v="0"/>
    <x v="32"/>
    <d v="1899-12-30T09:45:00"/>
    <x v="301"/>
  </r>
  <r>
    <s v="SGS"/>
    <s v="Metales"/>
    <x v="6"/>
    <s v="0,0006 mg/L"/>
    <x v="0"/>
    <x v="32"/>
    <d v="1899-12-30T09:45:00"/>
    <x v="302"/>
  </r>
  <r>
    <s v="SGS"/>
    <s v="Metales"/>
    <x v="7"/>
    <s v="0,01 mg/L"/>
    <x v="0"/>
    <x v="32"/>
    <d v="1899-12-30T09:45:00"/>
    <x v="9"/>
  </r>
  <r>
    <s v="SGS"/>
    <s v="Metales"/>
    <x v="8"/>
    <s v="0,005 mg/L"/>
    <x v="0"/>
    <x v="32"/>
    <d v="1899-12-30T09:45:00"/>
    <x v="76"/>
  </r>
  <r>
    <s v="SGS"/>
    <s v="Otros"/>
    <x v="12"/>
    <s v="2 mg/L"/>
    <x v="0"/>
    <x v="32"/>
    <d v="1899-12-30T09:45:00"/>
    <x v="303"/>
  </r>
  <r>
    <s v="DGA"/>
    <s v="Terreno"/>
    <x v="13"/>
    <s v="°C"/>
    <x v="0"/>
    <x v="33"/>
    <d v="1899-12-30T10:11:00"/>
    <x v="304"/>
  </r>
  <r>
    <s v="DGA"/>
    <s v="Terreno"/>
    <x v="0"/>
    <s v="-"/>
    <x v="0"/>
    <x v="33"/>
    <d v="1899-12-30T10:11:00"/>
    <x v="118"/>
  </r>
  <r>
    <s v="DGA"/>
    <s v="Terreno"/>
    <x v="1"/>
    <s v="uS/cm"/>
    <x v="0"/>
    <x v="33"/>
    <d v="1899-12-30T10:11:00"/>
    <x v="305"/>
  </r>
  <r>
    <s v="DGA"/>
    <s v="Terreno"/>
    <x v="2"/>
    <s v="mg/L"/>
    <x v="0"/>
    <x v="33"/>
    <d v="1899-12-30T10:11:00"/>
    <x v="306"/>
  </r>
  <r>
    <s v="DGA"/>
    <s v="Terreno"/>
    <x v="3"/>
    <s v="%"/>
    <x v="0"/>
    <x v="33"/>
    <d v="1899-12-30T10:11:00"/>
    <x v="307"/>
  </r>
  <r>
    <s v="DGA"/>
    <s v="Iones mayoritarios"/>
    <x v="4"/>
    <s v="0,4 mg/L"/>
    <x v="0"/>
    <x v="33"/>
    <d v="1899-12-30T10:11:00"/>
    <x v="308"/>
  </r>
  <r>
    <s v="DGA"/>
    <s v="Iones mayoritarios"/>
    <x v="5"/>
    <s v="1,1 mg/L"/>
    <x v="0"/>
    <x v="33"/>
    <d v="1899-12-30T10:11:00"/>
    <x v="309"/>
  </r>
  <r>
    <s v="DGA"/>
    <s v="Nutrientes"/>
    <x v="10"/>
    <s v=" 0,010 mg/L"/>
    <x v="0"/>
    <x v="33"/>
    <d v="1899-12-30T10:11:00"/>
    <x v="310"/>
  </r>
  <r>
    <s v="DGA"/>
    <s v="Nutrientes"/>
    <x v="11"/>
    <s v=" 0,003 mg/L"/>
    <x v="0"/>
    <x v="33"/>
    <d v="1899-12-30T10:11:00"/>
    <x v="311"/>
  </r>
  <r>
    <s v="DGA"/>
    <s v="Metales"/>
    <x v="9"/>
    <s v=" 0,01 mg/L "/>
    <x v="0"/>
    <x v="33"/>
    <d v="1899-12-30T10:11:00"/>
    <x v="9"/>
  </r>
  <r>
    <s v="SGS"/>
    <s v="Metales"/>
    <x v="6"/>
    <s v="0,0006 mg/L"/>
    <x v="0"/>
    <x v="33"/>
    <d v="1899-12-30T10:11:00"/>
    <x v="251"/>
  </r>
  <r>
    <s v="SGS"/>
    <s v="Metales"/>
    <x v="7"/>
    <s v="0,01 mg/L"/>
    <x v="0"/>
    <x v="33"/>
    <d v="1899-12-30T10:11:00"/>
    <x v="9"/>
  </r>
  <r>
    <s v="SGS"/>
    <s v="Metales"/>
    <x v="8"/>
    <s v="0,005 mg/L"/>
    <x v="0"/>
    <x v="33"/>
    <d v="1899-12-30T10:11:00"/>
    <x v="76"/>
  </r>
  <r>
    <s v="SGS"/>
    <s v="Otros"/>
    <x v="12"/>
    <s v="2 mg/L"/>
    <x v="0"/>
    <x v="33"/>
    <d v="1899-12-30T10:11:00"/>
    <x v="79"/>
  </r>
  <r>
    <s v="DGA"/>
    <s v="Terreno"/>
    <x v="13"/>
    <s v="°C"/>
    <x v="0"/>
    <x v="34"/>
    <d v="1899-12-30T09:30:00"/>
    <x v="208"/>
  </r>
  <r>
    <s v="DGA"/>
    <s v="Terreno"/>
    <x v="0"/>
    <s v="-"/>
    <x v="0"/>
    <x v="34"/>
    <d v="1899-12-30T09:30:00"/>
    <x v="312"/>
  </r>
  <r>
    <s v="DGA"/>
    <s v="Terreno"/>
    <x v="1"/>
    <s v="uS/cm"/>
    <x v="0"/>
    <x v="34"/>
    <d v="1899-12-30T09:30:00"/>
    <x v="313"/>
  </r>
  <r>
    <s v="DGA"/>
    <s v="Terreno"/>
    <x v="2"/>
    <s v="mg/L"/>
    <x v="0"/>
    <x v="34"/>
    <d v="1899-12-30T09:30:00"/>
    <x v="314"/>
  </r>
  <r>
    <s v="DGA"/>
    <s v="Terreno"/>
    <x v="3"/>
    <s v="%"/>
    <x v="0"/>
    <x v="34"/>
    <d v="1899-12-30T09:30:00"/>
    <x v="315"/>
  </r>
  <r>
    <s v="DGA"/>
    <s v="Iones mayoritarios"/>
    <x v="4"/>
    <s v="0,4 mg/L"/>
    <x v="0"/>
    <x v="34"/>
    <d v="1899-12-30T09:30:00"/>
    <x v="297"/>
  </r>
  <r>
    <s v="DGA"/>
    <s v="Iones mayoritarios"/>
    <x v="5"/>
    <s v="1,1 mg/L"/>
    <x v="0"/>
    <x v="34"/>
    <d v="1899-12-30T09:30:00"/>
    <x v="316"/>
  </r>
  <r>
    <s v="DGA"/>
    <s v="Nutrientes"/>
    <x v="10"/>
    <s v=" 0,010 mg/L"/>
    <x v="0"/>
    <x v="34"/>
    <d v="1899-12-30T09:30:00"/>
    <x v="317"/>
  </r>
  <r>
    <s v="DGA"/>
    <s v="Nutrientes"/>
    <x v="11"/>
    <s v=" 0,003 mg/L"/>
    <x v="0"/>
    <x v="34"/>
    <d v="1899-12-30T09:30:00"/>
    <x v="318"/>
  </r>
  <r>
    <s v="DGA"/>
    <s v="Metales"/>
    <x v="9"/>
    <s v=" 0,01 mg/L "/>
    <x v="0"/>
    <x v="34"/>
    <d v="1899-12-30T09:30:00"/>
    <x v="9"/>
  </r>
  <r>
    <s v="SGS"/>
    <s v="Metales"/>
    <x v="6"/>
    <s v="0,0006 mg/L"/>
    <x v="0"/>
    <x v="34"/>
    <d v="1899-12-30T09:30:00"/>
    <x v="251"/>
  </r>
  <r>
    <s v="SGS"/>
    <s v="Metales"/>
    <x v="7"/>
    <s v="0,01 mg/L"/>
    <x v="0"/>
    <x v="34"/>
    <d v="1899-12-30T09:30:00"/>
    <x v="9"/>
  </r>
  <r>
    <s v="SGS"/>
    <s v="Metales"/>
    <x v="8"/>
    <s v="0,005 mg/L"/>
    <x v="0"/>
    <x v="34"/>
    <d v="1899-12-30T09:30:00"/>
    <x v="76"/>
  </r>
  <r>
    <s v="SGS"/>
    <s v="Otros"/>
    <x v="12"/>
    <s v="2 mg/L"/>
    <x v="0"/>
    <x v="34"/>
    <d v="1899-12-30T09:30:00"/>
    <x v="79"/>
  </r>
  <r>
    <s v="DGA"/>
    <s v="Terreno"/>
    <x v="13"/>
    <s v="°C"/>
    <x v="0"/>
    <x v="35"/>
    <d v="1899-12-30T10:40:00"/>
    <x v="319"/>
  </r>
  <r>
    <s v="DGA"/>
    <s v="Terreno"/>
    <x v="0"/>
    <s v="-"/>
    <x v="0"/>
    <x v="35"/>
    <d v="1899-12-30T10:40:00"/>
    <x v="32"/>
  </r>
  <r>
    <s v="DGA"/>
    <s v="Terreno"/>
    <x v="1"/>
    <s v="uS/cm"/>
    <x v="0"/>
    <x v="35"/>
    <d v="1899-12-30T10:40:00"/>
    <x v="320"/>
  </r>
  <r>
    <s v="DGA"/>
    <s v="Terreno"/>
    <x v="2"/>
    <s v="mg/L"/>
    <x v="0"/>
    <x v="35"/>
    <d v="1899-12-30T10:40:00"/>
    <x v="321"/>
  </r>
  <r>
    <s v="DGA"/>
    <s v="Terreno"/>
    <x v="3"/>
    <s v="%"/>
    <x v="0"/>
    <x v="35"/>
    <d v="1899-12-30T10:40:00"/>
    <x v="322"/>
  </r>
  <r>
    <s v="DGA"/>
    <s v="Iones mayoritarios"/>
    <x v="4"/>
    <s v="0,4 mg/L"/>
    <x v="0"/>
    <x v="35"/>
    <d v="1899-12-30T10:40:00"/>
    <x v="323"/>
  </r>
  <r>
    <s v="DGA"/>
    <s v="Iones mayoritarios"/>
    <x v="5"/>
    <s v="1,1 mg/L"/>
    <x v="0"/>
    <x v="35"/>
    <d v="1899-12-30T10:40:00"/>
    <x v="324"/>
  </r>
  <r>
    <s v="DGA"/>
    <s v="Nutrientes"/>
    <x v="10"/>
    <s v=" 0,010 mg/L"/>
    <x v="0"/>
    <x v="35"/>
    <d v="1899-12-30T10:40:00"/>
    <x v="325"/>
  </r>
  <r>
    <s v="DGA"/>
    <s v="Nutrientes"/>
    <x v="11"/>
    <s v=" 0,003 mg/L"/>
    <x v="0"/>
    <x v="35"/>
    <d v="1899-12-30T10:40:00"/>
    <x v="326"/>
  </r>
  <r>
    <s v="DGA"/>
    <s v="Metales"/>
    <x v="9"/>
    <s v=" 0,01 mg/L "/>
    <x v="0"/>
    <x v="35"/>
    <d v="1899-12-30T10:40:00"/>
    <x v="327"/>
  </r>
  <r>
    <s v="SGS"/>
    <s v="Metales"/>
    <x v="6"/>
    <s v="0,0006 mg/L"/>
    <x v="0"/>
    <x v="35"/>
    <d v="1899-12-30T10:40:00"/>
    <x v="328"/>
  </r>
  <r>
    <s v="SGS"/>
    <s v="Metales"/>
    <x v="7"/>
    <s v="0,01 mg/L"/>
    <x v="0"/>
    <x v="35"/>
    <d v="1899-12-30T10:40:00"/>
    <x v="9"/>
  </r>
  <r>
    <s v="SGS"/>
    <s v="Metales"/>
    <x v="8"/>
    <s v="0,005 mg/L"/>
    <x v="0"/>
    <x v="35"/>
    <d v="1899-12-30T10:40:00"/>
    <x v="76"/>
  </r>
  <r>
    <s v="SGS"/>
    <s v="Otros"/>
    <x v="12"/>
    <s v="2 mg/L"/>
    <x v="0"/>
    <x v="35"/>
    <d v="1899-12-30T10:40:00"/>
    <x v="79"/>
  </r>
  <r>
    <s v="DGA"/>
    <s v="Terreno"/>
    <x v="13"/>
    <s v="°C"/>
    <x v="0"/>
    <x v="36"/>
    <d v="1899-12-30T10:50:00"/>
    <x v="329"/>
  </r>
  <r>
    <s v="DGA"/>
    <s v="Terreno"/>
    <x v="0"/>
    <s v="-"/>
    <x v="0"/>
    <x v="36"/>
    <d v="1899-12-30T10:50:00"/>
    <x v="330"/>
  </r>
  <r>
    <s v="DGA"/>
    <s v="Terreno"/>
    <x v="1"/>
    <s v="uS/cm"/>
    <x v="0"/>
    <x v="36"/>
    <d v="1899-12-30T10:50:00"/>
    <x v="331"/>
  </r>
  <r>
    <s v="DGA"/>
    <s v="Terreno"/>
    <x v="2"/>
    <s v="mg/L"/>
    <x v="0"/>
    <x v="36"/>
    <d v="1899-12-30T10:50:00"/>
    <x v="332"/>
  </r>
  <r>
    <s v="DGA"/>
    <s v="Terreno"/>
    <x v="3"/>
    <s v="%"/>
    <x v="0"/>
    <x v="36"/>
    <d v="1899-12-30T10:50:00"/>
    <x v="333"/>
  </r>
  <r>
    <s v="DGA"/>
    <s v="Iones mayoritarios"/>
    <x v="4"/>
    <s v="0,4 mg/L"/>
    <x v="0"/>
    <x v="36"/>
    <d v="1899-12-30T10:50:00"/>
    <x v="334"/>
  </r>
  <r>
    <s v="DGA"/>
    <s v="Iones mayoritarios"/>
    <x v="5"/>
    <s v="1,1 mg/L"/>
    <x v="0"/>
    <x v="36"/>
    <d v="1899-12-30T10:50:00"/>
    <x v="335"/>
  </r>
  <r>
    <s v="DGA"/>
    <s v="Nutrientes"/>
    <x v="10"/>
    <s v=" 0,010 mg/L"/>
    <x v="0"/>
    <x v="36"/>
    <d v="1899-12-30T10:50:00"/>
    <x v="336"/>
  </r>
  <r>
    <s v="DGA"/>
    <s v="Nutrientes"/>
    <x v="11"/>
    <s v=" 0,003 mg/L"/>
    <x v="0"/>
    <x v="36"/>
    <d v="1899-12-30T10:50:00"/>
    <x v="337"/>
  </r>
  <r>
    <s v="DGA"/>
    <s v="Metales"/>
    <x v="9"/>
    <s v=" 0,01 mg/L "/>
    <x v="0"/>
    <x v="36"/>
    <d v="1899-12-30T10:50:00"/>
    <x v="338"/>
  </r>
  <r>
    <s v="SGS"/>
    <s v="Metales"/>
    <x v="6"/>
    <s v="0,0006 mg/L"/>
    <x v="0"/>
    <x v="36"/>
    <d v="1899-12-30T10:50:00"/>
    <x v="302"/>
  </r>
  <r>
    <s v="SGS"/>
    <s v="Metales"/>
    <x v="7"/>
    <s v="0,01 mg/L"/>
    <x v="0"/>
    <x v="36"/>
    <d v="1899-12-30T10:50:00"/>
    <x v="9"/>
  </r>
  <r>
    <s v="SGS"/>
    <s v="Metales"/>
    <x v="8"/>
    <s v="0,005 mg/L"/>
    <x v="0"/>
    <x v="36"/>
    <d v="1899-12-30T10:50:00"/>
    <x v="76"/>
  </r>
  <r>
    <s v="SGS"/>
    <s v="Otros"/>
    <x v="12"/>
    <s v="2 mg/L"/>
    <x v="0"/>
    <x v="36"/>
    <d v="1899-12-30T10:50:00"/>
    <x v="79"/>
  </r>
  <r>
    <s v="DGA"/>
    <s v="Terreno"/>
    <x v="13"/>
    <s v="°C"/>
    <x v="0"/>
    <x v="37"/>
    <d v="1899-12-30T10:10:00"/>
    <x v="339"/>
  </r>
  <r>
    <s v="DGA"/>
    <s v="Terreno"/>
    <x v="0"/>
    <s v="-"/>
    <x v="0"/>
    <x v="37"/>
    <d v="1899-12-30T10:10:00"/>
    <x v="340"/>
  </r>
  <r>
    <s v="DGA"/>
    <s v="Terreno"/>
    <x v="1"/>
    <s v="uS/cm"/>
    <x v="0"/>
    <x v="37"/>
    <d v="1899-12-30T10:10:00"/>
    <x v="341"/>
  </r>
  <r>
    <s v="DGA"/>
    <s v="Terreno"/>
    <x v="2"/>
    <s v="mg/L"/>
    <x v="0"/>
    <x v="37"/>
    <d v="1899-12-30T10:10:00"/>
    <x v="226"/>
  </r>
  <r>
    <s v="DGA"/>
    <s v="Terreno"/>
    <x v="3"/>
    <s v="%"/>
    <x v="0"/>
    <x v="37"/>
    <d v="1899-12-30T10:10:00"/>
    <x v="342"/>
  </r>
  <r>
    <s v="DGA"/>
    <s v="Iones mayoritarios"/>
    <x v="4"/>
    <s v="0,4 mg/L"/>
    <x v="0"/>
    <x v="37"/>
    <d v="1899-12-30T10:10:00"/>
    <x v="343"/>
  </r>
  <r>
    <s v="DGA"/>
    <s v="Iones mayoritarios"/>
    <x v="5"/>
    <s v="1,1 mg/L"/>
    <x v="0"/>
    <x v="37"/>
    <d v="1899-12-30T10:10:00"/>
    <x v="344"/>
  </r>
  <r>
    <s v="DGA"/>
    <s v="Nutrientes"/>
    <x v="10"/>
    <s v=" 0,010 mg/L"/>
    <x v="0"/>
    <x v="37"/>
    <d v="1899-12-30T10:10:00"/>
    <x v="345"/>
  </r>
  <r>
    <s v="DGA"/>
    <s v="Nutrientes"/>
    <x v="11"/>
    <s v=" 0,003 mg/L"/>
    <x v="0"/>
    <x v="37"/>
    <d v="1899-12-30T10:10:00"/>
    <x v="346"/>
  </r>
  <r>
    <s v="DGA"/>
    <s v="Metales"/>
    <x v="9"/>
    <s v=" 0,01 mg/L "/>
    <x v="0"/>
    <x v="37"/>
    <d v="1899-12-30T10:10:00"/>
    <x v="9"/>
  </r>
  <r>
    <s v="SGS"/>
    <s v="Metales"/>
    <x v="6"/>
    <s v="0,0006 mg/L"/>
    <x v="0"/>
    <x v="37"/>
    <d v="1899-12-30T10:10:00"/>
    <x v="251"/>
  </r>
  <r>
    <s v="SGS"/>
    <s v="Metales"/>
    <x v="7"/>
    <s v="0,01 mg/L"/>
    <x v="0"/>
    <x v="37"/>
    <d v="1899-12-30T10:10:00"/>
    <x v="9"/>
  </r>
  <r>
    <s v="SGS"/>
    <s v="Metales"/>
    <x v="8"/>
    <s v="0,005 mg/L"/>
    <x v="0"/>
    <x v="37"/>
    <d v="1899-12-30T10:10:00"/>
    <x v="76"/>
  </r>
  <r>
    <s v="SGS"/>
    <s v="Otros"/>
    <x v="12"/>
    <s v="2 mg/L"/>
    <x v="0"/>
    <x v="37"/>
    <d v="1899-12-30T10:10:00"/>
    <x v="79"/>
  </r>
  <r>
    <s v="DGA"/>
    <s v="Terreno"/>
    <x v="13"/>
    <s v="°C"/>
    <x v="0"/>
    <x v="38"/>
    <d v="1899-12-30T10:25:00"/>
    <x v="347"/>
  </r>
  <r>
    <s v="DGA"/>
    <s v="Terreno"/>
    <x v="0"/>
    <s v="-"/>
    <x v="0"/>
    <x v="38"/>
    <d v="1899-12-30T10:25:00"/>
    <x v="148"/>
  </r>
  <r>
    <s v="DGA"/>
    <s v="Terreno"/>
    <x v="1"/>
    <s v="uS/cm"/>
    <x v="0"/>
    <x v="38"/>
    <d v="1899-12-30T10:25:00"/>
    <x v="348"/>
  </r>
  <r>
    <s v="DGA"/>
    <s v="Terreno"/>
    <x v="2"/>
    <s v="mg/L"/>
    <x v="0"/>
    <x v="38"/>
    <d v="1899-12-30T10:25:00"/>
    <x v="202"/>
  </r>
  <r>
    <s v="DGA"/>
    <s v="Terreno"/>
    <x v="3"/>
    <s v="%"/>
    <x v="0"/>
    <x v="38"/>
    <d v="1899-12-30T10:25:00"/>
    <x v="349"/>
  </r>
  <r>
    <s v="DGA"/>
    <s v="Iones mayoritarios"/>
    <x v="4"/>
    <s v="0,4 mg/L"/>
    <x v="0"/>
    <x v="38"/>
    <d v="1899-12-30T10:25:00"/>
    <x v="350"/>
  </r>
  <r>
    <s v="DGA"/>
    <s v="Iones mayoritarios"/>
    <x v="5"/>
    <s v="1,1 mg/L"/>
    <x v="0"/>
    <x v="38"/>
    <d v="1899-12-30T10:25:00"/>
    <x v="351"/>
  </r>
  <r>
    <s v="DGA"/>
    <s v="Nutrientes"/>
    <x v="10"/>
    <s v=" 0,010 mg/L"/>
    <x v="0"/>
    <x v="38"/>
    <d v="1899-12-30T10:25:00"/>
    <x v="352"/>
  </r>
  <r>
    <s v="DGA"/>
    <s v="Nutrientes"/>
    <x v="11"/>
    <s v=" 0,003 mg/L"/>
    <x v="0"/>
    <x v="38"/>
    <d v="1899-12-30T10:25:00"/>
    <x v="353"/>
  </r>
  <r>
    <s v="DGA"/>
    <s v="Metales"/>
    <x v="9"/>
    <s v=" 0,01 mg/L "/>
    <x v="0"/>
    <x v="38"/>
    <d v="1899-12-30T10:25:00"/>
    <x v="9"/>
  </r>
  <r>
    <s v="SGS"/>
    <s v="Metales"/>
    <x v="6"/>
    <s v="0,0006 mg/L"/>
    <x v="0"/>
    <x v="38"/>
    <d v="1899-12-30T10:25:00"/>
    <x v="354"/>
  </r>
  <r>
    <s v="SGS"/>
    <s v="Metales"/>
    <x v="7"/>
    <s v="0,01 mg/L"/>
    <x v="0"/>
    <x v="38"/>
    <d v="1899-12-30T10:25:00"/>
    <x v="9"/>
  </r>
  <r>
    <s v="SGS"/>
    <s v="Metales"/>
    <x v="8"/>
    <s v="0,005 mg/L"/>
    <x v="0"/>
    <x v="38"/>
    <d v="1899-12-30T10:25:00"/>
    <x v="355"/>
  </r>
  <r>
    <s v="SGS"/>
    <s v="Otros"/>
    <x v="12"/>
    <s v="2 mg/L"/>
    <x v="0"/>
    <x v="38"/>
    <d v="1899-12-30T10:25:00"/>
    <x v="79"/>
  </r>
  <r>
    <s v="DGA"/>
    <s v="Terreno"/>
    <x v="13"/>
    <s v="°C"/>
    <x v="0"/>
    <x v="39"/>
    <d v="1899-12-30T10:00:00"/>
    <x v="356"/>
  </r>
  <r>
    <s v="DGA"/>
    <s v="Terreno"/>
    <x v="0"/>
    <s v="-"/>
    <x v="0"/>
    <x v="39"/>
    <d v="1899-12-30T10:00:00"/>
    <x v="357"/>
  </r>
  <r>
    <s v="DGA"/>
    <s v="Terreno"/>
    <x v="1"/>
    <s v="uS/cm"/>
    <x v="0"/>
    <x v="39"/>
    <d v="1899-12-30T10:00:00"/>
    <x v="358"/>
  </r>
  <r>
    <s v="DGA"/>
    <s v="Terreno"/>
    <x v="2"/>
    <s v="mg/L"/>
    <x v="0"/>
    <x v="39"/>
    <d v="1899-12-30T10:00:00"/>
    <x v="359"/>
  </r>
  <r>
    <s v="DGA"/>
    <s v="Terreno"/>
    <x v="3"/>
    <s v="%"/>
    <x v="0"/>
    <x v="39"/>
    <d v="1899-12-30T10:00:00"/>
    <x v="360"/>
  </r>
  <r>
    <s v="DGA"/>
    <s v="Iones mayoritarios"/>
    <x v="4"/>
    <s v="0,4 mg/L"/>
    <x v="0"/>
    <x v="39"/>
    <d v="1899-12-30T10:00:00"/>
    <x v="361"/>
  </r>
  <r>
    <s v="DGA"/>
    <s v="Iones mayoritarios"/>
    <x v="5"/>
    <s v="1,1 mg/L"/>
    <x v="0"/>
    <x v="39"/>
    <d v="1899-12-30T10:00:00"/>
    <x v="362"/>
  </r>
  <r>
    <s v="DGA"/>
    <s v="Nutrientes"/>
    <x v="10"/>
    <s v=" 0,010 mg/L"/>
    <x v="0"/>
    <x v="39"/>
    <d v="1899-12-30T10:00:00"/>
    <x v="363"/>
  </r>
  <r>
    <s v="DGA"/>
    <s v="Nutrientes"/>
    <x v="11"/>
    <s v=" 0,003 mg/L"/>
    <x v="0"/>
    <x v="39"/>
    <d v="1899-12-30T10:00:00"/>
    <x v="364"/>
  </r>
  <r>
    <s v="DGA"/>
    <s v="Metales"/>
    <x v="9"/>
    <s v=" 0,01 mg/L "/>
    <x v="0"/>
    <x v="39"/>
    <d v="1899-12-30T10:00:00"/>
    <x v="365"/>
  </r>
  <r>
    <s v="SGS"/>
    <s v="Metales"/>
    <x v="6"/>
    <s v="0,0006 mg/L"/>
    <x v="0"/>
    <x v="39"/>
    <d v="1899-12-30T10:00:00"/>
    <x v="366"/>
  </r>
  <r>
    <s v="SGS"/>
    <s v="Metales"/>
    <x v="7"/>
    <s v="0,01 mg/L"/>
    <x v="0"/>
    <x v="39"/>
    <d v="1899-12-30T10:00:00"/>
    <x v="9"/>
  </r>
  <r>
    <s v="SGS"/>
    <s v="Metales"/>
    <x v="8"/>
    <s v="0,005 mg/L"/>
    <x v="0"/>
    <x v="39"/>
    <d v="1899-12-30T10:00:00"/>
    <x v="76"/>
  </r>
  <r>
    <s v="SGS"/>
    <s v="Otros"/>
    <x v="12"/>
    <s v="2 mg/L"/>
    <x v="0"/>
    <x v="39"/>
    <d v="1899-12-30T10:00:00"/>
    <x v="79"/>
  </r>
  <r>
    <s v="DGA"/>
    <s v="Terreno"/>
    <x v="13"/>
    <s v="°C"/>
    <x v="0"/>
    <x v="40"/>
    <d v="1899-12-30T09:45:00"/>
    <x v="126"/>
  </r>
  <r>
    <s v="DGA"/>
    <s v="Terreno"/>
    <x v="0"/>
    <s v="-"/>
    <x v="0"/>
    <x v="40"/>
    <d v="1899-12-30T09:45:00"/>
    <x v="199"/>
  </r>
  <r>
    <s v="DGA"/>
    <s v="Terreno"/>
    <x v="1"/>
    <s v="uS/cm"/>
    <x v="0"/>
    <x v="40"/>
    <d v="1899-12-30T09:45:00"/>
    <x v="367"/>
  </r>
  <r>
    <s v="DGA"/>
    <s v="Terreno"/>
    <x v="2"/>
    <s v="mg/L"/>
    <x v="0"/>
    <x v="40"/>
    <d v="1899-12-30T09:45:00"/>
    <x v="368"/>
  </r>
  <r>
    <s v="DGA"/>
    <s v="Terreno"/>
    <x v="3"/>
    <s v="%"/>
    <x v="0"/>
    <x v="40"/>
    <d v="1899-12-30T09:45:00"/>
    <x v="369"/>
  </r>
  <r>
    <s v="DGA"/>
    <s v="Iones mayoritarios"/>
    <x v="4"/>
    <s v="0,4 mg/L"/>
    <x v="0"/>
    <x v="40"/>
    <d v="1899-12-30T09:45:00"/>
    <x v="370"/>
  </r>
  <r>
    <s v="DGA"/>
    <s v="Iones mayoritarios"/>
    <x v="5"/>
    <s v="1,1 mg/L"/>
    <x v="0"/>
    <x v="40"/>
    <d v="1899-12-30T09:45:00"/>
    <x v="371"/>
  </r>
  <r>
    <s v="DGA"/>
    <s v="Nutrientes"/>
    <x v="10"/>
    <s v=" 0,010 mg/L"/>
    <x v="0"/>
    <x v="40"/>
    <d v="1899-12-30T09:45:00"/>
    <x v="372"/>
  </r>
  <r>
    <s v="DGA"/>
    <s v="Nutrientes"/>
    <x v="11"/>
    <s v=" 0,003 mg/L"/>
    <x v="0"/>
    <x v="40"/>
    <d v="1899-12-30T09:45:00"/>
    <x v="373"/>
  </r>
  <r>
    <s v="DGA"/>
    <s v="Metales"/>
    <x v="9"/>
    <s v=" 0,01 mg/L "/>
    <x v="0"/>
    <x v="40"/>
    <d v="1899-12-30T09:45:00"/>
    <x v="374"/>
  </r>
  <r>
    <s v="SGS"/>
    <s v="Metales"/>
    <x v="6"/>
    <s v="0,0006 mg/L"/>
    <x v="0"/>
    <x v="40"/>
    <d v="1899-12-30T09:45:00"/>
    <x v="375"/>
  </r>
  <r>
    <s v="SGS"/>
    <s v="Metales"/>
    <x v="7"/>
    <s v="0,01 mg/L"/>
    <x v="0"/>
    <x v="40"/>
    <d v="1899-12-30T09:45:00"/>
    <x v="9"/>
  </r>
  <r>
    <s v="SGS"/>
    <s v="Metales"/>
    <x v="8"/>
    <s v="0,005 mg/L"/>
    <x v="0"/>
    <x v="40"/>
    <d v="1899-12-30T09:45:00"/>
    <x v="76"/>
  </r>
  <r>
    <s v="SGS"/>
    <s v="Otros"/>
    <x v="12"/>
    <s v="2 mg/L"/>
    <x v="0"/>
    <x v="40"/>
    <d v="1899-12-30T09:45:00"/>
    <x v="11"/>
  </r>
  <r>
    <s v="DGA"/>
    <s v="Terreno"/>
    <x v="13"/>
    <s v="°C"/>
    <x v="0"/>
    <x v="41"/>
    <d v="1899-12-30T10:00:00"/>
    <x v="376"/>
  </r>
  <r>
    <s v="DGA"/>
    <s v="Terreno"/>
    <x v="0"/>
    <s v="-"/>
    <x v="0"/>
    <x v="41"/>
    <d v="1899-12-30T10:00:00"/>
    <x v="377"/>
  </r>
  <r>
    <s v="DGA"/>
    <s v="Terreno"/>
    <x v="1"/>
    <s v="uS/cm"/>
    <x v="0"/>
    <x v="41"/>
    <d v="1899-12-30T10:00:00"/>
    <x v="378"/>
  </r>
  <r>
    <s v="DGA"/>
    <s v="Terreno"/>
    <x v="2"/>
    <s v="mg/L"/>
    <x v="0"/>
    <x v="41"/>
    <d v="1899-12-30T10:00:00"/>
    <x v="51"/>
  </r>
  <r>
    <s v="DGA"/>
    <s v="Terreno"/>
    <x v="3"/>
    <s v="%"/>
    <x v="0"/>
    <x v="41"/>
    <d v="1899-12-30T10:00:00"/>
    <x v="379"/>
  </r>
  <r>
    <s v="DGA"/>
    <s v="Iones mayoritarios"/>
    <x v="4"/>
    <s v="0,4 mg/L"/>
    <x v="0"/>
    <x v="41"/>
    <d v="1899-12-30T10:00:00"/>
    <x v="380"/>
  </r>
  <r>
    <s v="DGA"/>
    <s v="Iones mayoritarios"/>
    <x v="5"/>
    <s v="1,1 mg/L"/>
    <x v="0"/>
    <x v="41"/>
    <d v="1899-12-30T10:00:00"/>
    <x v="381"/>
  </r>
  <r>
    <s v="DGA"/>
    <s v="Nutrientes"/>
    <x v="10"/>
    <s v=" 0,010 mg/L"/>
    <x v="0"/>
    <x v="41"/>
    <d v="1899-12-30T10:00:00"/>
    <x v="382"/>
  </r>
  <r>
    <s v="DGA"/>
    <s v="Nutrientes"/>
    <x v="11"/>
    <s v=" 0,003 mg/L"/>
    <x v="0"/>
    <x v="41"/>
    <d v="1899-12-30T10:00:00"/>
    <x v="162"/>
  </r>
  <r>
    <s v="DGA"/>
    <s v="Metales"/>
    <x v="9"/>
    <s v=" 0,01 mg/L "/>
    <x v="0"/>
    <x v="41"/>
    <d v="1899-12-30T10:00:00"/>
    <x v="9"/>
  </r>
  <r>
    <s v="SGS"/>
    <s v="Metales"/>
    <x v="6"/>
    <s v="0,0006 mg/L"/>
    <x v="0"/>
    <x v="41"/>
    <d v="1899-12-30T10:00:00"/>
    <x v="383"/>
  </r>
  <r>
    <s v="SGS"/>
    <s v="Metales"/>
    <x v="7"/>
    <s v="0,01 mg/L"/>
    <x v="0"/>
    <x v="41"/>
    <d v="1899-12-30T10:00:00"/>
    <x v="9"/>
  </r>
  <r>
    <s v="SGS"/>
    <s v="Metales"/>
    <x v="8"/>
    <s v="0,005 mg/L"/>
    <x v="0"/>
    <x v="41"/>
    <d v="1899-12-30T10:00:00"/>
    <x v="76"/>
  </r>
  <r>
    <s v="SGS"/>
    <s v="Otros"/>
    <x v="12"/>
    <s v="2 mg/L"/>
    <x v="0"/>
    <x v="41"/>
    <d v="1899-12-30T10:00:00"/>
    <x v="79"/>
  </r>
  <r>
    <s v="DGA"/>
    <s v="Terreno"/>
    <x v="13"/>
    <s v="°C"/>
    <x v="0"/>
    <x v="42"/>
    <d v="1899-12-30T10:10:00"/>
    <x v="332"/>
  </r>
  <r>
    <s v="DGA"/>
    <s v="Terreno"/>
    <x v="0"/>
    <s v="-"/>
    <x v="0"/>
    <x v="42"/>
    <d v="1899-12-30T10:10:00"/>
    <x v="59"/>
  </r>
  <r>
    <s v="DGA"/>
    <s v="Terreno"/>
    <x v="1"/>
    <s v="uS/cm"/>
    <x v="0"/>
    <x v="42"/>
    <d v="1899-12-30T10:10:00"/>
    <x v="384"/>
  </r>
  <r>
    <s v="DGA"/>
    <s v="Terreno"/>
    <x v="2"/>
    <s v="mg/L"/>
    <x v="0"/>
    <x v="42"/>
    <d v="1899-12-30T10:10:00"/>
    <x v="61"/>
  </r>
  <r>
    <s v="DGA"/>
    <s v="Terreno"/>
    <x v="3"/>
    <s v="%"/>
    <x v="0"/>
    <x v="42"/>
    <d v="1899-12-30T10:10:00"/>
    <x v="385"/>
  </r>
  <r>
    <s v="DGA"/>
    <s v="Iones mayoritarios"/>
    <x v="4"/>
    <s v="0,4 mg/L"/>
    <x v="0"/>
    <x v="42"/>
    <d v="1899-12-30T10:10:00"/>
    <x v="386"/>
  </r>
  <r>
    <s v="DGA"/>
    <s v="Iones mayoritarios"/>
    <x v="5"/>
    <s v="1,1 mg/L"/>
    <x v="0"/>
    <x v="42"/>
    <d v="1899-12-30T10:10:00"/>
    <x v="387"/>
  </r>
  <r>
    <s v="DGA"/>
    <s v="Nutrientes"/>
    <x v="10"/>
    <s v=" 0,010 mg/L"/>
    <x v="0"/>
    <x v="42"/>
    <d v="1899-12-30T10:10:00"/>
    <x v="388"/>
  </r>
  <r>
    <s v="DGA"/>
    <s v="Nutrientes"/>
    <x v="11"/>
    <s v=" 0,003 mg/L"/>
    <x v="0"/>
    <x v="42"/>
    <d v="1899-12-30T10:10:00"/>
    <x v="76"/>
  </r>
  <r>
    <s v="DGA"/>
    <s v="Metales"/>
    <x v="9"/>
    <s v=" 0,01 mg/L "/>
    <x v="0"/>
    <x v="42"/>
    <d v="1899-12-30T10:10:00"/>
    <x v="9"/>
  </r>
  <r>
    <s v="SGS"/>
    <s v="Metales"/>
    <x v="6"/>
    <s v="0,0006 mg/L"/>
    <x v="0"/>
    <x v="42"/>
    <d v="1899-12-30T10:10:00"/>
    <x v="251"/>
  </r>
  <r>
    <s v="SGS"/>
    <s v="Metales"/>
    <x v="7"/>
    <s v="0,01 mg/L"/>
    <x v="0"/>
    <x v="42"/>
    <d v="1899-12-30T10:10:00"/>
    <x v="9"/>
  </r>
  <r>
    <s v="SGS"/>
    <s v="Metales"/>
    <x v="8"/>
    <s v="0,005 mg/L"/>
    <x v="0"/>
    <x v="42"/>
    <d v="1899-12-30T10:10:00"/>
    <x v="76"/>
  </r>
  <r>
    <s v="SGS"/>
    <s v="Otros"/>
    <x v="12"/>
    <s v="2 mg/L"/>
    <x v="0"/>
    <x v="42"/>
    <d v="1899-12-30T10:10:00"/>
    <x v="11"/>
  </r>
  <r>
    <s v="DGA"/>
    <s v="Terreno"/>
    <x v="13"/>
    <s v="°C"/>
    <x v="0"/>
    <x v="43"/>
    <d v="1899-12-30T09:35:00"/>
    <x v="202"/>
  </r>
  <r>
    <s v="DGA"/>
    <s v="Terreno"/>
    <x v="0"/>
    <s v="-"/>
    <x v="0"/>
    <x v="43"/>
    <d v="1899-12-30T09:35:00"/>
    <x v="389"/>
  </r>
  <r>
    <s v="DGA"/>
    <s v="Terreno"/>
    <x v="1"/>
    <s v="uS/cm"/>
    <x v="0"/>
    <x v="43"/>
    <d v="1899-12-30T09:35:00"/>
    <x v="390"/>
  </r>
  <r>
    <s v="DGA"/>
    <s v="Terreno"/>
    <x v="2"/>
    <s v="mg/L"/>
    <x v="0"/>
    <x v="43"/>
    <d v="1899-12-30T09:35:00"/>
    <x v="391"/>
  </r>
  <r>
    <s v="DGA"/>
    <s v="Terreno"/>
    <x v="3"/>
    <s v="%"/>
    <x v="0"/>
    <x v="43"/>
    <d v="1899-12-30T09:35:00"/>
    <x v="392"/>
  </r>
  <r>
    <s v="DGA"/>
    <s v="Iones mayoritarios"/>
    <x v="4"/>
    <s v="0,4 mg/L"/>
    <x v="0"/>
    <x v="43"/>
    <d v="1899-12-30T09:35:00"/>
    <x v="393"/>
  </r>
  <r>
    <s v="DGA"/>
    <s v="Iones mayoritarios"/>
    <x v="5"/>
    <s v="1,1 mg/L"/>
    <x v="0"/>
    <x v="43"/>
    <d v="1899-12-30T09:35:00"/>
    <x v="394"/>
  </r>
  <r>
    <s v="DGA"/>
    <s v="Nutrientes"/>
    <x v="10"/>
    <s v=" 0,010 mg/L"/>
    <x v="0"/>
    <x v="43"/>
    <d v="1899-12-30T09:35:00"/>
    <x v="395"/>
  </r>
  <r>
    <s v="DGA"/>
    <s v="Nutrientes"/>
    <x v="11"/>
    <s v=" 0,003 mg/L"/>
    <x v="0"/>
    <x v="43"/>
    <d v="1899-12-30T09:35:00"/>
    <x v="396"/>
  </r>
  <r>
    <s v="DGA"/>
    <s v="Metales"/>
    <x v="9"/>
    <s v=" 0,01 mg/L "/>
    <x v="0"/>
    <x v="43"/>
    <d v="1899-12-30T09:35:00"/>
    <x v="9"/>
  </r>
  <r>
    <s v="SGS"/>
    <s v="Metales"/>
    <x v="6"/>
    <s v="0,0006 mg/L"/>
    <x v="0"/>
    <x v="43"/>
    <d v="1899-12-30T09:35:00"/>
    <x v="251"/>
  </r>
  <r>
    <s v="SGS"/>
    <s v="Metales"/>
    <x v="7"/>
    <s v="0,01 mg/L"/>
    <x v="0"/>
    <x v="43"/>
    <d v="1899-12-30T09:35:00"/>
    <x v="9"/>
  </r>
  <r>
    <s v="SGS"/>
    <s v="Metales"/>
    <x v="8"/>
    <s v="0,005 mg/L"/>
    <x v="0"/>
    <x v="43"/>
    <d v="1899-12-30T09:35:00"/>
    <x v="76"/>
  </r>
  <r>
    <s v="SGS"/>
    <s v="Otros"/>
    <x v="12"/>
    <s v="2 mg/L"/>
    <x v="0"/>
    <x v="43"/>
    <d v="1899-12-30T09:35:00"/>
    <x v="79"/>
  </r>
  <r>
    <s v="DGA"/>
    <s v="Terreno"/>
    <x v="13"/>
    <s v="°C"/>
    <x v="0"/>
    <x v="44"/>
    <m/>
    <x v="3"/>
  </r>
  <r>
    <s v="DGA"/>
    <s v="Terreno"/>
    <x v="0"/>
    <s v="-"/>
    <x v="0"/>
    <x v="44"/>
    <m/>
    <x v="3"/>
  </r>
  <r>
    <s v="DGA"/>
    <s v="Terreno"/>
    <x v="1"/>
    <s v="uS/cm"/>
    <x v="0"/>
    <x v="44"/>
    <m/>
    <x v="3"/>
  </r>
  <r>
    <s v="DGA"/>
    <s v="Terreno"/>
    <x v="2"/>
    <s v="mg/L"/>
    <x v="0"/>
    <x v="44"/>
    <m/>
    <x v="3"/>
  </r>
  <r>
    <s v="DGA"/>
    <s v="Terreno"/>
    <x v="3"/>
    <s v="%"/>
    <x v="0"/>
    <x v="44"/>
    <m/>
    <x v="3"/>
  </r>
  <r>
    <s v="DGA"/>
    <s v="Iones mayoritarios"/>
    <x v="4"/>
    <s v="0,4 mg/L"/>
    <x v="0"/>
    <x v="44"/>
    <m/>
    <x v="3"/>
  </r>
  <r>
    <s v="DGA"/>
    <s v="Iones mayoritarios"/>
    <x v="5"/>
    <s v="1,1 mg/L"/>
    <x v="0"/>
    <x v="44"/>
    <m/>
    <x v="3"/>
  </r>
  <r>
    <s v="DGA"/>
    <s v="Nutrientes"/>
    <x v="10"/>
    <s v=" 0,010 mg/L"/>
    <x v="0"/>
    <x v="44"/>
    <m/>
    <x v="3"/>
  </r>
  <r>
    <s v="DGA"/>
    <s v="Nutrientes"/>
    <x v="11"/>
    <s v=" 0,003 mg/L"/>
    <x v="0"/>
    <x v="44"/>
    <m/>
    <x v="3"/>
  </r>
  <r>
    <s v="DGA"/>
    <s v="Metales"/>
    <x v="9"/>
    <s v=" 0,01 mg/L "/>
    <x v="0"/>
    <x v="44"/>
    <m/>
    <x v="3"/>
  </r>
  <r>
    <s v="SGS"/>
    <s v="Metales"/>
    <x v="6"/>
    <s v="0,0006 mg/L"/>
    <x v="0"/>
    <x v="44"/>
    <m/>
    <x v="3"/>
  </r>
  <r>
    <s v="SGS"/>
    <s v="Metales"/>
    <x v="7"/>
    <s v="0,01 mg/L"/>
    <x v="0"/>
    <x v="44"/>
    <m/>
    <x v="3"/>
  </r>
  <r>
    <s v="SGS"/>
    <s v="Metales"/>
    <x v="8"/>
    <s v="0,005 mg/L"/>
    <x v="0"/>
    <x v="44"/>
    <m/>
    <x v="3"/>
  </r>
  <r>
    <s v="SGS"/>
    <s v="Otros"/>
    <x v="12"/>
    <s v="2 mg/L"/>
    <x v="0"/>
    <x v="44"/>
    <m/>
    <x v="3"/>
  </r>
  <r>
    <s v="DGA"/>
    <s v="Terreno"/>
    <x v="13"/>
    <s v="°C"/>
    <x v="0"/>
    <x v="44"/>
    <m/>
    <x v="3"/>
  </r>
  <r>
    <s v="DGA"/>
    <s v="Terreno"/>
    <x v="0"/>
    <s v="-"/>
    <x v="0"/>
    <x v="44"/>
    <m/>
    <x v="3"/>
  </r>
  <r>
    <s v="DGA"/>
    <s v="Terreno"/>
    <x v="1"/>
    <s v="uS/cm"/>
    <x v="0"/>
    <x v="44"/>
    <m/>
    <x v="3"/>
  </r>
  <r>
    <s v="DGA"/>
    <s v="Terreno"/>
    <x v="2"/>
    <s v="mg/L"/>
    <x v="0"/>
    <x v="44"/>
    <m/>
    <x v="3"/>
  </r>
  <r>
    <s v="DGA"/>
    <s v="Terreno"/>
    <x v="3"/>
    <s v="%"/>
    <x v="0"/>
    <x v="44"/>
    <m/>
    <x v="3"/>
  </r>
  <r>
    <s v="DGA"/>
    <s v="Iones mayoritarios"/>
    <x v="4"/>
    <s v="0,4 mg/L"/>
    <x v="0"/>
    <x v="44"/>
    <m/>
    <x v="3"/>
  </r>
  <r>
    <s v="DGA"/>
    <s v="Iones mayoritarios"/>
    <x v="5"/>
    <s v="1,1 mg/L"/>
    <x v="0"/>
    <x v="44"/>
    <m/>
    <x v="3"/>
  </r>
  <r>
    <s v="DGA"/>
    <s v="Nutrientes"/>
    <x v="10"/>
    <s v=" 0,010 mg/L"/>
    <x v="0"/>
    <x v="44"/>
    <m/>
    <x v="3"/>
  </r>
  <r>
    <s v="DGA"/>
    <s v="Nutrientes"/>
    <x v="11"/>
    <s v=" 0,003 mg/L"/>
    <x v="0"/>
    <x v="44"/>
    <m/>
    <x v="3"/>
  </r>
  <r>
    <s v="DGA"/>
    <s v="Metales"/>
    <x v="9"/>
    <s v=" 0,01 mg/L "/>
    <x v="0"/>
    <x v="44"/>
    <m/>
    <x v="3"/>
  </r>
  <r>
    <s v="SGS"/>
    <s v="Metales"/>
    <x v="6"/>
    <s v="0,0006 mg/L"/>
    <x v="0"/>
    <x v="44"/>
    <m/>
    <x v="3"/>
  </r>
  <r>
    <s v="SGS"/>
    <s v="Metales"/>
    <x v="7"/>
    <s v="0,01 mg/L"/>
    <x v="0"/>
    <x v="44"/>
    <m/>
    <x v="3"/>
  </r>
  <r>
    <s v="SGS"/>
    <s v="Metales"/>
    <x v="8"/>
    <s v="0,005 mg/L"/>
    <x v="0"/>
    <x v="44"/>
    <m/>
    <x v="3"/>
  </r>
  <r>
    <s v="SGS"/>
    <s v="Otros"/>
    <x v="12"/>
    <s v="2 mg/L"/>
    <x v="0"/>
    <x v="44"/>
    <m/>
    <x v="3"/>
  </r>
  <r>
    <s v="CENMA"/>
    <s v="Terreno"/>
    <x v="0"/>
    <s v="-"/>
    <x v="1"/>
    <x v="0"/>
    <d v="1899-12-30T16:35:00"/>
    <x v="397"/>
  </r>
  <r>
    <s v="CENMA"/>
    <s v="Terreno"/>
    <x v="1"/>
    <s v="uS/cm"/>
    <x v="1"/>
    <x v="0"/>
    <d v="1899-12-30T16:35:00"/>
    <x v="398"/>
  </r>
  <r>
    <s v="CENMA"/>
    <s v="Terreno"/>
    <x v="2"/>
    <s v="mg/L"/>
    <x v="1"/>
    <x v="0"/>
    <d v="1899-12-30T16:35:00"/>
    <x v="399"/>
  </r>
  <r>
    <s v="CENMA"/>
    <s v="Terreno"/>
    <x v="3"/>
    <s v="%"/>
    <x v="1"/>
    <x v="0"/>
    <d v="1899-12-30T16:35:00"/>
    <x v="3"/>
  </r>
  <r>
    <s v="DGA"/>
    <s v="Iones mayoritarios"/>
    <x v="4"/>
    <s v=" 2,5 mg/L"/>
    <x v="1"/>
    <x v="0"/>
    <d v="1899-12-30T16:35:00"/>
    <x v="400"/>
  </r>
  <r>
    <s v="DGA"/>
    <s v="Iones mayoritarios"/>
    <x v="5"/>
    <s v=" 4,2 mg/L"/>
    <x v="1"/>
    <x v="0"/>
    <d v="1899-12-30T16:35:00"/>
    <x v="401"/>
  </r>
  <r>
    <s v="CENMA"/>
    <s v="Metales"/>
    <x v="6"/>
    <s v="0,0065 mg/L"/>
    <x v="1"/>
    <x v="0"/>
    <d v="1899-12-30T16:35:00"/>
    <x v="402"/>
  </r>
  <r>
    <s v="DGA"/>
    <s v="Metales"/>
    <x v="7"/>
    <s v=" 0,05 mg/L "/>
    <x v="1"/>
    <x v="0"/>
    <d v="1899-12-30T16:35:00"/>
    <x v="7"/>
  </r>
  <r>
    <s v="DGA"/>
    <s v="Metales"/>
    <x v="8"/>
    <s v=" 0,07 mg/L"/>
    <x v="1"/>
    <x v="0"/>
    <d v="1899-12-30T16:35:00"/>
    <x v="8"/>
  </r>
  <r>
    <s v="DGA"/>
    <s v="Metales"/>
    <x v="9"/>
    <s v=" 0,01 mg/L "/>
    <x v="1"/>
    <x v="0"/>
    <d v="1899-12-30T16:35:00"/>
    <x v="9"/>
  </r>
  <r>
    <s v="DGA"/>
    <s v="Nutrientes"/>
    <x v="10"/>
    <s v=" 0,010 mg/L"/>
    <x v="1"/>
    <x v="0"/>
    <d v="1899-12-30T16:35:00"/>
    <x v="403"/>
  </r>
  <r>
    <s v="DGA"/>
    <s v="Nutrientes"/>
    <x v="11"/>
    <s v=" 0,003 mg/L"/>
    <x v="1"/>
    <x v="0"/>
    <d v="1899-12-30T16:35:00"/>
    <x v="404"/>
  </r>
  <r>
    <s v="ANAM"/>
    <s v="Otros"/>
    <x v="12"/>
    <s v="1 mg/L"/>
    <x v="1"/>
    <x v="0"/>
    <d v="1899-12-30T16:35:00"/>
    <x v="11"/>
  </r>
  <r>
    <s v="CENMA"/>
    <s v="Parámetros de terreno"/>
    <x v="13"/>
    <s v="°C"/>
    <x v="1"/>
    <x v="0"/>
    <d v="1899-12-30T16:35:00"/>
    <x v="405"/>
  </r>
  <r>
    <s v="CENMA"/>
    <s v="Terreno"/>
    <x v="0"/>
    <s v="-"/>
    <x v="1"/>
    <x v="1"/>
    <d v="1899-12-30T12:40:00"/>
    <x v="39"/>
  </r>
  <r>
    <s v="CENMA"/>
    <s v="Terreno"/>
    <x v="1"/>
    <s v="uS/cm"/>
    <x v="1"/>
    <x v="1"/>
    <d v="1899-12-30T12:40:00"/>
    <x v="406"/>
  </r>
  <r>
    <s v="CENMA"/>
    <s v="Terreno"/>
    <x v="2"/>
    <s v="mg/L"/>
    <x v="1"/>
    <x v="1"/>
    <d v="1899-12-30T12:40:00"/>
    <x v="407"/>
  </r>
  <r>
    <s v="CENMA"/>
    <s v="Terreno"/>
    <x v="3"/>
    <s v="%"/>
    <x v="1"/>
    <x v="1"/>
    <d v="1899-12-30T12:40:00"/>
    <x v="408"/>
  </r>
  <r>
    <s v="DGA"/>
    <s v="Iones mayoritarios"/>
    <x v="4"/>
    <s v=" 2,5 mg/L"/>
    <x v="1"/>
    <x v="1"/>
    <d v="1899-12-30T12:40:00"/>
    <x v="409"/>
  </r>
  <r>
    <s v="DGA"/>
    <s v="Iones mayoritarios"/>
    <x v="5"/>
    <s v=" 4,2 mg/L"/>
    <x v="1"/>
    <x v="1"/>
    <d v="1899-12-30T12:40:00"/>
    <x v="410"/>
  </r>
  <r>
    <s v="CENMA"/>
    <s v="Metales"/>
    <x v="6"/>
    <s v="0,0065 mg/L"/>
    <x v="1"/>
    <x v="1"/>
    <d v="1899-12-30T12:40:00"/>
    <x v="19"/>
  </r>
  <r>
    <s v="DGA"/>
    <s v="Metales"/>
    <x v="7"/>
    <s v=" 0,05 mg/L "/>
    <x v="1"/>
    <x v="1"/>
    <d v="1899-12-30T12:40:00"/>
    <x v="7"/>
  </r>
  <r>
    <s v="DGA"/>
    <s v="Metales"/>
    <x v="8"/>
    <s v=" 0,07 mg/L"/>
    <x v="1"/>
    <x v="1"/>
    <d v="1899-12-30T12:40:00"/>
    <x v="8"/>
  </r>
  <r>
    <s v="DGA"/>
    <s v="Metales"/>
    <x v="9"/>
    <s v=" 0,01 mg/L "/>
    <x v="1"/>
    <x v="1"/>
    <d v="1899-12-30T12:40:00"/>
    <x v="9"/>
  </r>
  <r>
    <s v="DGA"/>
    <s v="Nutrientes"/>
    <x v="10"/>
    <s v=" 0,010 mg/L"/>
    <x v="1"/>
    <x v="1"/>
    <d v="1899-12-30T12:40:00"/>
    <x v="411"/>
  </r>
  <r>
    <s v="DGA"/>
    <s v="Nutrientes"/>
    <x v="11"/>
    <s v=" 0,003 mg/L"/>
    <x v="1"/>
    <x v="1"/>
    <d v="1899-12-30T12:40:00"/>
    <x v="162"/>
  </r>
  <r>
    <s v="ANAM"/>
    <s v="Otros"/>
    <x v="12"/>
    <s v="1 mg/L"/>
    <x v="1"/>
    <x v="1"/>
    <d v="1899-12-30T12:40:00"/>
    <x v="21"/>
  </r>
  <r>
    <s v="CENMA"/>
    <s v="Parámetros de terreno"/>
    <x v="13"/>
    <s v="°C"/>
    <x v="1"/>
    <x v="1"/>
    <d v="1899-12-30T12:40:00"/>
    <x v="412"/>
  </r>
  <r>
    <s v="CENMA"/>
    <s v="Terreno"/>
    <x v="0"/>
    <s v="-"/>
    <x v="1"/>
    <x v="2"/>
    <d v="1899-12-30T13:25:00"/>
    <x v="30"/>
  </r>
  <r>
    <s v="CENMA"/>
    <s v="Terreno"/>
    <x v="1"/>
    <s v="uS/cm"/>
    <x v="1"/>
    <x v="2"/>
    <d v="1899-12-30T13:25:00"/>
    <x v="413"/>
  </r>
  <r>
    <s v="CENMA"/>
    <s v="Terreno"/>
    <x v="2"/>
    <s v="mg/L"/>
    <x v="1"/>
    <x v="2"/>
    <d v="1899-12-30T13:25:00"/>
    <x v="414"/>
  </r>
  <r>
    <s v="CENMA"/>
    <s v="Terreno"/>
    <x v="3"/>
    <s v="%"/>
    <x v="1"/>
    <x v="2"/>
    <d v="1899-12-30T13:25:00"/>
    <x v="349"/>
  </r>
  <r>
    <s v="DGA"/>
    <s v="Iones mayoritarios"/>
    <x v="4"/>
    <s v=" 2,5 mg/L"/>
    <x v="1"/>
    <x v="2"/>
    <d v="1899-12-30T13:25:00"/>
    <x v="415"/>
  </r>
  <r>
    <s v="DGA"/>
    <s v="Iones mayoritarios"/>
    <x v="5"/>
    <s v=" 4,2 mg/L"/>
    <x v="1"/>
    <x v="2"/>
    <d v="1899-12-30T13:25:00"/>
    <x v="416"/>
  </r>
  <r>
    <s v="CENMA"/>
    <s v="Metales"/>
    <x v="6"/>
    <s v="0,0065 mg/L"/>
    <x v="1"/>
    <x v="2"/>
    <d v="1899-12-30T13:25:00"/>
    <x v="19"/>
  </r>
  <r>
    <s v="DGA"/>
    <s v="Metales"/>
    <x v="7"/>
    <s v=" 0,05 mg/L "/>
    <x v="1"/>
    <x v="2"/>
    <d v="1899-12-30T13:25:00"/>
    <x v="7"/>
  </r>
  <r>
    <s v="DGA"/>
    <s v="Metales"/>
    <x v="8"/>
    <s v=" 0,07 mg/L"/>
    <x v="1"/>
    <x v="2"/>
    <d v="1899-12-30T13:25:00"/>
    <x v="8"/>
  </r>
  <r>
    <s v="DGA"/>
    <s v="Metales"/>
    <x v="9"/>
    <s v=" 0,01 mg/L "/>
    <x v="1"/>
    <x v="2"/>
    <d v="1899-12-30T13:25:00"/>
    <x v="9"/>
  </r>
  <r>
    <s v="DGA"/>
    <s v="Nutrientes"/>
    <x v="10"/>
    <s v=" 0,010 mg/L"/>
    <x v="1"/>
    <x v="2"/>
    <d v="1899-12-30T13:25:00"/>
    <x v="3"/>
  </r>
  <r>
    <s v="DGA"/>
    <s v="Nutrientes"/>
    <x v="11"/>
    <s v=" 0,003 mg/L"/>
    <x v="1"/>
    <x v="2"/>
    <d v="1899-12-30T13:25:00"/>
    <x v="3"/>
  </r>
  <r>
    <s v="ANAM"/>
    <s v="Otros"/>
    <x v="12"/>
    <s v="1 mg/L"/>
    <x v="1"/>
    <x v="2"/>
    <d v="1899-12-30T13:25:00"/>
    <x v="21"/>
  </r>
  <r>
    <s v="DGA"/>
    <s v="Parámetros de terreno"/>
    <x v="13"/>
    <s v="°C"/>
    <x v="1"/>
    <x v="2"/>
    <d v="1899-12-30T13:25:00"/>
    <x v="417"/>
  </r>
  <r>
    <s v="DGA"/>
    <s v="Terreno"/>
    <x v="13"/>
    <s v="°C"/>
    <x v="1"/>
    <x v="3"/>
    <d v="1899-12-30T13:25:00"/>
    <x v="418"/>
  </r>
  <r>
    <s v="DGA"/>
    <s v="Terreno"/>
    <x v="0"/>
    <s v="-"/>
    <x v="1"/>
    <x v="3"/>
    <d v="1899-12-30T13:25:00"/>
    <x v="419"/>
  </r>
  <r>
    <s v="DGA"/>
    <s v="Terreno"/>
    <x v="1"/>
    <s v="uS/cm"/>
    <x v="1"/>
    <x v="3"/>
    <d v="1899-12-30T13:25:00"/>
    <x v="420"/>
  </r>
  <r>
    <s v="DGA"/>
    <s v="Terreno"/>
    <x v="2"/>
    <s v="mg/L"/>
    <x v="1"/>
    <x v="3"/>
    <d v="1899-12-30T13:25:00"/>
    <x v="218"/>
  </r>
  <r>
    <s v="DGA"/>
    <s v="Terreno"/>
    <x v="3"/>
    <s v="%"/>
    <x v="1"/>
    <x v="3"/>
    <d v="1899-12-30T13:25:00"/>
    <x v="421"/>
  </r>
  <r>
    <s v="DGA"/>
    <s v="Iones mayoritarios"/>
    <x v="4"/>
    <s v=" 2,5 mg/L"/>
    <x v="1"/>
    <x v="3"/>
    <d v="1899-12-30T13:25:00"/>
    <x v="422"/>
  </r>
  <r>
    <s v="DGA"/>
    <s v="Iones mayoritarios"/>
    <x v="5"/>
    <s v=" 4,2 mg/L"/>
    <x v="1"/>
    <x v="3"/>
    <d v="1899-12-30T13:25:00"/>
    <x v="423"/>
  </r>
  <r>
    <s v="DGA"/>
    <s v="Metales"/>
    <x v="6"/>
    <s v="0,05 mg/L"/>
    <x v="1"/>
    <x v="3"/>
    <d v="1899-12-30T13:25:00"/>
    <x v="7"/>
  </r>
  <r>
    <s v="DGA"/>
    <s v="Metales"/>
    <x v="7"/>
    <s v=" 0,05 mg/L "/>
    <x v="1"/>
    <x v="3"/>
    <d v="1899-12-30T13:25:00"/>
    <x v="7"/>
  </r>
  <r>
    <s v="DGA"/>
    <s v="Metales"/>
    <x v="8"/>
    <s v=" 0,07 mg/L"/>
    <x v="1"/>
    <x v="3"/>
    <d v="1899-12-30T13:25:00"/>
    <x v="8"/>
  </r>
  <r>
    <s v="DGA"/>
    <s v="Metales"/>
    <x v="9"/>
    <s v=" 0,01 mg/L "/>
    <x v="1"/>
    <x v="3"/>
    <d v="1899-12-30T13:25:00"/>
    <x v="424"/>
  </r>
  <r>
    <s v="DGA"/>
    <s v="Nutrientes"/>
    <x v="10"/>
    <s v=" 0,010 mg/L"/>
    <x v="1"/>
    <x v="3"/>
    <d v="1899-12-30T13:25:00"/>
    <x v="425"/>
  </r>
  <r>
    <s v="DGA"/>
    <s v="Nutrientes"/>
    <x v="11"/>
    <s v=" 0,003 mg/L"/>
    <x v="1"/>
    <x v="3"/>
    <d v="1899-12-30T13:25:00"/>
    <x v="426"/>
  </r>
  <r>
    <s v="DGA"/>
    <s v="Terreno"/>
    <x v="13"/>
    <s v="°C"/>
    <x v="1"/>
    <x v="4"/>
    <d v="1899-12-30T14:30:00"/>
    <x v="427"/>
  </r>
  <r>
    <s v="DGA"/>
    <s v="Terreno"/>
    <x v="0"/>
    <s v="-"/>
    <x v="1"/>
    <x v="4"/>
    <d v="1899-12-30T14:30:00"/>
    <x v="91"/>
  </r>
  <r>
    <s v="DGA"/>
    <s v="Terreno"/>
    <x v="1"/>
    <s v="uS/cm"/>
    <x v="1"/>
    <x v="4"/>
    <d v="1899-12-30T14:30:00"/>
    <x v="428"/>
  </r>
  <r>
    <s v="DGA"/>
    <s v="Terreno"/>
    <x v="2"/>
    <s v="mg/L"/>
    <x v="1"/>
    <x v="4"/>
    <d v="1899-12-30T14:30:00"/>
    <x v="429"/>
  </r>
  <r>
    <s v="DGA"/>
    <s v="Terreno"/>
    <x v="3"/>
    <s v="%"/>
    <x v="1"/>
    <x v="4"/>
    <d v="1899-12-30T14:30:00"/>
    <x v="430"/>
  </r>
  <r>
    <s v="DGA"/>
    <s v="Iones mayoritarios"/>
    <x v="4"/>
    <s v=" 2,5 mg/L"/>
    <x v="1"/>
    <x v="4"/>
    <d v="1899-12-30T14:30:00"/>
    <x v="431"/>
  </r>
  <r>
    <s v="DGA"/>
    <s v="Iones mayoritarios"/>
    <x v="5"/>
    <s v=" 4,2 mg/L"/>
    <x v="1"/>
    <x v="4"/>
    <d v="1899-12-30T14:30:00"/>
    <x v="432"/>
  </r>
  <r>
    <s v="DGA"/>
    <s v="Metales"/>
    <x v="6"/>
    <s v="0,05 mg/L"/>
    <x v="1"/>
    <x v="4"/>
    <d v="1899-12-30T14:30:00"/>
    <x v="7"/>
  </r>
  <r>
    <s v="DGA"/>
    <s v="Metales"/>
    <x v="7"/>
    <s v=" 0,05 mg/L "/>
    <x v="1"/>
    <x v="4"/>
    <d v="1899-12-30T14:30:00"/>
    <x v="7"/>
  </r>
  <r>
    <s v="DGA"/>
    <s v="Metales"/>
    <x v="8"/>
    <s v=" 0,07 mg/L"/>
    <x v="1"/>
    <x v="4"/>
    <d v="1899-12-30T14:30:00"/>
    <x v="8"/>
  </r>
  <r>
    <s v="DGA"/>
    <s v="Metales"/>
    <x v="9"/>
    <s v=" 0,01 mg/L "/>
    <x v="1"/>
    <x v="4"/>
    <d v="1899-12-30T14:30:00"/>
    <x v="433"/>
  </r>
  <r>
    <s v="DGA"/>
    <s v="Nutrientes"/>
    <x v="10"/>
    <s v=" 0,010 mg/L"/>
    <x v="1"/>
    <x v="4"/>
    <d v="1899-12-30T14:30:00"/>
    <x v="434"/>
  </r>
  <r>
    <s v="DGA"/>
    <s v="Nutrientes"/>
    <x v="11"/>
    <s v=" 0,003 mg/L"/>
    <x v="1"/>
    <x v="4"/>
    <d v="1899-12-30T14:30:00"/>
    <x v="435"/>
  </r>
  <r>
    <s v="DGA"/>
    <s v="Terreno"/>
    <x v="13"/>
    <s v="°C"/>
    <x v="1"/>
    <x v="5"/>
    <d v="1899-12-30T14:05:00"/>
    <x v="436"/>
  </r>
  <r>
    <s v="DGA"/>
    <s v="Terreno"/>
    <x v="0"/>
    <s v="-"/>
    <x v="1"/>
    <x v="5"/>
    <d v="1899-12-30T14:05:00"/>
    <x v="101"/>
  </r>
  <r>
    <s v="DGA"/>
    <s v="Terreno"/>
    <x v="1"/>
    <s v="uS/cm"/>
    <x v="1"/>
    <x v="5"/>
    <d v="1899-12-30T14:05:00"/>
    <x v="437"/>
  </r>
  <r>
    <s v="DGA"/>
    <s v="Terreno"/>
    <x v="2"/>
    <s v="mg/L"/>
    <x v="1"/>
    <x v="5"/>
    <d v="1899-12-30T14:05:00"/>
    <x v="110"/>
  </r>
  <r>
    <s v="DGA"/>
    <s v="Terreno"/>
    <x v="3"/>
    <s v="%"/>
    <x v="1"/>
    <x v="5"/>
    <d v="1899-12-30T14:05:00"/>
    <x v="438"/>
  </r>
  <r>
    <s v="DGA"/>
    <s v="Iones mayoritarios"/>
    <x v="4"/>
    <s v=" 2,5 mg/L"/>
    <x v="1"/>
    <x v="5"/>
    <d v="1899-12-30T14:05:00"/>
    <x v="439"/>
  </r>
  <r>
    <s v="DGA"/>
    <s v="Iones mayoritarios"/>
    <x v="5"/>
    <s v=" 4,2 mg/L"/>
    <x v="1"/>
    <x v="5"/>
    <d v="1899-12-30T14:05:00"/>
    <x v="440"/>
  </r>
  <r>
    <s v="DGA"/>
    <s v="Metales"/>
    <x v="6"/>
    <s v="0,05 mg/L"/>
    <x v="1"/>
    <x v="5"/>
    <d v="1899-12-30T14:05:00"/>
    <x v="7"/>
  </r>
  <r>
    <s v="DGA"/>
    <s v="Metales"/>
    <x v="7"/>
    <s v=" 0,05 mg/L "/>
    <x v="1"/>
    <x v="5"/>
    <d v="1899-12-30T14:05:00"/>
    <x v="7"/>
  </r>
  <r>
    <s v="DGA"/>
    <s v="Metales"/>
    <x v="8"/>
    <s v=" 0,07 mg/L"/>
    <x v="1"/>
    <x v="5"/>
    <d v="1899-12-30T14:05:00"/>
    <x v="8"/>
  </r>
  <r>
    <s v="DGA"/>
    <s v="Metales"/>
    <x v="9"/>
    <s v=" 0,01 mg/L "/>
    <x v="1"/>
    <x v="5"/>
    <d v="1899-12-30T14:05:00"/>
    <x v="441"/>
  </r>
  <r>
    <s v="DGA"/>
    <s v="Nutrientes"/>
    <x v="10"/>
    <s v=" 0,010 mg/L"/>
    <x v="1"/>
    <x v="5"/>
    <d v="1899-12-30T14:05:00"/>
    <x v="442"/>
  </r>
  <r>
    <s v="DGA"/>
    <s v="Nutrientes"/>
    <x v="11"/>
    <s v=" 0,003 mg/L"/>
    <x v="1"/>
    <x v="5"/>
    <d v="1899-12-30T14:05:00"/>
    <x v="443"/>
  </r>
  <r>
    <s v="DGA"/>
    <s v="Terreno"/>
    <x v="13"/>
    <s v="°C"/>
    <x v="1"/>
    <x v="6"/>
    <d v="1899-12-30T13:00:00"/>
    <x v="444"/>
  </r>
  <r>
    <s v="DGA"/>
    <s v="Terreno"/>
    <x v="0"/>
    <s v="-"/>
    <x v="1"/>
    <x v="6"/>
    <d v="1899-12-30T13:00:00"/>
    <x v="216"/>
  </r>
  <r>
    <s v="DGA"/>
    <s v="Terreno"/>
    <x v="1"/>
    <s v="uS/cm"/>
    <x v="1"/>
    <x v="6"/>
    <d v="1899-12-30T13:00:00"/>
    <x v="445"/>
  </r>
  <r>
    <s v="DGA"/>
    <s v="Terreno"/>
    <x v="2"/>
    <s v="mg/L"/>
    <x v="1"/>
    <x v="6"/>
    <d v="1899-12-30T13:00:00"/>
    <x v="446"/>
  </r>
  <r>
    <s v="DGA"/>
    <s v="Terreno"/>
    <x v="3"/>
    <s v="%"/>
    <x v="1"/>
    <x v="6"/>
    <d v="1899-12-30T13:00:00"/>
    <x v="447"/>
  </r>
  <r>
    <s v="DGA"/>
    <s v="Iones mayoritarios"/>
    <x v="4"/>
    <s v=" 2,5 mg/L"/>
    <x v="1"/>
    <x v="6"/>
    <d v="1899-12-30T13:00:00"/>
    <x v="448"/>
  </r>
  <r>
    <s v="DGA"/>
    <s v="Iones mayoritarios"/>
    <x v="5"/>
    <s v=" 4,2 mg/L"/>
    <x v="1"/>
    <x v="6"/>
    <d v="1899-12-30T13:00:00"/>
    <x v="449"/>
  </r>
  <r>
    <s v="DGA"/>
    <s v="Metales"/>
    <x v="6"/>
    <s v="0,05mg/L"/>
    <x v="1"/>
    <x v="6"/>
    <d v="1899-12-30T13:00:00"/>
    <x v="3"/>
  </r>
  <r>
    <s v="DGA"/>
    <s v="Metales"/>
    <x v="7"/>
    <s v=" 0,05 mg/L "/>
    <x v="1"/>
    <x v="6"/>
    <d v="1899-12-30T13:00:00"/>
    <x v="7"/>
  </r>
  <r>
    <s v="DGA"/>
    <s v="Metales"/>
    <x v="8"/>
    <s v=" 0,07 mg/L"/>
    <x v="1"/>
    <x v="6"/>
    <d v="1899-12-30T13:00:00"/>
    <x v="8"/>
  </r>
  <r>
    <s v="DGA"/>
    <s v="Metales"/>
    <x v="9"/>
    <s v=" 0,01 mg/L "/>
    <x v="1"/>
    <x v="6"/>
    <d v="1899-12-30T13:00:00"/>
    <x v="450"/>
  </r>
  <r>
    <s v="DGA"/>
    <s v="Nutrientes"/>
    <x v="10"/>
    <s v=" 0,010 mg/L"/>
    <x v="1"/>
    <x v="6"/>
    <d v="1899-12-30T13:00:00"/>
    <x v="451"/>
  </r>
  <r>
    <s v="DGA"/>
    <s v="Nutrientes"/>
    <x v="11"/>
    <s v=" 0,003 mg/L"/>
    <x v="1"/>
    <x v="6"/>
    <d v="1899-12-30T13:00:00"/>
    <x v="452"/>
  </r>
  <r>
    <s v="DGA"/>
    <s v="Terreno"/>
    <x v="13"/>
    <s v="°C"/>
    <x v="1"/>
    <x v="7"/>
    <d v="1899-12-30T12:10:00"/>
    <x v="453"/>
  </r>
  <r>
    <s v="DGA"/>
    <s v="Terreno"/>
    <x v="0"/>
    <s v="-"/>
    <x v="1"/>
    <x v="7"/>
    <d v="1899-12-30T12:10:00"/>
    <x v="69"/>
  </r>
  <r>
    <s v="DGA"/>
    <s v="Terreno"/>
    <x v="1"/>
    <s v="uS/cm"/>
    <x v="1"/>
    <x v="7"/>
    <d v="1899-12-30T12:10:00"/>
    <x v="454"/>
  </r>
  <r>
    <s v="DGA"/>
    <s v="Terreno"/>
    <x v="2"/>
    <s v="mg/L"/>
    <x v="1"/>
    <x v="7"/>
    <d v="1899-12-30T12:10:00"/>
    <x v="455"/>
  </r>
  <r>
    <s v="DGA"/>
    <s v="Terreno"/>
    <x v="3"/>
    <s v="%"/>
    <x v="1"/>
    <x v="7"/>
    <d v="1899-12-30T12:10:00"/>
    <x v="456"/>
  </r>
  <r>
    <s v="DGA"/>
    <s v="Iones mayoritarios"/>
    <x v="4"/>
    <s v=" 2,5 mg/L"/>
    <x v="1"/>
    <x v="7"/>
    <d v="1899-12-30T12:10:00"/>
    <x v="457"/>
  </r>
  <r>
    <s v="DGA"/>
    <s v="Iones mayoritarios"/>
    <x v="5"/>
    <s v=" 4,2 mg/L"/>
    <x v="1"/>
    <x v="7"/>
    <d v="1899-12-30T12:10:00"/>
    <x v="458"/>
  </r>
  <r>
    <s v="SGS"/>
    <s v="Metales"/>
    <x v="6"/>
    <s v="0,006 mg/L"/>
    <x v="1"/>
    <x v="7"/>
    <d v="1899-12-30T12:10:00"/>
    <x v="9"/>
  </r>
  <r>
    <s v="SGS"/>
    <s v="Metales"/>
    <x v="7"/>
    <s v="0,001 mg/L"/>
    <x v="1"/>
    <x v="7"/>
    <d v="1899-12-30T12:10:00"/>
    <x v="75"/>
  </r>
  <r>
    <s v="SGS"/>
    <s v="Metales"/>
    <x v="8"/>
    <s v="0,005 mg/L"/>
    <x v="1"/>
    <x v="7"/>
    <d v="1899-12-30T12:10:00"/>
    <x v="76"/>
  </r>
  <r>
    <s v="DGA"/>
    <s v="Metales"/>
    <x v="9"/>
    <s v=" 0,01 mg/L "/>
    <x v="1"/>
    <x v="7"/>
    <d v="1899-12-30T12:10:00"/>
    <x v="459"/>
  </r>
  <r>
    <s v="DGA"/>
    <s v="Nutrientes"/>
    <x v="10"/>
    <s v=" 0,010 mg/L"/>
    <x v="1"/>
    <x v="7"/>
    <d v="1899-12-30T12:10:00"/>
    <x v="460"/>
  </r>
  <r>
    <s v="DGA"/>
    <s v="Nutrientes"/>
    <x v="11"/>
    <s v=" 0,003 mg/L"/>
    <x v="1"/>
    <x v="7"/>
    <d v="1899-12-30T12:10:00"/>
    <x v="461"/>
  </r>
  <r>
    <s v="SGS"/>
    <s v="Otros"/>
    <x v="12"/>
    <s v="2 mg/L"/>
    <x v="1"/>
    <x v="7"/>
    <d v="1899-12-30T12:10:00"/>
    <x v="79"/>
  </r>
  <r>
    <s v="DGA"/>
    <s v="Terreno"/>
    <x v="13"/>
    <s v="°C"/>
    <x v="1"/>
    <x v="8"/>
    <d v="1899-12-30T13:00:00"/>
    <x v="462"/>
  </r>
  <r>
    <s v="DGA"/>
    <s v="Terreno"/>
    <x v="0"/>
    <s v="-"/>
    <x v="1"/>
    <x v="8"/>
    <d v="1899-12-30T13:00:00"/>
    <x v="463"/>
  </r>
  <r>
    <s v="DGA"/>
    <s v="Terreno"/>
    <x v="1"/>
    <s v="uS/cm"/>
    <x v="1"/>
    <x v="8"/>
    <d v="1899-12-30T13:00:00"/>
    <x v="464"/>
  </r>
  <r>
    <s v="DGA"/>
    <s v="Terreno"/>
    <x v="2"/>
    <s v="mg/L"/>
    <x v="1"/>
    <x v="8"/>
    <d v="1899-12-30T13:00:00"/>
    <x v="465"/>
  </r>
  <r>
    <s v="DGA"/>
    <s v="Terreno"/>
    <x v="3"/>
    <s v="%"/>
    <x v="1"/>
    <x v="8"/>
    <d v="1899-12-30T13:00:00"/>
    <x v="466"/>
  </r>
  <r>
    <s v="DGA"/>
    <s v="Iones mayoritarios"/>
    <x v="4"/>
    <s v=" 2,5 mg/L"/>
    <x v="1"/>
    <x v="8"/>
    <d v="1899-12-30T13:00:00"/>
    <x v="467"/>
  </r>
  <r>
    <s v="DGA"/>
    <s v="Iones mayoritarios"/>
    <x v="5"/>
    <s v=" 4,2 mg/L"/>
    <x v="1"/>
    <x v="8"/>
    <d v="1899-12-30T13:00:00"/>
    <x v="468"/>
  </r>
  <r>
    <s v="DGA"/>
    <s v="Metales"/>
    <x v="9"/>
    <s v=" 0,01 mg/L "/>
    <x v="1"/>
    <x v="8"/>
    <d v="1899-12-30T13:00:00"/>
    <x v="9"/>
  </r>
  <r>
    <s v="DGA"/>
    <s v="Nutrientes"/>
    <x v="10"/>
    <s v=" 0,010 mg/L"/>
    <x v="1"/>
    <x v="8"/>
    <d v="1899-12-30T13:00:00"/>
    <x v="469"/>
  </r>
  <r>
    <s v="DGA"/>
    <s v="Nutrientes"/>
    <x v="11"/>
    <s v=" 0,003 mg/L"/>
    <x v="1"/>
    <x v="8"/>
    <d v="1899-12-30T13:00:00"/>
    <x v="470"/>
  </r>
  <r>
    <s v="SGS"/>
    <s v="Metales"/>
    <x v="6"/>
    <s v="0,006 mg/L"/>
    <x v="1"/>
    <x v="8"/>
    <d v="1899-12-30T13:00:00"/>
    <x v="9"/>
  </r>
  <r>
    <s v="SGS"/>
    <s v="Metales"/>
    <x v="7"/>
    <s v="0,001 mg/L"/>
    <x v="1"/>
    <x v="8"/>
    <d v="1899-12-30T13:00:00"/>
    <x v="162"/>
  </r>
  <r>
    <s v="SGS"/>
    <s v="Metales"/>
    <x v="8"/>
    <s v="0,005 mg/L"/>
    <x v="1"/>
    <x v="8"/>
    <d v="1899-12-30T13:00:00"/>
    <x v="76"/>
  </r>
  <r>
    <s v="SGS"/>
    <s v="Otros"/>
    <x v="12"/>
    <s v="2 mg/L"/>
    <x v="1"/>
    <x v="8"/>
    <d v="1899-12-30T13:00:00"/>
    <x v="79"/>
  </r>
  <r>
    <s v="DGA"/>
    <s v="Terreno"/>
    <x v="0"/>
    <s v="-"/>
    <x v="1"/>
    <x v="9"/>
    <d v="1899-12-30T13:41:00"/>
    <x v="39"/>
  </r>
  <r>
    <s v="DGA"/>
    <s v="Terreno"/>
    <x v="13"/>
    <s v="°C"/>
    <x v="1"/>
    <x v="9"/>
    <d v="1899-12-30T13:41:00"/>
    <x v="471"/>
  </r>
  <r>
    <s v="DGA"/>
    <s v="Terreno"/>
    <x v="1"/>
    <s v="uS/cm"/>
    <x v="1"/>
    <x v="9"/>
    <d v="1899-12-30T13:41:00"/>
    <x v="472"/>
  </r>
  <r>
    <s v="DGA"/>
    <s v="Terreno"/>
    <x v="2"/>
    <s v="mg/L"/>
    <x v="1"/>
    <x v="9"/>
    <d v="1899-12-30T13:41:00"/>
    <x v="473"/>
  </r>
  <r>
    <s v="DGA"/>
    <s v="Terreno"/>
    <x v="3"/>
    <s v="%"/>
    <x v="1"/>
    <x v="9"/>
    <d v="1899-12-30T13:41:00"/>
    <x v="474"/>
  </r>
  <r>
    <s v="DGA"/>
    <s v="Iones mayoritarios"/>
    <x v="4"/>
    <s v=" 2,5 mg/L"/>
    <x v="1"/>
    <x v="9"/>
    <d v="1899-12-30T13:41:00"/>
    <x v="475"/>
  </r>
  <r>
    <s v="DGA"/>
    <s v="Iones mayoritarios"/>
    <x v="5"/>
    <s v=" 4,2 mg/L"/>
    <x v="1"/>
    <x v="9"/>
    <d v="1899-12-30T13:41:00"/>
    <x v="476"/>
  </r>
  <r>
    <s v="DGA"/>
    <s v="Metales"/>
    <x v="9"/>
    <s v=" 0,01 mg/L "/>
    <x v="1"/>
    <x v="9"/>
    <d v="1899-12-30T13:41:00"/>
    <x v="9"/>
  </r>
  <r>
    <s v="DGA"/>
    <s v="Nutrientes"/>
    <x v="10"/>
    <s v=" 0,010 mg/L"/>
    <x v="1"/>
    <x v="9"/>
    <d v="1899-12-30T13:41:00"/>
    <x v="477"/>
  </r>
  <r>
    <s v="DGA"/>
    <s v="Nutrientes"/>
    <x v="11"/>
    <s v=" 0,003 mg/L"/>
    <x v="1"/>
    <x v="9"/>
    <d v="1899-12-30T13:41:00"/>
    <x v="478"/>
  </r>
  <r>
    <s v="SGS"/>
    <s v="Metales"/>
    <x v="7"/>
    <s v="0,001 mg/L"/>
    <x v="1"/>
    <x v="9"/>
    <d v="1899-12-30T13:41:00"/>
    <x v="162"/>
  </r>
  <r>
    <s v="SGS"/>
    <s v="Metales"/>
    <x v="8"/>
    <s v="0,005 mg/L"/>
    <x v="1"/>
    <x v="9"/>
    <d v="1899-12-30T13:41:00"/>
    <x v="76"/>
  </r>
  <r>
    <s v="SGS"/>
    <s v="Metales"/>
    <x v="6"/>
    <s v="0,01 mg/L"/>
    <x v="1"/>
    <x v="9"/>
    <d v="1899-12-30T13:41:00"/>
    <x v="9"/>
  </r>
  <r>
    <s v="SGS"/>
    <s v="Otros"/>
    <x v="12"/>
    <s v="2 mg/L"/>
    <x v="1"/>
    <x v="9"/>
    <d v="1899-12-30T13:41:00"/>
    <x v="79"/>
  </r>
  <r>
    <s v="DGA"/>
    <s v="Terreno"/>
    <x v="0"/>
    <s v="-"/>
    <x v="1"/>
    <x v="10"/>
    <d v="1899-12-30T12:35:00"/>
    <x v="479"/>
  </r>
  <r>
    <s v="DGA"/>
    <s v="Terreno"/>
    <x v="13"/>
    <s v="°C"/>
    <x v="1"/>
    <x v="10"/>
    <d v="1899-12-30T12:35:00"/>
    <x v="480"/>
  </r>
  <r>
    <s v="DGA"/>
    <s v="Terreno"/>
    <x v="1"/>
    <s v="uS/cm"/>
    <x v="1"/>
    <x v="10"/>
    <d v="1899-12-30T12:35:00"/>
    <x v="481"/>
  </r>
  <r>
    <s v="DGA"/>
    <s v="Terreno"/>
    <x v="2"/>
    <s v="mg/L"/>
    <x v="1"/>
    <x v="10"/>
    <d v="1899-12-30T12:35:00"/>
    <x v="482"/>
  </r>
  <r>
    <s v="DGA"/>
    <s v="Terreno"/>
    <x v="3"/>
    <s v="%"/>
    <x v="1"/>
    <x v="10"/>
    <d v="1899-12-30T12:35:00"/>
    <x v="483"/>
  </r>
  <r>
    <s v="DGA"/>
    <s v="Iones mayoritarios"/>
    <x v="4"/>
    <s v=" 2,5 mg/L"/>
    <x v="1"/>
    <x v="10"/>
    <d v="1899-12-30T12:35:00"/>
    <x v="484"/>
  </r>
  <r>
    <s v="DGA"/>
    <s v="Iones mayoritarios"/>
    <x v="5"/>
    <s v=" 4,2 mg/L"/>
    <x v="1"/>
    <x v="10"/>
    <d v="1899-12-30T12:35:00"/>
    <x v="485"/>
  </r>
  <r>
    <s v="DGA"/>
    <s v="Metales"/>
    <x v="9"/>
    <s v=" 0,01 mg/L "/>
    <x v="1"/>
    <x v="10"/>
    <d v="1899-12-30T12:35:00"/>
    <x v="107"/>
  </r>
  <r>
    <s v="DGA"/>
    <s v="Nutrientes"/>
    <x v="10"/>
    <s v=" 0,010 mg/L"/>
    <x v="1"/>
    <x v="10"/>
    <d v="1899-12-30T12:35:00"/>
    <x v="486"/>
  </r>
  <r>
    <s v="DGA"/>
    <s v="Nutrientes"/>
    <x v="11"/>
    <s v=" 0,003 mg/L"/>
    <x v="1"/>
    <x v="10"/>
    <d v="1899-12-30T12:35:00"/>
    <x v="487"/>
  </r>
  <r>
    <s v="SGS"/>
    <s v="Metales"/>
    <x v="7"/>
    <s v="0,001 mg/L"/>
    <x v="1"/>
    <x v="10"/>
    <d v="1899-12-30T12:35:00"/>
    <x v="75"/>
  </r>
  <r>
    <s v="SGS"/>
    <s v="Metales"/>
    <x v="8"/>
    <s v="0,005 mg/L"/>
    <x v="1"/>
    <x v="10"/>
    <d v="1899-12-30T12:35:00"/>
    <x v="76"/>
  </r>
  <r>
    <s v="SGS"/>
    <s v="Metales"/>
    <x v="6"/>
    <s v="0,01 mg/L"/>
    <x v="1"/>
    <x v="10"/>
    <d v="1899-12-30T12:35:00"/>
    <x v="9"/>
  </r>
  <r>
    <s v="SGS"/>
    <s v="Otros"/>
    <x v="12"/>
    <s v="2 mg/L"/>
    <x v="1"/>
    <x v="10"/>
    <d v="1899-12-30T12:35:00"/>
    <x v="79"/>
  </r>
  <r>
    <s v="DGA"/>
    <s v="Terreno"/>
    <x v="0"/>
    <s v="-"/>
    <x v="1"/>
    <x v="11"/>
    <d v="1899-12-30T12:20:00"/>
    <x v="488"/>
  </r>
  <r>
    <s v="DGA"/>
    <s v="Terreno"/>
    <x v="13"/>
    <s v="°C"/>
    <x v="1"/>
    <x v="11"/>
    <d v="1899-12-30T12:20:00"/>
    <x v="489"/>
  </r>
  <r>
    <s v="DGA"/>
    <s v="Terreno"/>
    <x v="1"/>
    <s v="uS/cm"/>
    <x v="1"/>
    <x v="11"/>
    <d v="1899-12-30T12:20:00"/>
    <x v="490"/>
  </r>
  <r>
    <s v="DGA"/>
    <s v="Terreno"/>
    <x v="2"/>
    <s v="mg/L"/>
    <x v="1"/>
    <x v="11"/>
    <d v="1899-12-30T12:20:00"/>
    <x v="491"/>
  </r>
  <r>
    <s v="DGA"/>
    <s v="Terreno"/>
    <x v="3"/>
    <s v="%"/>
    <x v="1"/>
    <x v="11"/>
    <d v="1899-12-30T12:20:00"/>
    <x v="492"/>
  </r>
  <r>
    <s v="DGA"/>
    <s v="Iones mayoritarios"/>
    <x v="4"/>
    <s v=" 2,5 mg/L"/>
    <x v="1"/>
    <x v="11"/>
    <d v="1899-12-30T12:20:00"/>
    <x v="493"/>
  </r>
  <r>
    <s v="DGA"/>
    <s v="Iones mayoritarios"/>
    <x v="5"/>
    <s v=" 4,2 mg/L"/>
    <x v="1"/>
    <x v="11"/>
    <d v="1899-12-30T12:20:00"/>
    <x v="494"/>
  </r>
  <r>
    <s v="DGA"/>
    <s v="Metales"/>
    <x v="9"/>
    <s v=" 0,01 mg/L "/>
    <x v="1"/>
    <x v="11"/>
    <d v="1899-12-30T12:20:00"/>
    <x v="9"/>
  </r>
  <r>
    <s v="DGA"/>
    <s v="Nutrientes"/>
    <x v="10"/>
    <s v=" 0,010 mg/L"/>
    <x v="1"/>
    <x v="11"/>
    <d v="1899-12-30T12:20:00"/>
    <x v="495"/>
  </r>
  <r>
    <s v="DGA"/>
    <s v="Nutrientes"/>
    <x v="11"/>
    <s v=" 0,003 mg/L"/>
    <x v="1"/>
    <x v="11"/>
    <d v="1899-12-30T12:20:00"/>
    <x v="496"/>
  </r>
  <r>
    <s v="SGS"/>
    <s v="Metales"/>
    <x v="7"/>
    <s v="0,001 mg/L"/>
    <x v="1"/>
    <x v="11"/>
    <d v="1899-12-30T12:20:00"/>
    <x v="75"/>
  </r>
  <r>
    <s v="SGS"/>
    <s v="Metales"/>
    <x v="8"/>
    <s v="0,005 mg/L"/>
    <x v="1"/>
    <x v="11"/>
    <d v="1899-12-30T12:20:00"/>
    <x v="76"/>
  </r>
  <r>
    <s v="SGS"/>
    <s v="Metales"/>
    <x v="6"/>
    <s v="0,01 mg/L"/>
    <x v="1"/>
    <x v="11"/>
    <d v="1899-12-30T12:20:00"/>
    <x v="9"/>
  </r>
  <r>
    <s v="SGS"/>
    <s v="Otros"/>
    <x v="12"/>
    <s v="2 mg/L"/>
    <x v="1"/>
    <x v="11"/>
    <d v="1899-12-30T12:20:00"/>
    <x v="79"/>
  </r>
  <r>
    <s v="DGA"/>
    <s v="Terreno"/>
    <x v="0"/>
    <s v="-"/>
    <x v="1"/>
    <x v="12"/>
    <d v="1899-12-30T12:39:00"/>
    <x v="174"/>
  </r>
  <r>
    <s v="DGA"/>
    <s v="Terreno"/>
    <x v="13"/>
    <s v="°C"/>
    <x v="1"/>
    <x v="12"/>
    <d v="1899-12-30T12:39:00"/>
    <x v="497"/>
  </r>
  <r>
    <s v="DGA"/>
    <s v="Terreno"/>
    <x v="1"/>
    <s v="uS/cm"/>
    <x v="1"/>
    <x v="12"/>
    <d v="1899-12-30T12:39:00"/>
    <x v="498"/>
  </r>
  <r>
    <s v="DGA"/>
    <s v="Terreno"/>
    <x v="2"/>
    <s v="mg/L"/>
    <x v="1"/>
    <x v="12"/>
    <d v="1899-12-30T12:39:00"/>
    <x v="499"/>
  </r>
  <r>
    <s v="DGA"/>
    <s v="Terreno"/>
    <x v="3"/>
    <s v="%"/>
    <x v="1"/>
    <x v="12"/>
    <d v="1899-12-30T12:39:00"/>
    <x v="500"/>
  </r>
  <r>
    <s v="DGA"/>
    <s v="Iones mayoritarios"/>
    <x v="4"/>
    <s v=" 2,5 mg/L"/>
    <x v="1"/>
    <x v="12"/>
    <d v="1899-12-30T12:39:00"/>
    <x v="501"/>
  </r>
  <r>
    <s v="DGA"/>
    <s v="Iones mayoritarios"/>
    <x v="5"/>
    <s v=" 4,2 mg/L"/>
    <x v="1"/>
    <x v="12"/>
    <d v="1899-12-30T12:39:00"/>
    <x v="3"/>
  </r>
  <r>
    <s v="DGA"/>
    <s v="Metales"/>
    <x v="9"/>
    <s v=" 0,01 mg/L "/>
    <x v="1"/>
    <x v="12"/>
    <d v="1899-12-30T12:39:00"/>
    <x v="9"/>
  </r>
  <r>
    <s v="DGA"/>
    <s v="Nutrientes"/>
    <x v="10"/>
    <s v=" 0,010 mg/L"/>
    <x v="1"/>
    <x v="12"/>
    <d v="1899-12-30T12:39:00"/>
    <x v="502"/>
  </r>
  <r>
    <s v="DGA"/>
    <s v="Nutrientes"/>
    <x v="11"/>
    <s v=" 0,003 mg/L"/>
    <x v="1"/>
    <x v="12"/>
    <d v="1899-12-30T12:39:00"/>
    <x v="355"/>
  </r>
  <r>
    <s v="SGS"/>
    <s v="Metales"/>
    <x v="7"/>
    <s v="0,001 mg/L"/>
    <x v="1"/>
    <x v="12"/>
    <d v="1899-12-30T12:39:00"/>
    <x v="75"/>
  </r>
  <r>
    <s v="SGS"/>
    <s v="Metales"/>
    <x v="8"/>
    <s v="0,005 mg/L"/>
    <x v="1"/>
    <x v="12"/>
    <d v="1899-12-30T12:39:00"/>
    <x v="76"/>
  </r>
  <r>
    <s v="SGS"/>
    <s v="Metales"/>
    <x v="6"/>
    <s v="0,01 mg/L"/>
    <x v="1"/>
    <x v="12"/>
    <d v="1899-12-30T12:39:00"/>
    <x v="9"/>
  </r>
  <r>
    <s v="SGS"/>
    <s v="Otros"/>
    <x v="12"/>
    <s v="2 mg/L"/>
    <x v="1"/>
    <x v="12"/>
    <d v="1899-12-30T12:39:00"/>
    <x v="79"/>
  </r>
  <r>
    <s v="DGA"/>
    <s v="Terreno"/>
    <x v="0"/>
    <s v="-"/>
    <x v="1"/>
    <x v="13"/>
    <d v="1899-12-30T12:21:00"/>
    <x v="59"/>
  </r>
  <r>
    <s v="DGA"/>
    <s v="Terreno"/>
    <x v="13"/>
    <s v="°C"/>
    <x v="1"/>
    <x v="13"/>
    <d v="1899-12-30T12:21:00"/>
    <x v="244"/>
  </r>
  <r>
    <s v="DGA"/>
    <s v="Terreno"/>
    <x v="1"/>
    <s v="uS/cm"/>
    <x v="1"/>
    <x v="13"/>
    <d v="1899-12-30T12:21:00"/>
    <x v="503"/>
  </r>
  <r>
    <s v="DGA"/>
    <s v="Terreno"/>
    <x v="2"/>
    <s v="mg/L"/>
    <x v="1"/>
    <x v="13"/>
    <d v="1899-12-30T12:21:00"/>
    <x v="376"/>
  </r>
  <r>
    <s v="DGA"/>
    <s v="Terreno"/>
    <x v="3"/>
    <s v="%"/>
    <x v="1"/>
    <x v="13"/>
    <d v="1899-12-30T12:21:00"/>
    <x v="133"/>
  </r>
  <r>
    <s v="DGA"/>
    <s v="Iones mayoritarios"/>
    <x v="4"/>
    <s v=" 2,5 mg/L"/>
    <x v="1"/>
    <x v="13"/>
    <d v="1899-12-30T12:21:00"/>
    <x v="504"/>
  </r>
  <r>
    <s v="DGA"/>
    <s v="Iones mayoritarios"/>
    <x v="5"/>
    <s v=" 4,2 mg/L"/>
    <x v="1"/>
    <x v="13"/>
    <d v="1899-12-30T12:21:00"/>
    <x v="3"/>
  </r>
  <r>
    <s v="DGA"/>
    <s v="Metales"/>
    <x v="9"/>
    <s v=" 0,01 mg/L "/>
    <x v="1"/>
    <x v="13"/>
    <d v="1899-12-30T12:21:00"/>
    <x v="9"/>
  </r>
  <r>
    <s v="DGA"/>
    <s v="Nutrientes"/>
    <x v="10"/>
    <s v=" 0,010 mg/L"/>
    <x v="1"/>
    <x v="13"/>
    <d v="1899-12-30T12:21:00"/>
    <x v="3"/>
  </r>
  <r>
    <s v="DGA"/>
    <s v="Nutrientes"/>
    <x v="11"/>
    <s v=" 0,003 mg/L"/>
    <x v="1"/>
    <x v="13"/>
    <d v="1899-12-30T12:21:00"/>
    <x v="3"/>
  </r>
  <r>
    <s v="SGS"/>
    <s v="Metales"/>
    <x v="7"/>
    <s v="0,001 mg/L"/>
    <x v="1"/>
    <x v="13"/>
    <d v="1899-12-30T12:21:00"/>
    <x v="75"/>
  </r>
  <r>
    <s v="SGS"/>
    <s v="Metales"/>
    <x v="8"/>
    <s v="0,005 mg/L"/>
    <x v="1"/>
    <x v="13"/>
    <d v="1899-12-30T12:21:00"/>
    <x v="76"/>
  </r>
  <r>
    <s v="SGS"/>
    <s v="Metales"/>
    <x v="6"/>
    <s v="0,01 mg/L"/>
    <x v="1"/>
    <x v="13"/>
    <d v="1899-12-30T12:21:00"/>
    <x v="9"/>
  </r>
  <r>
    <s v="SGS"/>
    <s v="Otros"/>
    <x v="12"/>
    <s v="2 mg/L"/>
    <x v="1"/>
    <x v="13"/>
    <d v="1899-12-30T12:21:00"/>
    <x v="79"/>
  </r>
  <r>
    <s v="DGA"/>
    <s v="Terreno"/>
    <x v="13"/>
    <s v="°C"/>
    <x v="1"/>
    <x v="14"/>
    <d v="1899-12-30T13:10:00"/>
    <x v="505"/>
  </r>
  <r>
    <s v="DGA"/>
    <s v="Terreno"/>
    <x v="0"/>
    <s v="-"/>
    <x v="1"/>
    <x v="14"/>
    <d v="1899-12-30T13:10:00"/>
    <x v="506"/>
  </r>
  <r>
    <s v="DGA"/>
    <s v="Terreno"/>
    <x v="1"/>
    <s v="uS/cm"/>
    <x v="1"/>
    <x v="14"/>
    <d v="1899-12-30T13:10:00"/>
    <x v="507"/>
  </r>
  <r>
    <s v="DGA"/>
    <s v="Terreno"/>
    <x v="2"/>
    <s v="mg/L"/>
    <x v="1"/>
    <x v="14"/>
    <d v="1899-12-30T13:10:00"/>
    <x v="508"/>
  </r>
  <r>
    <s v="DGA"/>
    <s v="Terreno"/>
    <x v="3"/>
    <s v="%"/>
    <x v="1"/>
    <x v="14"/>
    <d v="1899-12-30T13:10:00"/>
    <x v="509"/>
  </r>
  <r>
    <s v="DGA"/>
    <s v="Iones mayoritarios"/>
    <x v="4"/>
    <s v=" 2,5 mg/L"/>
    <x v="1"/>
    <x v="14"/>
    <d v="1899-12-30T13:10:00"/>
    <x v="510"/>
  </r>
  <r>
    <s v="DGA"/>
    <s v="Iones mayoritarios"/>
    <x v="5"/>
    <s v=" 4,2 mg/L"/>
    <x v="1"/>
    <x v="14"/>
    <d v="1899-12-30T13:10:00"/>
    <x v="3"/>
  </r>
  <r>
    <s v="DGA"/>
    <s v="Metales"/>
    <x v="9"/>
    <s v=" 0,01 mg/L "/>
    <x v="1"/>
    <x v="14"/>
    <d v="1899-12-30T13:10:00"/>
    <x v="9"/>
  </r>
  <r>
    <s v="DGA"/>
    <s v="Nutrientes"/>
    <x v="10"/>
    <s v=" 0,010 mg/L"/>
    <x v="1"/>
    <x v="14"/>
    <d v="1899-12-30T13:10:00"/>
    <x v="511"/>
  </r>
  <r>
    <s v="DGA"/>
    <s v="Nutrientes"/>
    <x v="11"/>
    <s v=" 0,003 mg/L"/>
    <x v="1"/>
    <x v="14"/>
    <d v="1899-12-30T13:10:00"/>
    <x v="512"/>
  </r>
  <r>
    <s v="SGS"/>
    <s v="Metales"/>
    <x v="7"/>
    <s v="0,001 mg/L"/>
    <x v="1"/>
    <x v="14"/>
    <d v="1899-12-30T13:10:00"/>
    <x v="75"/>
  </r>
  <r>
    <s v="SGS"/>
    <s v="Metales"/>
    <x v="8"/>
    <s v="0,005 mg/L"/>
    <x v="1"/>
    <x v="14"/>
    <d v="1899-12-30T13:10:00"/>
    <x v="76"/>
  </r>
  <r>
    <s v="SGS"/>
    <s v="Metales"/>
    <x v="6"/>
    <s v="0,01 mg/L"/>
    <x v="1"/>
    <x v="14"/>
    <d v="1899-12-30T13:10:00"/>
    <x v="9"/>
  </r>
  <r>
    <s v="SGS"/>
    <s v="Otros"/>
    <x v="12"/>
    <s v="2 mg/L"/>
    <x v="1"/>
    <x v="14"/>
    <d v="1899-12-30T13:10:00"/>
    <x v="3"/>
  </r>
  <r>
    <s v="DGA"/>
    <s v="Terreno"/>
    <x v="13"/>
    <s v="°C"/>
    <x v="1"/>
    <x v="15"/>
    <d v="1899-12-30T14:05:00"/>
    <x v="513"/>
  </r>
  <r>
    <s v="DGA"/>
    <s v="Terreno"/>
    <x v="0"/>
    <s v="-"/>
    <x v="1"/>
    <x v="15"/>
    <d v="1899-12-30T14:05:00"/>
    <x v="340"/>
  </r>
  <r>
    <s v="DGA"/>
    <s v="Terreno"/>
    <x v="1"/>
    <s v="uS/cm"/>
    <x v="1"/>
    <x v="15"/>
    <d v="1899-12-30T14:05:00"/>
    <x v="514"/>
  </r>
  <r>
    <s v="DGA"/>
    <s v="Terreno"/>
    <x v="2"/>
    <s v="mg/L"/>
    <x v="1"/>
    <x v="15"/>
    <d v="1899-12-30T14:05:00"/>
    <x v="515"/>
  </r>
  <r>
    <s v="DGA"/>
    <s v="Terreno"/>
    <x v="3"/>
    <s v="%"/>
    <x v="1"/>
    <x v="15"/>
    <d v="1899-12-30T14:05:00"/>
    <x v="516"/>
  </r>
  <r>
    <s v="DGA"/>
    <s v="Iones mayoritarios"/>
    <x v="4"/>
    <s v=" 2,5 mg/L"/>
    <x v="1"/>
    <x v="15"/>
    <d v="1899-12-30T14:05:00"/>
    <x v="517"/>
  </r>
  <r>
    <s v="DGA"/>
    <s v="Iones mayoritarios"/>
    <x v="5"/>
    <s v=" 3,5 mg/L"/>
    <x v="1"/>
    <x v="15"/>
    <d v="1899-12-30T14:05:00"/>
    <x v="518"/>
  </r>
  <r>
    <s v="DGA"/>
    <s v="Metales"/>
    <x v="9"/>
    <s v=" 0,01 mg/L "/>
    <x v="1"/>
    <x v="15"/>
    <d v="1899-12-30T14:05:00"/>
    <x v="9"/>
  </r>
  <r>
    <s v="DGA"/>
    <s v="Nutrientes"/>
    <x v="10"/>
    <s v=" 0,010 mg/L"/>
    <x v="1"/>
    <x v="15"/>
    <d v="1899-12-30T14:05:00"/>
    <x v="519"/>
  </r>
  <r>
    <s v="DGA"/>
    <s v="Nutrientes"/>
    <x v="11"/>
    <s v=" 0,003 mg/L"/>
    <x v="1"/>
    <x v="15"/>
    <d v="1899-12-30T14:05:00"/>
    <x v="520"/>
  </r>
  <r>
    <s v="SGS"/>
    <s v="Metales"/>
    <x v="7"/>
    <s v="0,001 mg/L"/>
    <x v="1"/>
    <x v="15"/>
    <d v="1899-12-30T14:05:00"/>
    <x v="75"/>
  </r>
  <r>
    <s v="SGS"/>
    <s v="Metales"/>
    <x v="8"/>
    <s v="0,005 mg/L"/>
    <x v="1"/>
    <x v="15"/>
    <d v="1899-12-30T14:05:00"/>
    <x v="76"/>
  </r>
  <r>
    <s v="SGS"/>
    <s v="Metales"/>
    <x v="6"/>
    <s v="0,01 mg/L"/>
    <x v="1"/>
    <x v="15"/>
    <d v="1899-12-30T14:05:00"/>
    <x v="9"/>
  </r>
  <r>
    <s v="SGS"/>
    <s v="Otros"/>
    <x v="12"/>
    <s v="2 mg/L"/>
    <x v="1"/>
    <x v="15"/>
    <d v="1899-12-30T14:05:00"/>
    <x v="79"/>
  </r>
  <r>
    <s v="DGA"/>
    <s v="Terreno"/>
    <x v="13"/>
    <s v="°C"/>
    <x v="1"/>
    <x v="16"/>
    <d v="1899-12-30T13:05:00"/>
    <x v="521"/>
  </r>
  <r>
    <s v="DGA"/>
    <s v="Terreno"/>
    <x v="0"/>
    <s v="-"/>
    <x v="1"/>
    <x v="16"/>
    <d v="1899-12-30T13:05:00"/>
    <x v="522"/>
  </r>
  <r>
    <s v="DGA"/>
    <s v="Terreno"/>
    <x v="1"/>
    <s v="uS/cm"/>
    <x v="1"/>
    <x v="16"/>
    <d v="1899-12-30T13:05:00"/>
    <x v="523"/>
  </r>
  <r>
    <s v="DGA"/>
    <s v="Terreno"/>
    <x v="2"/>
    <s v="mg/L"/>
    <x v="1"/>
    <x v="16"/>
    <d v="1899-12-30T13:05:00"/>
    <x v="524"/>
  </r>
  <r>
    <s v="DGA"/>
    <s v="Terreno"/>
    <x v="3"/>
    <s v="%"/>
    <x v="1"/>
    <x v="16"/>
    <d v="1899-12-30T13:05:00"/>
    <x v="525"/>
  </r>
  <r>
    <s v="DGA"/>
    <s v="Iones mayoritarios"/>
    <x v="4"/>
    <s v=" 2,5 mg/L"/>
    <x v="1"/>
    <x v="16"/>
    <d v="1899-12-30T13:05:00"/>
    <x v="526"/>
  </r>
  <r>
    <s v="DGA"/>
    <s v="Iones mayoritarios"/>
    <x v="5"/>
    <s v=" 3,5 mg/L"/>
    <x v="1"/>
    <x v="16"/>
    <d v="1899-12-30T13:05:00"/>
    <x v="527"/>
  </r>
  <r>
    <s v="DGA"/>
    <s v="Nutrientes"/>
    <x v="10"/>
    <s v=" 0,010 mg/L"/>
    <x v="1"/>
    <x v="16"/>
    <d v="1899-12-30T13:05:00"/>
    <x v="528"/>
  </r>
  <r>
    <s v="DGA"/>
    <s v="Nutrientes"/>
    <x v="11"/>
    <s v=" 0,003 mg/L"/>
    <x v="1"/>
    <x v="16"/>
    <d v="1899-12-30T13:05:00"/>
    <x v="529"/>
  </r>
  <r>
    <s v="SGS"/>
    <s v="Metales"/>
    <x v="6"/>
    <s v="0,01 mg/L"/>
    <x v="1"/>
    <x v="16"/>
    <d v="1899-12-30T13:05:00"/>
    <x v="9"/>
  </r>
  <r>
    <s v="SGS"/>
    <s v="Metales"/>
    <x v="7"/>
    <s v="0,001 mg/L"/>
    <x v="1"/>
    <x v="16"/>
    <d v="1899-12-30T13:05:00"/>
    <x v="75"/>
  </r>
  <r>
    <s v="SGS"/>
    <s v="Metales"/>
    <x v="8"/>
    <s v="0,005 mg/L"/>
    <x v="1"/>
    <x v="16"/>
    <d v="1899-12-30T13:05:00"/>
    <x v="76"/>
  </r>
  <r>
    <s v="DGA"/>
    <s v="Metales"/>
    <x v="9"/>
    <s v=" 0,01 mg/L "/>
    <x v="1"/>
    <x v="16"/>
    <d v="1899-12-30T13:05:00"/>
    <x v="9"/>
  </r>
  <r>
    <s v="SGS"/>
    <s v="Otros"/>
    <x v="12"/>
    <s v="2 mg/L"/>
    <x v="1"/>
    <x v="16"/>
    <d v="1899-12-30T13:05:00"/>
    <x v="79"/>
  </r>
  <r>
    <s v="DGA"/>
    <s v="Terreno"/>
    <x v="13"/>
    <s v="°C"/>
    <x v="1"/>
    <x v="17"/>
    <d v="1899-12-30T13:00:00"/>
    <x v="530"/>
  </r>
  <r>
    <s v="DGA"/>
    <s v="Terreno"/>
    <x v="0"/>
    <s v="-"/>
    <x v="1"/>
    <x v="17"/>
    <d v="1899-12-30T13:00:00"/>
    <x v="81"/>
  </r>
  <r>
    <s v="DGA"/>
    <s v="Terreno"/>
    <x v="1"/>
    <s v="uS/cm"/>
    <x v="1"/>
    <x v="17"/>
    <d v="1899-12-30T13:00:00"/>
    <x v="531"/>
  </r>
  <r>
    <s v="DGA"/>
    <s v="Terreno"/>
    <x v="2"/>
    <s v="mg/L"/>
    <x v="1"/>
    <x v="17"/>
    <d v="1899-12-30T13:00:00"/>
    <x v="532"/>
  </r>
  <r>
    <s v="DGA"/>
    <s v="Terreno"/>
    <x v="3"/>
    <s v="%"/>
    <x v="1"/>
    <x v="17"/>
    <d v="1899-12-30T13:00:00"/>
    <x v="533"/>
  </r>
  <r>
    <s v="DGA"/>
    <s v="Iones mayoritarios"/>
    <x v="4"/>
    <s v=" 2,5 mg/L"/>
    <x v="1"/>
    <x v="17"/>
    <d v="1899-12-30T13:00:00"/>
    <x v="534"/>
  </r>
  <r>
    <s v="DGA"/>
    <s v="Iones mayoritarios"/>
    <x v="5"/>
    <s v=" 3,5 mg/L"/>
    <x v="1"/>
    <x v="17"/>
    <d v="1899-12-30T13:00:00"/>
    <x v="535"/>
  </r>
  <r>
    <s v="DGA"/>
    <s v="Nutrientes"/>
    <x v="10"/>
    <s v=" 0,010 mg/L"/>
    <x v="1"/>
    <x v="17"/>
    <d v="1899-12-30T13:00:00"/>
    <x v="536"/>
  </r>
  <r>
    <s v="DGA"/>
    <s v="Nutrientes"/>
    <x v="11"/>
    <s v=" 0,003 mg/L"/>
    <x v="1"/>
    <x v="17"/>
    <d v="1899-12-30T13:00:00"/>
    <x v="537"/>
  </r>
  <r>
    <s v="SGS"/>
    <s v="Metales"/>
    <x v="6"/>
    <s v="0,01 mg/L"/>
    <x v="1"/>
    <x v="17"/>
    <d v="1899-12-30T13:00:00"/>
    <x v="9"/>
  </r>
  <r>
    <s v="SGS"/>
    <s v="Metales"/>
    <x v="7"/>
    <s v="0,001 mg/L"/>
    <x v="1"/>
    <x v="17"/>
    <d v="1899-12-30T13:00:00"/>
    <x v="75"/>
  </r>
  <r>
    <s v="SGS"/>
    <s v="Metales"/>
    <x v="8"/>
    <s v="0,005 mg/L"/>
    <x v="1"/>
    <x v="17"/>
    <d v="1899-12-30T13:00:00"/>
    <x v="76"/>
  </r>
  <r>
    <s v="DGA"/>
    <s v="Metales"/>
    <x v="9"/>
    <s v=" 0,01 mg/L "/>
    <x v="1"/>
    <x v="17"/>
    <d v="1899-12-30T13:00:00"/>
    <x v="9"/>
  </r>
  <r>
    <s v="SGS"/>
    <s v="Otros"/>
    <x v="12"/>
    <s v="2 mg/L"/>
    <x v="1"/>
    <x v="17"/>
    <d v="1899-12-30T13:00:00"/>
    <x v="79"/>
  </r>
  <r>
    <s v="DGA"/>
    <s v="Terreno"/>
    <x v="13"/>
    <s v="°C"/>
    <x v="1"/>
    <x v="18"/>
    <d v="1899-12-30T12:50:00"/>
    <x v="538"/>
  </r>
  <r>
    <s v="DGA"/>
    <s v="Terreno"/>
    <x v="0"/>
    <s v="-"/>
    <x v="1"/>
    <x v="18"/>
    <d v="1899-12-30T12:50:00"/>
    <x v="295"/>
  </r>
  <r>
    <s v="DGA"/>
    <s v="Terreno"/>
    <x v="1"/>
    <s v="uS/cm"/>
    <x v="1"/>
    <x v="18"/>
    <d v="1899-12-30T12:50:00"/>
    <x v="539"/>
  </r>
  <r>
    <s v="DGA"/>
    <s v="Terreno"/>
    <x v="2"/>
    <s v="mg/L"/>
    <x v="1"/>
    <x v="18"/>
    <d v="1899-12-30T12:50:00"/>
    <x v="540"/>
  </r>
  <r>
    <s v="DGA"/>
    <s v="Terreno"/>
    <x v="3"/>
    <s v="%"/>
    <x v="1"/>
    <x v="18"/>
    <d v="1899-12-30T12:50:00"/>
    <x v="541"/>
  </r>
  <r>
    <s v="DGA"/>
    <s v="Iones mayoritarios"/>
    <x v="4"/>
    <s v=" 2,5 mg/L"/>
    <x v="1"/>
    <x v="18"/>
    <d v="1899-12-30T12:50:00"/>
    <x v="542"/>
  </r>
  <r>
    <s v="DGA"/>
    <s v="Iones mayoritarios"/>
    <x v="5"/>
    <s v=" 3,5 mg/L"/>
    <x v="1"/>
    <x v="18"/>
    <d v="1899-12-30T12:50:00"/>
    <x v="543"/>
  </r>
  <r>
    <s v="DGA"/>
    <s v="Nutrientes"/>
    <x v="10"/>
    <s v=" 0,010 mg/L"/>
    <x v="1"/>
    <x v="18"/>
    <d v="1899-12-30T12:50:00"/>
    <x v="170"/>
  </r>
  <r>
    <s v="DGA"/>
    <s v="Nutrientes"/>
    <x v="11"/>
    <s v=" 0,003 mg/L"/>
    <x v="1"/>
    <x v="18"/>
    <d v="1899-12-30T12:50:00"/>
    <x v="544"/>
  </r>
  <r>
    <s v="DGA"/>
    <s v="Metales"/>
    <x v="9"/>
    <s v=" 0,01 mg/L "/>
    <x v="1"/>
    <x v="18"/>
    <d v="1899-12-30T12:50:00"/>
    <x v="9"/>
  </r>
  <r>
    <s v="SGS"/>
    <s v="Metales"/>
    <x v="6"/>
    <s v="0,01 mg/L"/>
    <x v="1"/>
    <x v="18"/>
    <d v="1899-12-30T12:50:00"/>
    <x v="9"/>
  </r>
  <r>
    <s v="SGS"/>
    <s v="Metales"/>
    <x v="7"/>
    <s v="0,001 mg/L"/>
    <x v="1"/>
    <x v="18"/>
    <d v="1899-12-30T12:50:00"/>
    <x v="404"/>
  </r>
  <r>
    <s v="SGS"/>
    <s v="Metales"/>
    <x v="8"/>
    <s v="0,005 mg/L"/>
    <x v="1"/>
    <x v="18"/>
    <d v="1899-12-30T12:50:00"/>
    <x v="76"/>
  </r>
  <r>
    <s v="SGS"/>
    <s v="Otros"/>
    <x v="12"/>
    <s v="2 mg/L"/>
    <x v="1"/>
    <x v="18"/>
    <d v="1899-12-30T12:50:00"/>
    <x v="79"/>
  </r>
  <r>
    <s v="DGA"/>
    <s v="Terreno"/>
    <x v="13"/>
    <s v="°C"/>
    <x v="1"/>
    <x v="19"/>
    <d v="1899-12-30T12:44:00"/>
    <x v="545"/>
  </r>
  <r>
    <s v="DGA"/>
    <s v="Terreno"/>
    <x v="0"/>
    <s v="-"/>
    <x v="1"/>
    <x v="19"/>
    <d v="1899-12-30T12:44:00"/>
    <x v="110"/>
  </r>
  <r>
    <s v="DGA"/>
    <s v="Terreno"/>
    <x v="1"/>
    <s v="uS/cm"/>
    <x v="1"/>
    <x v="19"/>
    <d v="1899-12-30T12:44:00"/>
    <x v="546"/>
  </r>
  <r>
    <s v="DGA"/>
    <s v="Terreno"/>
    <x v="2"/>
    <s v="mg/L"/>
    <x v="1"/>
    <x v="19"/>
    <d v="1899-12-30T12:44:00"/>
    <x v="547"/>
  </r>
  <r>
    <s v="DGA"/>
    <s v="Terreno"/>
    <x v="3"/>
    <s v="%"/>
    <x v="1"/>
    <x v="19"/>
    <d v="1899-12-30T12:44:00"/>
    <x v="548"/>
  </r>
  <r>
    <s v="DGA"/>
    <s v="Iones mayoritarios"/>
    <x v="4"/>
    <s v=" 2,5 mg/L"/>
    <x v="1"/>
    <x v="19"/>
    <d v="1899-12-30T12:44:00"/>
    <x v="549"/>
  </r>
  <r>
    <s v="DGA"/>
    <s v="Iones mayoritarios"/>
    <x v="5"/>
    <s v=" 3,5 mg/L"/>
    <x v="1"/>
    <x v="19"/>
    <d v="1899-12-30T12:44:00"/>
    <x v="550"/>
  </r>
  <r>
    <s v="DGA"/>
    <s v="Nutrientes"/>
    <x v="10"/>
    <s v=" 0,010 mg/L"/>
    <x v="1"/>
    <x v="19"/>
    <d v="1899-12-30T12:44:00"/>
    <x v="551"/>
  </r>
  <r>
    <s v="DGA"/>
    <s v="Nutrientes"/>
    <x v="11"/>
    <s v=" 0,003 mg/L"/>
    <x v="1"/>
    <x v="19"/>
    <d v="1899-12-30T12:44:00"/>
    <x v="552"/>
  </r>
  <r>
    <s v="DGA"/>
    <s v="Metales"/>
    <x v="9"/>
    <s v=" 0,01 mg/L "/>
    <x v="1"/>
    <x v="19"/>
    <d v="1899-12-30T12:44:00"/>
    <x v="9"/>
  </r>
  <r>
    <s v="SGS"/>
    <s v="Metales"/>
    <x v="6"/>
    <s v="0,01 mg/L"/>
    <x v="1"/>
    <x v="19"/>
    <d v="1899-12-30T12:44:00"/>
    <x v="9"/>
  </r>
  <r>
    <s v="SGS"/>
    <s v="Metales"/>
    <x v="7"/>
    <s v="0,001 mg/L"/>
    <x v="1"/>
    <x v="19"/>
    <d v="1899-12-30T12:44:00"/>
    <x v="75"/>
  </r>
  <r>
    <s v="SGS"/>
    <s v="Metales"/>
    <x v="8"/>
    <s v="0,005 mg/L"/>
    <x v="1"/>
    <x v="19"/>
    <d v="1899-12-30T12:44:00"/>
    <x v="76"/>
  </r>
  <r>
    <s v="SGS"/>
    <s v="Otros"/>
    <x v="12"/>
    <s v="2 mg/L"/>
    <x v="1"/>
    <x v="19"/>
    <d v="1899-12-30T12:44:00"/>
    <x v="553"/>
  </r>
  <r>
    <s v="DGA"/>
    <s v="Terreno"/>
    <x v="13"/>
    <s v="°C"/>
    <x v="1"/>
    <x v="20"/>
    <d v="1899-12-30T11:49:00"/>
    <x v="39"/>
  </r>
  <r>
    <s v="DGA"/>
    <s v="Terreno"/>
    <x v="0"/>
    <s v="-"/>
    <x v="1"/>
    <x v="20"/>
    <d v="1899-12-30T11:49:00"/>
    <x v="208"/>
  </r>
  <r>
    <s v="DGA"/>
    <s v="Terreno"/>
    <x v="1"/>
    <s v="uS/cm"/>
    <x v="1"/>
    <x v="20"/>
    <d v="1899-12-30T11:49:00"/>
    <x v="554"/>
  </r>
  <r>
    <s v="DGA"/>
    <s v="Terreno"/>
    <x v="2"/>
    <s v="mg/L"/>
    <x v="1"/>
    <x v="20"/>
    <d v="1899-12-30T11:49:00"/>
    <x v="254"/>
  </r>
  <r>
    <s v="DGA"/>
    <s v="Terreno"/>
    <x v="3"/>
    <s v="%"/>
    <x v="1"/>
    <x v="20"/>
    <d v="1899-12-30T11:49:00"/>
    <x v="555"/>
  </r>
  <r>
    <s v="DGA"/>
    <s v="Iones mayoritarios"/>
    <x v="4"/>
    <s v=" 2,5 mg/L"/>
    <x v="1"/>
    <x v="20"/>
    <d v="1899-12-30T11:49:00"/>
    <x v="556"/>
  </r>
  <r>
    <s v="DGA"/>
    <s v="Iones mayoritarios"/>
    <x v="5"/>
    <s v=" 3,5 mg/L"/>
    <x v="1"/>
    <x v="20"/>
    <d v="1899-12-30T11:49:00"/>
    <x v="557"/>
  </r>
  <r>
    <s v="DGA"/>
    <s v="Nutrientes"/>
    <x v="10"/>
    <s v=" 0,010 mg/L"/>
    <x v="1"/>
    <x v="20"/>
    <d v="1899-12-30T11:49:00"/>
    <x v="558"/>
  </r>
  <r>
    <s v="DGA"/>
    <s v="Nutrientes"/>
    <x v="11"/>
    <s v=" 0,003 mg/L"/>
    <x v="1"/>
    <x v="20"/>
    <d v="1899-12-30T11:49:00"/>
    <x v="559"/>
  </r>
  <r>
    <s v="DGA"/>
    <s v="Metales"/>
    <x v="9"/>
    <s v=" 0,01 mg/L "/>
    <x v="1"/>
    <x v="20"/>
    <d v="1899-12-30T11:49:00"/>
    <x v="9"/>
  </r>
  <r>
    <s v="SGS"/>
    <s v="Metales"/>
    <x v="6"/>
    <s v="0,01 mg/L"/>
    <x v="1"/>
    <x v="20"/>
    <d v="1899-12-30T11:49:00"/>
    <x v="9"/>
  </r>
  <r>
    <s v="SGS"/>
    <s v="Metales"/>
    <x v="7"/>
    <s v="0,001 mg/L"/>
    <x v="1"/>
    <x v="20"/>
    <d v="1899-12-30T11:49:00"/>
    <x v="75"/>
  </r>
  <r>
    <s v="SGS"/>
    <s v="Metales"/>
    <x v="8"/>
    <s v="0,005 mg/L"/>
    <x v="1"/>
    <x v="20"/>
    <d v="1899-12-30T11:49:00"/>
    <x v="76"/>
  </r>
  <r>
    <s v="SGS"/>
    <s v="Otros"/>
    <x v="12"/>
    <s v="2 mg/L"/>
    <x v="1"/>
    <x v="20"/>
    <d v="1899-12-30T11:49:00"/>
    <x v="79"/>
  </r>
  <r>
    <s v="DGA"/>
    <s v="Terreno"/>
    <x v="13"/>
    <s v="°C"/>
    <x v="1"/>
    <x v="21"/>
    <d v="1899-12-30T11:20:00"/>
    <x v="560"/>
  </r>
  <r>
    <s v="DGA"/>
    <s v="Terreno"/>
    <x v="0"/>
    <s v="-"/>
    <x v="1"/>
    <x v="21"/>
    <d v="1899-12-30T11:20:00"/>
    <x v="561"/>
  </r>
  <r>
    <s v="DGA"/>
    <s v="Terreno"/>
    <x v="1"/>
    <s v="uS/cm"/>
    <x v="1"/>
    <x v="21"/>
    <d v="1899-12-30T11:20:00"/>
    <x v="562"/>
  </r>
  <r>
    <s v="DGA"/>
    <s v="Terreno"/>
    <x v="2"/>
    <s v="mg/L"/>
    <x v="1"/>
    <x v="21"/>
    <d v="1899-12-30T11:20:00"/>
    <x v="563"/>
  </r>
  <r>
    <s v="DGA"/>
    <s v="Terreno"/>
    <x v="3"/>
    <s v="%"/>
    <x v="1"/>
    <x v="21"/>
    <d v="1899-12-30T11:20:00"/>
    <x v="564"/>
  </r>
  <r>
    <s v="DGA"/>
    <s v="Iones mayoritarios"/>
    <x v="4"/>
    <s v=" 2,5 mg/L"/>
    <x v="1"/>
    <x v="21"/>
    <d v="1899-12-30T11:20:00"/>
    <x v="565"/>
  </r>
  <r>
    <s v="DGA"/>
    <s v="Iones mayoritarios"/>
    <x v="5"/>
    <s v=" 3,5 mg/L"/>
    <x v="1"/>
    <x v="21"/>
    <d v="1899-12-30T11:20:00"/>
    <x v="566"/>
  </r>
  <r>
    <s v="DGA"/>
    <s v="Nutrientes"/>
    <x v="10"/>
    <s v=" 0,010 mg/L"/>
    <x v="1"/>
    <x v="21"/>
    <d v="1899-12-30T11:20:00"/>
    <x v="567"/>
  </r>
  <r>
    <s v="DGA"/>
    <s v="Nutrientes"/>
    <x v="11"/>
    <s v=" 0,003 mg/L"/>
    <x v="1"/>
    <x v="21"/>
    <d v="1899-12-30T11:20:00"/>
    <x v="568"/>
  </r>
  <r>
    <s v="DGA"/>
    <s v="Metales"/>
    <x v="9"/>
    <s v=" 0,01 mg/L "/>
    <x v="1"/>
    <x v="21"/>
    <d v="1899-12-30T11:20:00"/>
    <x v="9"/>
  </r>
  <r>
    <s v="SGS"/>
    <s v="Metales"/>
    <x v="6"/>
    <s v="0,01 mg/L"/>
    <x v="1"/>
    <x v="21"/>
    <d v="1899-12-30T11:20:00"/>
    <x v="9"/>
  </r>
  <r>
    <s v="SGS"/>
    <s v="Metales"/>
    <x v="7"/>
    <s v="0,001 mg/L"/>
    <x v="1"/>
    <x v="21"/>
    <d v="1899-12-30T11:20:00"/>
    <x v="75"/>
  </r>
  <r>
    <s v="SGS"/>
    <s v="Metales"/>
    <x v="8"/>
    <s v="0,005 mg/L"/>
    <x v="1"/>
    <x v="21"/>
    <d v="1899-12-30T11:20:00"/>
    <x v="76"/>
  </r>
  <r>
    <s v="SGS"/>
    <s v="Otros"/>
    <x v="12"/>
    <s v="2 mg/L"/>
    <x v="1"/>
    <x v="21"/>
    <d v="1899-12-30T11:20:00"/>
    <x v="79"/>
  </r>
  <r>
    <s v="DGA"/>
    <s v="Terreno"/>
    <x v="13"/>
    <s v="°C"/>
    <x v="1"/>
    <x v="22"/>
    <d v="1899-12-30T13:30:00"/>
    <x v="569"/>
  </r>
  <r>
    <s v="DGA"/>
    <s v="Terreno"/>
    <x v="0"/>
    <s v="-"/>
    <x v="1"/>
    <x v="22"/>
    <d v="1899-12-30T13:30:00"/>
    <x v="570"/>
  </r>
  <r>
    <s v="DGA"/>
    <s v="Terreno"/>
    <x v="1"/>
    <s v="uS/cm"/>
    <x v="1"/>
    <x v="22"/>
    <d v="1899-12-30T13:30:00"/>
    <x v="571"/>
  </r>
  <r>
    <s v="DGA"/>
    <s v="Terreno"/>
    <x v="2"/>
    <s v="mg/L"/>
    <x v="1"/>
    <x v="22"/>
    <d v="1899-12-30T13:30:00"/>
    <x v="572"/>
  </r>
  <r>
    <s v="DGA"/>
    <s v="Terreno"/>
    <x v="3"/>
    <s v="%"/>
    <x v="1"/>
    <x v="22"/>
    <d v="1899-12-30T13:30:00"/>
    <x v="573"/>
  </r>
  <r>
    <s v="DGA"/>
    <s v="Iones mayoritarios"/>
    <x v="4"/>
    <s v="0,4 mg/L"/>
    <x v="1"/>
    <x v="22"/>
    <d v="1899-12-30T13:30:00"/>
    <x v="574"/>
  </r>
  <r>
    <s v="DGA"/>
    <s v="Iones mayoritarios"/>
    <x v="5"/>
    <s v="1,1 mg/L"/>
    <x v="1"/>
    <x v="22"/>
    <d v="1899-12-30T13:30:00"/>
    <x v="575"/>
  </r>
  <r>
    <s v="DGA"/>
    <s v="Nutrientes"/>
    <x v="10"/>
    <s v=" 0,010 mg/L"/>
    <x v="1"/>
    <x v="22"/>
    <d v="1899-12-30T13:30:00"/>
    <x v="576"/>
  </r>
  <r>
    <s v="DGA"/>
    <s v="Nutrientes"/>
    <x v="11"/>
    <s v=" 0,003 mg/L"/>
    <x v="1"/>
    <x v="22"/>
    <d v="1899-12-30T13:30:00"/>
    <x v="577"/>
  </r>
  <r>
    <s v="DGA"/>
    <s v="Metales"/>
    <x v="9"/>
    <s v=" 0,01 mg/L "/>
    <x v="1"/>
    <x v="22"/>
    <d v="1899-12-30T13:30:00"/>
    <x v="9"/>
  </r>
  <r>
    <s v="SGS"/>
    <s v="Metales"/>
    <x v="6"/>
    <s v="0,01 mg/L"/>
    <x v="1"/>
    <x v="22"/>
    <d v="1899-12-30T13:30:00"/>
    <x v="9"/>
  </r>
  <r>
    <s v="SGS"/>
    <s v="Metales"/>
    <x v="7"/>
    <s v="0,001 mg/L"/>
    <x v="1"/>
    <x v="22"/>
    <d v="1899-12-30T13:30:00"/>
    <x v="75"/>
  </r>
  <r>
    <s v="SGS"/>
    <s v="Metales"/>
    <x v="8"/>
    <s v="0,005 mg/L"/>
    <x v="1"/>
    <x v="22"/>
    <d v="1899-12-30T13:30:00"/>
    <x v="76"/>
  </r>
  <r>
    <s v="SGS"/>
    <s v="Otros"/>
    <x v="12"/>
    <s v="2 mg/L"/>
    <x v="1"/>
    <x v="22"/>
    <d v="1899-12-30T13:30:00"/>
    <x v="79"/>
  </r>
  <r>
    <s v="DGA"/>
    <s v="Terreno"/>
    <x v="13"/>
    <s v="°C"/>
    <x v="1"/>
    <x v="23"/>
    <d v="1899-12-30T11:35:00"/>
    <x v="578"/>
  </r>
  <r>
    <s v="DGA"/>
    <s v="Terreno"/>
    <x v="0"/>
    <s v="-"/>
    <x v="1"/>
    <x v="23"/>
    <d v="1899-12-30T11:35:00"/>
    <x v="306"/>
  </r>
  <r>
    <s v="DGA"/>
    <s v="Terreno"/>
    <x v="1"/>
    <s v="uS/cm"/>
    <x v="1"/>
    <x v="23"/>
    <d v="1899-12-30T11:35:00"/>
    <x v="579"/>
  </r>
  <r>
    <s v="DGA"/>
    <s v="Terreno"/>
    <x v="2"/>
    <s v="mg/L"/>
    <x v="1"/>
    <x v="23"/>
    <d v="1899-12-30T11:35:00"/>
    <x v="580"/>
  </r>
  <r>
    <s v="DGA"/>
    <s v="Terreno"/>
    <x v="3"/>
    <s v="%"/>
    <x v="1"/>
    <x v="23"/>
    <d v="1899-12-30T11:35:00"/>
    <x v="581"/>
  </r>
  <r>
    <s v="DGA"/>
    <s v="Iones mayoritarios"/>
    <x v="4"/>
    <s v="0,4 mg/L"/>
    <x v="1"/>
    <x v="23"/>
    <d v="1899-12-30T11:35:00"/>
    <x v="582"/>
  </r>
  <r>
    <s v="DGA"/>
    <s v="Iones mayoritarios"/>
    <x v="5"/>
    <s v="1,1 mg/L"/>
    <x v="1"/>
    <x v="23"/>
    <d v="1899-12-30T11:35:00"/>
    <x v="583"/>
  </r>
  <r>
    <s v="DGA"/>
    <s v="Nutrientes"/>
    <x v="10"/>
    <s v=" 0,010 mg/L"/>
    <x v="1"/>
    <x v="23"/>
    <d v="1899-12-30T11:35:00"/>
    <x v="584"/>
  </r>
  <r>
    <s v="DGA"/>
    <s v="Nutrientes"/>
    <x v="11"/>
    <s v=" 0,003 mg/L"/>
    <x v="1"/>
    <x v="23"/>
    <d v="1899-12-30T11:35:00"/>
    <x v="215"/>
  </r>
  <r>
    <s v="DGA"/>
    <s v="Metales"/>
    <x v="9"/>
    <s v=" 0,01 mg/L "/>
    <x v="1"/>
    <x v="23"/>
    <d v="1899-12-30T11:35:00"/>
    <x v="9"/>
  </r>
  <r>
    <s v="SGS"/>
    <s v="Metales"/>
    <x v="6"/>
    <s v="0,01 mg/L"/>
    <x v="1"/>
    <x v="23"/>
    <d v="1899-12-30T11:35:00"/>
    <x v="9"/>
  </r>
  <r>
    <s v="SGS"/>
    <s v="Metales"/>
    <x v="7"/>
    <s v="0,001 mg/L"/>
    <x v="1"/>
    <x v="23"/>
    <d v="1899-12-30T11:35:00"/>
    <x v="75"/>
  </r>
  <r>
    <s v="SGS"/>
    <s v="Metales"/>
    <x v="8"/>
    <s v="0,005 mg/L"/>
    <x v="1"/>
    <x v="23"/>
    <d v="1899-12-30T11:35:00"/>
    <x v="76"/>
  </r>
  <r>
    <s v="SGS"/>
    <s v="Otros"/>
    <x v="12"/>
    <s v="2 mg/L"/>
    <x v="1"/>
    <x v="23"/>
    <d v="1899-12-30T11:35:00"/>
    <x v="79"/>
  </r>
  <r>
    <s v="DGA"/>
    <s v="Terreno"/>
    <x v="13"/>
    <s v="°C"/>
    <x v="1"/>
    <x v="24"/>
    <d v="1899-12-30T12:10:00"/>
    <x v="497"/>
  </r>
  <r>
    <s v="DGA"/>
    <s v="Terreno"/>
    <x v="0"/>
    <s v="-"/>
    <x v="1"/>
    <x v="24"/>
    <d v="1899-12-30T12:10:00"/>
    <x v="13"/>
  </r>
  <r>
    <s v="DGA"/>
    <s v="Terreno"/>
    <x v="1"/>
    <s v="uS/cm"/>
    <x v="1"/>
    <x v="24"/>
    <d v="1899-12-30T12:10:00"/>
    <x v="585"/>
  </r>
  <r>
    <s v="DGA"/>
    <s v="Terreno"/>
    <x v="2"/>
    <s v="mg/L"/>
    <x v="1"/>
    <x v="24"/>
    <d v="1899-12-30T12:10:00"/>
    <x v="202"/>
  </r>
  <r>
    <s v="DGA"/>
    <s v="Terreno"/>
    <x v="3"/>
    <s v="%"/>
    <x v="1"/>
    <x v="24"/>
    <d v="1899-12-30T12:10:00"/>
    <x v="586"/>
  </r>
  <r>
    <s v="DGA"/>
    <s v="Iones mayoritarios"/>
    <x v="4"/>
    <s v="0,4 mg/L"/>
    <x v="1"/>
    <x v="24"/>
    <d v="1899-12-30T12:10:00"/>
    <x v="587"/>
  </r>
  <r>
    <s v="DGA"/>
    <s v="Iones mayoritarios"/>
    <x v="5"/>
    <s v="1,1 mg/L"/>
    <x v="1"/>
    <x v="24"/>
    <d v="1899-12-30T12:10:00"/>
    <x v="588"/>
  </r>
  <r>
    <s v="DGA"/>
    <s v="Nutrientes"/>
    <x v="10"/>
    <s v=" 0,010 mg/L"/>
    <x v="1"/>
    <x v="24"/>
    <d v="1899-12-30T12:10:00"/>
    <x v="589"/>
  </r>
  <r>
    <s v="DGA"/>
    <s v="Nutrientes"/>
    <x v="11"/>
    <s v=" 0,003 mg/L"/>
    <x v="1"/>
    <x v="24"/>
    <d v="1899-12-30T12:10:00"/>
    <x v="590"/>
  </r>
  <r>
    <s v="DGA"/>
    <s v="Metales"/>
    <x v="9"/>
    <s v=" 0,01 mg/L "/>
    <x v="1"/>
    <x v="24"/>
    <d v="1899-12-30T12:10:00"/>
    <x v="591"/>
  </r>
  <r>
    <s v="SGS"/>
    <s v="Metales"/>
    <x v="6"/>
    <s v="0,01 mg/L"/>
    <x v="1"/>
    <x v="24"/>
    <d v="1899-12-30T12:10:00"/>
    <x v="9"/>
  </r>
  <r>
    <s v="SGS"/>
    <s v="Metales"/>
    <x v="7"/>
    <s v="0,001 mg/L"/>
    <x v="1"/>
    <x v="24"/>
    <d v="1899-12-30T12:10:00"/>
    <x v="75"/>
  </r>
  <r>
    <s v="SGS"/>
    <s v="Metales"/>
    <x v="8"/>
    <s v="0,005 mg/L"/>
    <x v="1"/>
    <x v="24"/>
    <d v="1899-12-30T12:10:00"/>
    <x v="76"/>
  </r>
  <r>
    <s v="SGS"/>
    <s v="Otros"/>
    <x v="12"/>
    <s v="2 mg/L"/>
    <x v="1"/>
    <x v="24"/>
    <d v="1899-12-30T12:10:00"/>
    <x v="79"/>
  </r>
  <r>
    <s v="DGA"/>
    <s v="Terreno"/>
    <x v="13"/>
    <s v="°C"/>
    <x v="1"/>
    <x v="25"/>
    <d v="1899-12-30T12:50:00"/>
    <x v="592"/>
  </r>
  <r>
    <s v="DGA"/>
    <s v="Terreno"/>
    <x v="0"/>
    <s v="-"/>
    <x v="1"/>
    <x v="25"/>
    <d v="1899-12-30T12:50:00"/>
    <x v="479"/>
  </r>
  <r>
    <s v="DGA"/>
    <s v="Terreno"/>
    <x v="1"/>
    <s v="uS/cm"/>
    <x v="1"/>
    <x v="25"/>
    <d v="1899-12-30T12:50:00"/>
    <x v="593"/>
  </r>
  <r>
    <s v="DGA"/>
    <s v="Terreno"/>
    <x v="2"/>
    <s v="mg/L"/>
    <x v="1"/>
    <x v="25"/>
    <d v="1899-12-30T12:50:00"/>
    <x v="132"/>
  </r>
  <r>
    <s v="DGA"/>
    <s v="Terreno"/>
    <x v="3"/>
    <s v="%"/>
    <x v="1"/>
    <x v="25"/>
    <d v="1899-12-30T12:50:00"/>
    <x v="594"/>
  </r>
  <r>
    <s v="DGA"/>
    <s v="Iones mayoritarios"/>
    <x v="4"/>
    <s v="0,4 mg/L"/>
    <x v="1"/>
    <x v="25"/>
    <d v="1899-12-30T12:50:00"/>
    <x v="595"/>
  </r>
  <r>
    <s v="DGA"/>
    <s v="Iones mayoritarios"/>
    <x v="5"/>
    <s v="1,1 mg/L"/>
    <x v="1"/>
    <x v="25"/>
    <d v="1899-12-30T12:50:00"/>
    <x v="596"/>
  </r>
  <r>
    <s v="DGA"/>
    <s v="Nutrientes"/>
    <x v="10"/>
    <s v=" 0,010 mg/L"/>
    <x v="1"/>
    <x v="25"/>
    <d v="1899-12-30T12:50:00"/>
    <x v="597"/>
  </r>
  <r>
    <s v="DGA"/>
    <s v="Nutrientes"/>
    <x v="11"/>
    <s v=" 0,003 mg/L"/>
    <x v="1"/>
    <x v="25"/>
    <d v="1899-12-30T12:50:00"/>
    <x v="598"/>
  </r>
  <r>
    <s v="DGA"/>
    <s v="Metales"/>
    <x v="9"/>
    <s v=" 0,01 mg/L "/>
    <x v="1"/>
    <x v="25"/>
    <d v="1899-12-30T12:50:00"/>
    <x v="599"/>
  </r>
  <r>
    <s v="SGS"/>
    <s v="Metales"/>
    <x v="6"/>
    <s v="0,01 mg/L"/>
    <x v="1"/>
    <x v="25"/>
    <d v="1899-12-30T12:50:00"/>
    <x v="9"/>
  </r>
  <r>
    <s v="SGS"/>
    <s v="Metales"/>
    <x v="7"/>
    <s v="0,001 mg/L"/>
    <x v="1"/>
    <x v="25"/>
    <d v="1899-12-30T12:50:00"/>
    <x v="75"/>
  </r>
  <r>
    <s v="SGS"/>
    <s v="Metales"/>
    <x v="8"/>
    <s v="0,005 mg/L"/>
    <x v="1"/>
    <x v="25"/>
    <d v="1899-12-30T12:50:00"/>
    <x v="76"/>
  </r>
  <r>
    <s v="SGS"/>
    <s v="Otros"/>
    <x v="12"/>
    <s v="2 mg/L"/>
    <x v="1"/>
    <x v="25"/>
    <d v="1899-12-30T12:50:00"/>
    <x v="79"/>
  </r>
  <r>
    <s v="DGA"/>
    <s v="Terreno"/>
    <x v="13"/>
    <s v="°C"/>
    <x v="1"/>
    <x v="26"/>
    <d v="1899-12-30T10:00:00"/>
    <x v="600"/>
  </r>
  <r>
    <s v="DGA"/>
    <s v="Terreno"/>
    <x v="0"/>
    <s v="-"/>
    <x v="1"/>
    <x v="26"/>
    <d v="1899-12-30T10:00:00"/>
    <x v="601"/>
  </r>
  <r>
    <s v="DGA"/>
    <s v="Terreno"/>
    <x v="1"/>
    <s v="uS/cm"/>
    <x v="1"/>
    <x v="26"/>
    <d v="1899-12-30T10:00:00"/>
    <x v="602"/>
  </r>
  <r>
    <s v="DGA"/>
    <s v="Terreno"/>
    <x v="2"/>
    <s v="mg/L"/>
    <x v="1"/>
    <x v="26"/>
    <d v="1899-12-30T10:00:00"/>
    <x v="603"/>
  </r>
  <r>
    <s v="DGA"/>
    <s v="Terreno"/>
    <x v="3"/>
    <s v="%"/>
    <x v="1"/>
    <x v="26"/>
    <d v="1899-12-30T10:00:00"/>
    <x v="349"/>
  </r>
  <r>
    <s v="DGA"/>
    <s v="Iones mayoritarios"/>
    <x v="4"/>
    <s v="0,4 mg/L"/>
    <x v="1"/>
    <x v="26"/>
    <d v="1899-12-30T10:00:00"/>
    <x v="604"/>
  </r>
  <r>
    <s v="DGA"/>
    <s v="Iones mayoritarios"/>
    <x v="5"/>
    <s v="1,1 mg/L"/>
    <x v="1"/>
    <x v="26"/>
    <d v="1899-12-30T10:00:00"/>
    <x v="605"/>
  </r>
  <r>
    <s v="DGA"/>
    <s v="Nutrientes"/>
    <x v="10"/>
    <s v=" 0,010 mg/L"/>
    <x v="1"/>
    <x v="26"/>
    <d v="1899-12-30T10:00:00"/>
    <x v="606"/>
  </r>
  <r>
    <s v="DGA"/>
    <s v="Nutrientes"/>
    <x v="11"/>
    <s v=" 0,003 mg/L"/>
    <x v="1"/>
    <x v="26"/>
    <d v="1899-12-30T10:00:00"/>
    <x v="607"/>
  </r>
  <r>
    <s v="DGA"/>
    <s v="Metales"/>
    <x v="9"/>
    <s v=" 0,01 mg/L "/>
    <x v="1"/>
    <x v="26"/>
    <d v="1899-12-30T10:00:00"/>
    <x v="608"/>
  </r>
  <r>
    <s v="SGS"/>
    <s v="Metales"/>
    <x v="6"/>
    <s v="0,0006 mg/L"/>
    <x v="1"/>
    <x v="26"/>
    <d v="1899-12-30T10:00:00"/>
    <x v="251"/>
  </r>
  <r>
    <s v="SGS"/>
    <s v="Metales"/>
    <x v="7"/>
    <s v="0,01 mg/L"/>
    <x v="1"/>
    <x v="26"/>
    <d v="1899-12-30T10:00:00"/>
    <x v="9"/>
  </r>
  <r>
    <s v="SGS"/>
    <s v="Metales"/>
    <x v="8"/>
    <s v="0,005 mg/L"/>
    <x v="1"/>
    <x v="26"/>
    <d v="1899-12-30T10:00:00"/>
    <x v="76"/>
  </r>
  <r>
    <s v="SGS"/>
    <s v="Otros"/>
    <x v="12"/>
    <s v="2 mg/L"/>
    <x v="1"/>
    <x v="26"/>
    <d v="1899-12-30T10:00:00"/>
    <x v="3"/>
  </r>
  <r>
    <s v="DGA"/>
    <s v="Terreno"/>
    <x v="13"/>
    <s v="°C"/>
    <x v="1"/>
    <x v="27"/>
    <d v="1899-12-30T12:25:00"/>
    <x v="609"/>
  </r>
  <r>
    <s v="DGA"/>
    <s v="Terreno"/>
    <x v="0"/>
    <s v="-"/>
    <x v="1"/>
    <x v="27"/>
    <d v="1899-12-30T12:25:00"/>
    <x v="610"/>
  </r>
  <r>
    <s v="DGA"/>
    <s v="Terreno"/>
    <x v="1"/>
    <s v="uS/cm"/>
    <x v="1"/>
    <x v="27"/>
    <d v="1899-12-30T12:25:00"/>
    <x v="611"/>
  </r>
  <r>
    <s v="DGA"/>
    <s v="Terreno"/>
    <x v="2"/>
    <s v="mg/L"/>
    <x v="1"/>
    <x v="27"/>
    <d v="1899-12-30T12:25:00"/>
    <x v="612"/>
  </r>
  <r>
    <s v="DGA"/>
    <s v="Terreno"/>
    <x v="3"/>
    <s v="%"/>
    <x v="1"/>
    <x v="27"/>
    <d v="1899-12-30T12:25:00"/>
    <x v="613"/>
  </r>
  <r>
    <s v="DGA"/>
    <s v="Iones mayoritarios"/>
    <x v="4"/>
    <s v="0,4 mg/L"/>
    <x v="1"/>
    <x v="27"/>
    <d v="1899-12-30T12:25:00"/>
    <x v="614"/>
  </r>
  <r>
    <s v="DGA"/>
    <s v="Iones mayoritarios"/>
    <x v="5"/>
    <s v="1,1 mg/L"/>
    <x v="1"/>
    <x v="27"/>
    <d v="1899-12-30T12:25:00"/>
    <x v="615"/>
  </r>
  <r>
    <s v="DGA"/>
    <s v="Nutrientes"/>
    <x v="10"/>
    <s v=" 0,010 mg/L"/>
    <x v="1"/>
    <x v="27"/>
    <d v="1899-12-30T12:25:00"/>
    <x v="616"/>
  </r>
  <r>
    <s v="DGA"/>
    <s v="Nutrientes"/>
    <x v="11"/>
    <s v=" 0,003 mg/L"/>
    <x v="1"/>
    <x v="27"/>
    <d v="1899-12-30T12:25:00"/>
    <x v="617"/>
  </r>
  <r>
    <s v="DGA"/>
    <s v="Metales"/>
    <x v="9"/>
    <s v=" 0,01 mg/L "/>
    <x v="1"/>
    <x v="27"/>
    <d v="1899-12-30T12:25:00"/>
    <x v="9"/>
  </r>
  <r>
    <s v="SGS"/>
    <s v="Metales"/>
    <x v="6"/>
    <s v="0,0006 mg/L"/>
    <x v="1"/>
    <x v="27"/>
    <d v="1899-12-30T12:25:00"/>
    <x v="251"/>
  </r>
  <r>
    <s v="SGS"/>
    <s v="Metales"/>
    <x v="7"/>
    <s v="0,01 mg/L"/>
    <x v="1"/>
    <x v="27"/>
    <d v="1899-12-30T12:25:00"/>
    <x v="9"/>
  </r>
  <r>
    <s v="SGS"/>
    <s v="Metales"/>
    <x v="8"/>
    <s v="0,005 mg/L"/>
    <x v="1"/>
    <x v="27"/>
    <d v="1899-12-30T12:25:00"/>
    <x v="76"/>
  </r>
  <r>
    <s v="SGS"/>
    <s v="Otros"/>
    <x v="12"/>
    <s v="2 mg/L"/>
    <x v="1"/>
    <x v="27"/>
    <d v="1899-12-30T12:25:00"/>
    <x v="3"/>
  </r>
  <r>
    <s v="DGA"/>
    <s v="Terreno"/>
    <x v="13"/>
    <s v="°C"/>
    <x v="1"/>
    <x v="28"/>
    <d v="1899-12-30T12:13:00"/>
    <x v="618"/>
  </r>
  <r>
    <s v="DGA"/>
    <s v="Terreno"/>
    <x v="0"/>
    <s v="-"/>
    <x v="1"/>
    <x v="28"/>
    <d v="1899-12-30T12:13:00"/>
    <x v="508"/>
  </r>
  <r>
    <s v="DGA"/>
    <s v="Terreno"/>
    <x v="1"/>
    <s v="uS/cm"/>
    <x v="1"/>
    <x v="28"/>
    <d v="1899-12-30T12:13:00"/>
    <x v="619"/>
  </r>
  <r>
    <s v="DGA"/>
    <s v="Terreno"/>
    <x v="2"/>
    <s v="mg/L"/>
    <x v="1"/>
    <x v="28"/>
    <d v="1899-12-30T12:13:00"/>
    <x v="620"/>
  </r>
  <r>
    <s v="DGA"/>
    <s v="Terreno"/>
    <x v="3"/>
    <s v="%"/>
    <x v="1"/>
    <x v="28"/>
    <d v="1899-12-30T12:13:00"/>
    <x v="621"/>
  </r>
  <r>
    <s v="DGA"/>
    <s v="Iones mayoritarios"/>
    <x v="4"/>
    <s v="0,4 mg/L"/>
    <x v="1"/>
    <x v="28"/>
    <d v="1899-12-30T12:13:00"/>
    <x v="622"/>
  </r>
  <r>
    <s v="DGA"/>
    <s v="Iones mayoritarios"/>
    <x v="5"/>
    <s v="1,1 mg/L"/>
    <x v="1"/>
    <x v="28"/>
    <d v="1899-12-30T12:13:00"/>
    <x v="623"/>
  </r>
  <r>
    <s v="DGA"/>
    <s v="Nutrientes"/>
    <x v="10"/>
    <s v=" 0,010 mg/L"/>
    <x v="1"/>
    <x v="28"/>
    <d v="1899-12-30T12:13:00"/>
    <x v="624"/>
  </r>
  <r>
    <s v="DGA"/>
    <s v="Nutrientes"/>
    <x v="11"/>
    <s v=" 0,003 mg/L"/>
    <x v="1"/>
    <x v="28"/>
    <d v="1899-12-30T12:13:00"/>
    <x v="625"/>
  </r>
  <r>
    <s v="DGA"/>
    <s v="Metales"/>
    <x v="9"/>
    <s v=" 0,01 mg/L "/>
    <x v="1"/>
    <x v="28"/>
    <d v="1899-12-30T12:13:00"/>
    <x v="626"/>
  </r>
  <r>
    <s v="SGS"/>
    <s v="Metales"/>
    <x v="6"/>
    <s v="0,0006 mg/L"/>
    <x v="1"/>
    <x v="28"/>
    <d v="1899-12-30T12:13:00"/>
    <x v="627"/>
  </r>
  <r>
    <s v="SGS"/>
    <s v="Metales"/>
    <x v="7"/>
    <s v="0,01 mg/L"/>
    <x v="1"/>
    <x v="28"/>
    <d v="1899-12-30T12:13:00"/>
    <x v="9"/>
  </r>
  <r>
    <s v="SGS"/>
    <s v="Metales"/>
    <x v="8"/>
    <s v="0,005 mg/L"/>
    <x v="1"/>
    <x v="28"/>
    <d v="1899-12-30T12:13:00"/>
    <x v="76"/>
  </r>
  <r>
    <s v="SGS"/>
    <s v="Otros"/>
    <x v="12"/>
    <s v="2 mg/L"/>
    <x v="1"/>
    <x v="28"/>
    <d v="1899-12-30T12:13:00"/>
    <x v="3"/>
  </r>
  <r>
    <s v="DGA"/>
    <s v="Terreno"/>
    <x v="13"/>
    <s v="°C"/>
    <x v="1"/>
    <x v="29"/>
    <d v="1899-12-30T12:40:00"/>
    <x v="628"/>
  </r>
  <r>
    <s v="DGA"/>
    <s v="Terreno"/>
    <x v="0"/>
    <s v="-"/>
    <x v="1"/>
    <x v="29"/>
    <d v="1899-12-30T12:40:00"/>
    <x v="629"/>
  </r>
  <r>
    <s v="DGA"/>
    <s v="Terreno"/>
    <x v="1"/>
    <s v="uS/cm"/>
    <x v="1"/>
    <x v="29"/>
    <d v="1899-12-30T12:40:00"/>
    <x v="630"/>
  </r>
  <r>
    <s v="DGA"/>
    <s v="Terreno"/>
    <x v="2"/>
    <s v="mg/L"/>
    <x v="1"/>
    <x v="29"/>
    <d v="1899-12-30T12:40:00"/>
    <x v="182"/>
  </r>
  <r>
    <s v="DGA"/>
    <s v="Terreno"/>
    <x v="3"/>
    <s v="%"/>
    <x v="1"/>
    <x v="29"/>
    <d v="1899-12-30T12:40:00"/>
    <x v="631"/>
  </r>
  <r>
    <s v="DGA"/>
    <s v="Iones mayoritarios"/>
    <x v="4"/>
    <s v="0,4 mg/L"/>
    <x v="1"/>
    <x v="29"/>
    <d v="1899-12-30T12:40:00"/>
    <x v="632"/>
  </r>
  <r>
    <s v="DGA"/>
    <s v="Iones mayoritarios"/>
    <x v="5"/>
    <s v="1,1 mg/L"/>
    <x v="1"/>
    <x v="29"/>
    <d v="1899-12-30T12:40:00"/>
    <x v="633"/>
  </r>
  <r>
    <s v="DGA"/>
    <s v="Nutrientes"/>
    <x v="10"/>
    <s v=" 0,010 mg/L"/>
    <x v="1"/>
    <x v="29"/>
    <d v="1899-12-30T12:40:00"/>
    <x v="634"/>
  </r>
  <r>
    <s v="DGA"/>
    <s v="Nutrientes"/>
    <x v="11"/>
    <s v=" 0,003 mg/L"/>
    <x v="1"/>
    <x v="29"/>
    <d v="1899-12-30T12:40:00"/>
    <x v="635"/>
  </r>
  <r>
    <s v="DGA"/>
    <s v="Metales"/>
    <x v="9"/>
    <s v=" 0,01 mg/L "/>
    <x v="1"/>
    <x v="29"/>
    <d v="1899-12-30T12:40:00"/>
    <x v="270"/>
  </r>
  <r>
    <s v="SGS"/>
    <s v="Metales"/>
    <x v="6"/>
    <s v="0,0006 mg/L"/>
    <x v="1"/>
    <x v="29"/>
    <d v="1899-12-30T12:40:00"/>
    <x v="354"/>
  </r>
  <r>
    <s v="SGS"/>
    <s v="Metales"/>
    <x v="7"/>
    <s v="0,01 mg/L"/>
    <x v="1"/>
    <x v="29"/>
    <d v="1899-12-30T12:40:00"/>
    <x v="9"/>
  </r>
  <r>
    <s v="SGS"/>
    <s v="Metales"/>
    <x v="8"/>
    <s v="0,005 mg/L"/>
    <x v="1"/>
    <x v="29"/>
    <d v="1899-12-30T12:40:00"/>
    <x v="76"/>
  </r>
  <r>
    <s v="SGS"/>
    <s v="Otros"/>
    <x v="12"/>
    <s v="2 mg/L"/>
    <x v="1"/>
    <x v="29"/>
    <d v="1899-12-30T12:40:00"/>
    <x v="79"/>
  </r>
  <r>
    <s v="DGA"/>
    <s v="Terreno"/>
    <x v="13"/>
    <s v="°C"/>
    <x v="1"/>
    <x v="30"/>
    <d v="1899-12-30T11:29:00"/>
    <x v="636"/>
  </r>
  <r>
    <s v="DGA"/>
    <s v="Terreno"/>
    <x v="0"/>
    <s v="-"/>
    <x v="1"/>
    <x v="30"/>
    <d v="1899-12-30T11:29:00"/>
    <x v="637"/>
  </r>
  <r>
    <s v="DGA"/>
    <s v="Terreno"/>
    <x v="1"/>
    <s v="uS/cm"/>
    <x v="1"/>
    <x v="30"/>
    <d v="1899-12-30T11:29:00"/>
    <x v="638"/>
  </r>
  <r>
    <s v="DGA"/>
    <s v="Terreno"/>
    <x v="2"/>
    <s v="mg/L"/>
    <x v="1"/>
    <x v="30"/>
    <d v="1899-12-30T11:29:00"/>
    <x v="329"/>
  </r>
  <r>
    <s v="DGA"/>
    <s v="Terreno"/>
    <x v="3"/>
    <s v="%"/>
    <x v="1"/>
    <x v="30"/>
    <d v="1899-12-30T11:29:00"/>
    <x v="639"/>
  </r>
  <r>
    <s v="DGA"/>
    <s v="Iones mayoritarios"/>
    <x v="4"/>
    <s v="0,4 mg/L"/>
    <x v="1"/>
    <x v="30"/>
    <d v="1899-12-30T11:29:00"/>
    <x v="640"/>
  </r>
  <r>
    <s v="DGA"/>
    <s v="Iones mayoritarios"/>
    <x v="5"/>
    <s v="1,1 mg/L"/>
    <x v="1"/>
    <x v="30"/>
    <d v="1899-12-30T11:29:00"/>
    <x v="641"/>
  </r>
  <r>
    <s v="DGA"/>
    <s v="Nutrientes"/>
    <x v="10"/>
    <s v=" 0,010 mg/L"/>
    <x v="1"/>
    <x v="30"/>
    <d v="1899-12-30T11:29:00"/>
    <x v="642"/>
  </r>
  <r>
    <s v="DGA"/>
    <s v="Nutrientes"/>
    <x v="11"/>
    <s v=" 0,003 mg/L"/>
    <x v="1"/>
    <x v="30"/>
    <d v="1899-12-30T11:29:00"/>
    <x v="643"/>
  </r>
  <r>
    <s v="DGA"/>
    <s v="Metales"/>
    <x v="9"/>
    <s v=" 0,01 mg/L "/>
    <x v="1"/>
    <x v="30"/>
    <d v="1899-12-30T11:29:00"/>
    <x v="9"/>
  </r>
  <r>
    <s v="SGS"/>
    <s v="Metales"/>
    <x v="6"/>
    <s v="0,0006 mg/L"/>
    <x v="1"/>
    <x v="30"/>
    <d v="1899-12-30T11:29:00"/>
    <x v="251"/>
  </r>
  <r>
    <s v="SGS"/>
    <s v="Metales"/>
    <x v="7"/>
    <s v="0,01 mg/L"/>
    <x v="1"/>
    <x v="30"/>
    <d v="1899-12-30T11:29:00"/>
    <x v="9"/>
  </r>
  <r>
    <s v="SGS"/>
    <s v="Metales"/>
    <x v="8"/>
    <s v="0,005 mg/L"/>
    <x v="1"/>
    <x v="30"/>
    <d v="1899-12-30T11:29:00"/>
    <x v="76"/>
  </r>
  <r>
    <s v="SGS"/>
    <s v="Otros"/>
    <x v="12"/>
    <s v="2 mg/L"/>
    <x v="1"/>
    <x v="30"/>
    <d v="1899-12-30T11:29:00"/>
    <x v="79"/>
  </r>
  <r>
    <s v="DGA"/>
    <s v="Terreno"/>
    <x v="13"/>
    <s v="°C"/>
    <x v="1"/>
    <x v="31"/>
    <d v="1899-12-30T11:00:00"/>
    <x v="644"/>
  </r>
  <r>
    <s v="DGA"/>
    <s v="Terreno"/>
    <x v="0"/>
    <s v="-"/>
    <x v="1"/>
    <x v="31"/>
    <d v="1899-12-30T11:00:00"/>
    <x v="368"/>
  </r>
  <r>
    <s v="DGA"/>
    <s v="Terreno"/>
    <x v="1"/>
    <s v="uS/cm"/>
    <x v="1"/>
    <x v="31"/>
    <d v="1899-12-30T11:00:00"/>
    <x v="645"/>
  </r>
  <r>
    <s v="DGA"/>
    <s v="Terreno"/>
    <x v="2"/>
    <s v="mg/L"/>
    <x v="1"/>
    <x v="31"/>
    <d v="1899-12-30T11:00:00"/>
    <x v="646"/>
  </r>
  <r>
    <s v="DGA"/>
    <s v="Terreno"/>
    <x v="3"/>
    <s v="%"/>
    <x v="1"/>
    <x v="31"/>
    <d v="1899-12-30T11:00:00"/>
    <x v="647"/>
  </r>
  <r>
    <s v="DGA"/>
    <s v="Iones mayoritarios"/>
    <x v="4"/>
    <s v="0,4 mg/L"/>
    <x v="1"/>
    <x v="31"/>
    <d v="1899-12-30T11:00:00"/>
    <x v="648"/>
  </r>
  <r>
    <s v="DGA"/>
    <s v="Iones mayoritarios"/>
    <x v="5"/>
    <s v="1,1 mg/L"/>
    <x v="1"/>
    <x v="31"/>
    <d v="1899-12-30T11:00:00"/>
    <x v="649"/>
  </r>
  <r>
    <s v="DGA"/>
    <s v="Nutrientes"/>
    <x v="10"/>
    <s v=" 0,010 mg/L"/>
    <x v="1"/>
    <x v="31"/>
    <d v="1899-12-30T11:00:00"/>
    <x v="650"/>
  </r>
  <r>
    <s v="DGA"/>
    <s v="Nutrientes"/>
    <x v="11"/>
    <s v=" 0,003 mg/L"/>
    <x v="1"/>
    <x v="31"/>
    <d v="1899-12-30T11:00:00"/>
    <x v="651"/>
  </r>
  <r>
    <s v="DGA"/>
    <s v="Metales"/>
    <x v="9"/>
    <s v=" 0,01 mg/L "/>
    <x v="1"/>
    <x v="31"/>
    <d v="1899-12-30T11:00:00"/>
    <x v="9"/>
  </r>
  <r>
    <s v="SGS"/>
    <s v="Metales"/>
    <x v="6"/>
    <s v="0,0006 mg/L"/>
    <x v="1"/>
    <x v="31"/>
    <d v="1899-12-30T11:00:00"/>
    <x v="251"/>
  </r>
  <r>
    <s v="SGS"/>
    <s v="Metales"/>
    <x v="7"/>
    <s v="0,01 mg/L"/>
    <x v="1"/>
    <x v="31"/>
    <d v="1899-12-30T11:00:00"/>
    <x v="9"/>
  </r>
  <r>
    <s v="SGS"/>
    <s v="Metales"/>
    <x v="8"/>
    <s v="0,005 mg/L"/>
    <x v="1"/>
    <x v="31"/>
    <d v="1899-12-30T11:00:00"/>
    <x v="76"/>
  </r>
  <r>
    <s v="SGS"/>
    <s v="Otros"/>
    <x v="12"/>
    <s v="2 mg/L"/>
    <x v="1"/>
    <x v="31"/>
    <d v="1899-12-30T11:00:00"/>
    <x v="79"/>
  </r>
  <r>
    <s v="DGA"/>
    <s v="Terreno"/>
    <x v="13"/>
    <s v="°C"/>
    <x v="1"/>
    <x v="32"/>
    <d v="1899-12-30T11:00:00"/>
    <x v="652"/>
  </r>
  <r>
    <s v="DGA"/>
    <s v="Terreno"/>
    <x v="0"/>
    <s v="-"/>
    <x v="1"/>
    <x v="32"/>
    <d v="1899-12-30T11:00:00"/>
    <x v="653"/>
  </r>
  <r>
    <s v="DGA"/>
    <s v="Terreno"/>
    <x v="1"/>
    <s v="uS/cm"/>
    <x v="1"/>
    <x v="32"/>
    <d v="1899-12-30T11:00:00"/>
    <x v="654"/>
  </r>
  <r>
    <s v="DGA"/>
    <s v="Terreno"/>
    <x v="2"/>
    <s v="mg/L"/>
    <x v="1"/>
    <x v="32"/>
    <d v="1899-12-30T11:00:00"/>
    <x v="655"/>
  </r>
  <r>
    <s v="DGA"/>
    <s v="Terreno"/>
    <x v="3"/>
    <s v="%"/>
    <x v="1"/>
    <x v="32"/>
    <d v="1899-12-30T11:00:00"/>
    <x v="203"/>
  </r>
  <r>
    <s v="DGA"/>
    <s v="Iones mayoritarios"/>
    <x v="4"/>
    <s v="0,4 mg/L"/>
    <x v="1"/>
    <x v="32"/>
    <d v="1899-12-30T11:00:00"/>
    <x v="656"/>
  </r>
  <r>
    <s v="DGA"/>
    <s v="Iones mayoritarios"/>
    <x v="5"/>
    <s v="1,1 mg/L"/>
    <x v="1"/>
    <x v="32"/>
    <d v="1899-12-30T11:00:00"/>
    <x v="657"/>
  </r>
  <r>
    <s v="DGA"/>
    <s v="Nutrientes"/>
    <x v="10"/>
    <s v=" 0,010 mg/L"/>
    <x v="1"/>
    <x v="32"/>
    <d v="1899-12-30T11:00:00"/>
    <x v="658"/>
  </r>
  <r>
    <s v="DGA"/>
    <s v="Nutrientes"/>
    <x v="11"/>
    <s v=" 0,003 mg/L"/>
    <x v="1"/>
    <x v="32"/>
    <d v="1899-12-30T11:00:00"/>
    <x v="659"/>
  </r>
  <r>
    <s v="DGA"/>
    <s v="Metales"/>
    <x v="9"/>
    <s v=" 0,01 mg/L "/>
    <x v="1"/>
    <x v="32"/>
    <d v="1899-12-30T11:00:00"/>
    <x v="9"/>
  </r>
  <r>
    <s v="SGS"/>
    <s v="Metales"/>
    <x v="6"/>
    <s v="0,0006 mg/L"/>
    <x v="1"/>
    <x v="32"/>
    <d v="1899-12-30T11:00:00"/>
    <x v="251"/>
  </r>
  <r>
    <s v="SGS"/>
    <s v="Metales"/>
    <x v="7"/>
    <s v="0,01 mg/L"/>
    <x v="1"/>
    <x v="32"/>
    <d v="1899-12-30T11:00:00"/>
    <x v="9"/>
  </r>
  <r>
    <s v="SGS"/>
    <s v="Metales"/>
    <x v="8"/>
    <s v="0,005 mg/L"/>
    <x v="1"/>
    <x v="32"/>
    <d v="1899-12-30T11:00:00"/>
    <x v="76"/>
  </r>
  <r>
    <s v="SGS"/>
    <s v="Otros"/>
    <x v="12"/>
    <s v="2 mg/L"/>
    <x v="1"/>
    <x v="32"/>
    <d v="1899-12-30T11:00:00"/>
    <x v="11"/>
  </r>
  <r>
    <s v="DGA"/>
    <s v="Terreno"/>
    <x v="13"/>
    <s v="°C"/>
    <x v="1"/>
    <x v="33"/>
    <d v="1899-12-30T11:30:00"/>
    <x v="660"/>
  </r>
  <r>
    <s v="DGA"/>
    <s v="Terreno"/>
    <x v="0"/>
    <s v="-"/>
    <x v="1"/>
    <x v="33"/>
    <d v="1899-12-30T11:30:00"/>
    <x v="264"/>
  </r>
  <r>
    <s v="DGA"/>
    <s v="Terreno"/>
    <x v="1"/>
    <s v="uS/cm"/>
    <x v="1"/>
    <x v="33"/>
    <d v="1899-12-30T11:30:00"/>
    <x v="661"/>
  </r>
  <r>
    <s v="DGA"/>
    <s v="Terreno"/>
    <x v="2"/>
    <s v="mg/L"/>
    <x v="1"/>
    <x v="33"/>
    <d v="1899-12-30T11:30:00"/>
    <x v="662"/>
  </r>
  <r>
    <s v="DGA"/>
    <s v="Terreno"/>
    <x v="3"/>
    <s v="%"/>
    <x v="1"/>
    <x v="33"/>
    <d v="1899-12-30T11:30:00"/>
    <x v="663"/>
  </r>
  <r>
    <s v="DGA"/>
    <s v="Iones mayoritarios"/>
    <x v="4"/>
    <s v="0,4 mg/L"/>
    <x v="1"/>
    <x v="33"/>
    <d v="1899-12-30T11:30:00"/>
    <x v="664"/>
  </r>
  <r>
    <s v="DGA"/>
    <s v="Iones mayoritarios"/>
    <x v="5"/>
    <s v="1,1 mg/L"/>
    <x v="1"/>
    <x v="33"/>
    <d v="1899-12-30T11:30:00"/>
    <x v="665"/>
  </r>
  <r>
    <s v="DGA"/>
    <s v="Nutrientes"/>
    <x v="10"/>
    <s v=" 0,010 mg/L"/>
    <x v="1"/>
    <x v="33"/>
    <d v="1899-12-30T11:30:00"/>
    <x v="310"/>
  </r>
  <r>
    <s v="DGA"/>
    <s v="Nutrientes"/>
    <x v="11"/>
    <s v=" 0,003 mg/L"/>
    <x v="1"/>
    <x v="33"/>
    <d v="1899-12-30T11:30:00"/>
    <x v="666"/>
  </r>
  <r>
    <s v="DGA"/>
    <s v="Metales"/>
    <x v="9"/>
    <s v=" 0,01 mg/L "/>
    <x v="1"/>
    <x v="33"/>
    <d v="1899-12-30T11:30:00"/>
    <x v="9"/>
  </r>
  <r>
    <s v="SGS"/>
    <s v="Metales"/>
    <x v="6"/>
    <s v="0,0006 mg/L"/>
    <x v="1"/>
    <x v="33"/>
    <d v="1899-12-30T11:30:00"/>
    <x v="251"/>
  </r>
  <r>
    <s v="SGS"/>
    <s v="Metales"/>
    <x v="7"/>
    <s v="0,01 mg/L"/>
    <x v="1"/>
    <x v="33"/>
    <d v="1899-12-30T11:30:00"/>
    <x v="9"/>
  </r>
  <r>
    <s v="SGS"/>
    <s v="Metales"/>
    <x v="8"/>
    <s v="0,005 mg/L"/>
    <x v="1"/>
    <x v="33"/>
    <d v="1899-12-30T11:30:00"/>
    <x v="76"/>
  </r>
  <r>
    <s v="SGS"/>
    <s v="Otros"/>
    <x v="12"/>
    <s v="2 mg/L"/>
    <x v="1"/>
    <x v="33"/>
    <d v="1899-12-30T11:30:00"/>
    <x v="79"/>
  </r>
  <r>
    <s v="DGA"/>
    <s v="Terreno"/>
    <x v="13"/>
    <s v="°C"/>
    <x v="1"/>
    <x v="34"/>
    <d v="1899-12-30T10:30:00"/>
    <x v="667"/>
  </r>
  <r>
    <s v="DGA"/>
    <s v="Terreno"/>
    <x v="0"/>
    <s v="-"/>
    <x v="1"/>
    <x v="34"/>
    <d v="1899-12-30T10:30:00"/>
    <x v="429"/>
  </r>
  <r>
    <s v="DGA"/>
    <s v="Terreno"/>
    <x v="1"/>
    <s v="uS/cm"/>
    <x v="1"/>
    <x v="34"/>
    <d v="1899-12-30T10:30:00"/>
    <x v="668"/>
  </r>
  <r>
    <s v="DGA"/>
    <s v="Terreno"/>
    <x v="2"/>
    <s v="mg/L"/>
    <x v="1"/>
    <x v="34"/>
    <d v="1899-12-30T10:30:00"/>
    <x v="669"/>
  </r>
  <r>
    <s v="DGA"/>
    <s v="Terreno"/>
    <x v="3"/>
    <s v="%"/>
    <x v="1"/>
    <x v="34"/>
    <d v="1899-12-30T10:30:00"/>
    <x v="42"/>
  </r>
  <r>
    <s v="DGA"/>
    <s v="Iones mayoritarios"/>
    <x v="4"/>
    <s v="0,4 mg/L"/>
    <x v="1"/>
    <x v="34"/>
    <d v="1899-12-30T10:30:00"/>
    <x v="670"/>
  </r>
  <r>
    <s v="DGA"/>
    <s v="Iones mayoritarios"/>
    <x v="5"/>
    <s v="1,1 mg/L"/>
    <x v="1"/>
    <x v="34"/>
    <d v="1899-12-30T10:30:00"/>
    <x v="671"/>
  </r>
  <r>
    <s v="DGA"/>
    <s v="Nutrientes"/>
    <x v="10"/>
    <s v=" 0,010 mg/L"/>
    <x v="1"/>
    <x v="34"/>
    <d v="1899-12-30T10:30:00"/>
    <x v="672"/>
  </r>
  <r>
    <s v="DGA"/>
    <s v="Nutrientes"/>
    <x v="11"/>
    <s v=" 0,003 mg/L"/>
    <x v="1"/>
    <x v="34"/>
    <d v="1899-12-30T10:30:00"/>
    <x v="673"/>
  </r>
  <r>
    <s v="DGA"/>
    <s v="Metales"/>
    <x v="9"/>
    <s v=" 0,01 mg/L "/>
    <x v="1"/>
    <x v="34"/>
    <d v="1899-12-30T10:30:00"/>
    <x v="9"/>
  </r>
  <r>
    <s v="SGS"/>
    <s v="Metales"/>
    <x v="6"/>
    <s v="0,0006 mg/L"/>
    <x v="1"/>
    <x v="34"/>
    <d v="1899-12-30T10:30:00"/>
    <x v="251"/>
  </r>
  <r>
    <s v="SGS"/>
    <s v="Metales"/>
    <x v="7"/>
    <s v="0,01 mg/L"/>
    <x v="1"/>
    <x v="34"/>
    <d v="1899-12-30T10:30:00"/>
    <x v="9"/>
  </r>
  <r>
    <s v="SGS"/>
    <s v="Metales"/>
    <x v="8"/>
    <s v="0,005 mg/L"/>
    <x v="1"/>
    <x v="34"/>
    <d v="1899-12-30T10:30:00"/>
    <x v="76"/>
  </r>
  <r>
    <s v="SGS"/>
    <s v="Otros"/>
    <x v="12"/>
    <s v="2 mg/L"/>
    <x v="1"/>
    <x v="34"/>
    <d v="1899-12-30T10:30:00"/>
    <x v="79"/>
  </r>
  <r>
    <s v="DGA"/>
    <s v="Terreno"/>
    <x v="13"/>
    <s v="°C"/>
    <x v="1"/>
    <x v="35"/>
    <d v="1899-12-30T11:20:00"/>
    <x v="674"/>
  </r>
  <r>
    <s v="DGA"/>
    <s v="Terreno"/>
    <x v="0"/>
    <s v="-"/>
    <x v="1"/>
    <x v="35"/>
    <d v="1899-12-30T11:20:00"/>
    <x v="675"/>
  </r>
  <r>
    <s v="DGA"/>
    <s v="Terreno"/>
    <x v="1"/>
    <s v="uS/cm"/>
    <x v="1"/>
    <x v="35"/>
    <d v="1899-12-30T11:20:00"/>
    <x v="676"/>
  </r>
  <r>
    <s v="DGA"/>
    <s v="Terreno"/>
    <x v="2"/>
    <s v="mg/L"/>
    <x v="1"/>
    <x v="35"/>
    <d v="1899-12-30T11:20:00"/>
    <x v="677"/>
  </r>
  <r>
    <s v="DGA"/>
    <s v="Terreno"/>
    <x v="3"/>
    <s v="%"/>
    <x v="1"/>
    <x v="35"/>
    <d v="1899-12-30T11:20:00"/>
    <x v="678"/>
  </r>
  <r>
    <s v="DGA"/>
    <s v="Iones mayoritarios"/>
    <x v="4"/>
    <s v="0,4 mg/L"/>
    <x v="1"/>
    <x v="35"/>
    <d v="1899-12-30T11:20:00"/>
    <x v="679"/>
  </r>
  <r>
    <s v="DGA"/>
    <s v="Iones mayoritarios"/>
    <x v="5"/>
    <s v="1,1 mg/L"/>
    <x v="1"/>
    <x v="35"/>
    <d v="1899-12-30T11:20:00"/>
    <x v="680"/>
  </r>
  <r>
    <s v="DGA"/>
    <s v="Nutrientes"/>
    <x v="10"/>
    <s v=" 0,010 mg/L"/>
    <x v="1"/>
    <x v="35"/>
    <d v="1899-12-30T11:20:00"/>
    <x v="681"/>
  </r>
  <r>
    <s v="DGA"/>
    <s v="Nutrientes"/>
    <x v="11"/>
    <s v=" 0,003 mg/L"/>
    <x v="1"/>
    <x v="35"/>
    <d v="1899-12-30T11:20:00"/>
    <x v="682"/>
  </r>
  <r>
    <s v="DGA"/>
    <s v="Metales"/>
    <x v="9"/>
    <s v=" 0,01 mg/L "/>
    <x v="1"/>
    <x v="35"/>
    <d v="1899-12-30T11:20:00"/>
    <x v="683"/>
  </r>
  <r>
    <s v="SGS"/>
    <s v="Metales"/>
    <x v="6"/>
    <s v="0,0006 mg/L"/>
    <x v="1"/>
    <x v="35"/>
    <d v="1899-12-30T11:20:00"/>
    <x v="162"/>
  </r>
  <r>
    <s v="SGS"/>
    <s v="Metales"/>
    <x v="7"/>
    <s v="0,01 mg/L"/>
    <x v="1"/>
    <x v="35"/>
    <d v="1899-12-30T11:20:00"/>
    <x v="9"/>
  </r>
  <r>
    <s v="SGS"/>
    <s v="Metales"/>
    <x v="8"/>
    <s v="0,005 mg/L"/>
    <x v="1"/>
    <x v="35"/>
    <d v="1899-12-30T11:20:00"/>
    <x v="76"/>
  </r>
  <r>
    <s v="SGS"/>
    <s v="Otros"/>
    <x v="12"/>
    <s v="2 mg/L"/>
    <x v="1"/>
    <x v="35"/>
    <d v="1899-12-30T11:20:00"/>
    <x v="79"/>
  </r>
  <r>
    <s v="DGA"/>
    <s v="Terreno"/>
    <x v="13"/>
    <s v="°C"/>
    <x v="1"/>
    <x v="36"/>
    <d v="1899-12-30T11:41:00"/>
    <x v="684"/>
  </r>
  <r>
    <s v="DGA"/>
    <s v="Terreno"/>
    <x v="0"/>
    <s v="-"/>
    <x v="1"/>
    <x v="36"/>
    <d v="1899-12-30T11:41:00"/>
    <x v="59"/>
  </r>
  <r>
    <s v="DGA"/>
    <s v="Terreno"/>
    <x v="1"/>
    <s v="uS/cm"/>
    <x v="1"/>
    <x v="36"/>
    <d v="1899-12-30T11:41:00"/>
    <x v="685"/>
  </r>
  <r>
    <s v="DGA"/>
    <s v="Terreno"/>
    <x v="2"/>
    <s v="mg/L"/>
    <x v="1"/>
    <x v="36"/>
    <d v="1899-12-30T11:41:00"/>
    <x v="686"/>
  </r>
  <r>
    <s v="DGA"/>
    <s v="Terreno"/>
    <x v="3"/>
    <s v="%"/>
    <x v="1"/>
    <x v="36"/>
    <d v="1899-12-30T11:41:00"/>
    <x v="687"/>
  </r>
  <r>
    <s v="DGA"/>
    <s v="Iones mayoritarios"/>
    <x v="4"/>
    <s v="0,4 mg/L"/>
    <x v="1"/>
    <x v="36"/>
    <d v="1899-12-30T11:41:00"/>
    <x v="688"/>
  </r>
  <r>
    <s v="DGA"/>
    <s v="Iones mayoritarios"/>
    <x v="5"/>
    <s v="1,1 mg/L"/>
    <x v="1"/>
    <x v="36"/>
    <d v="1899-12-30T11:41:00"/>
    <x v="689"/>
  </r>
  <r>
    <s v="DGA"/>
    <s v="Nutrientes"/>
    <x v="10"/>
    <s v=" 0,010 mg/L"/>
    <x v="1"/>
    <x v="36"/>
    <d v="1899-12-30T11:41:00"/>
    <x v="690"/>
  </r>
  <r>
    <s v="DGA"/>
    <s v="Nutrientes"/>
    <x v="11"/>
    <s v=" 0,003 mg/L"/>
    <x v="1"/>
    <x v="36"/>
    <d v="1899-12-30T11:41:00"/>
    <x v="691"/>
  </r>
  <r>
    <s v="DGA"/>
    <s v="Metales"/>
    <x v="9"/>
    <s v=" 0,01 mg/L "/>
    <x v="1"/>
    <x v="36"/>
    <d v="1899-12-30T11:41:00"/>
    <x v="692"/>
  </r>
  <r>
    <s v="SGS"/>
    <s v="Metales"/>
    <x v="6"/>
    <s v="0,0006 mg/L"/>
    <x v="1"/>
    <x v="36"/>
    <d v="1899-12-30T11:41:00"/>
    <x v="693"/>
  </r>
  <r>
    <s v="SGS"/>
    <s v="Metales"/>
    <x v="7"/>
    <s v="0,01 mg/L"/>
    <x v="1"/>
    <x v="36"/>
    <d v="1899-12-30T11:41:00"/>
    <x v="9"/>
  </r>
  <r>
    <s v="SGS"/>
    <s v="Metales"/>
    <x v="8"/>
    <s v="0,005 mg/L"/>
    <x v="1"/>
    <x v="36"/>
    <d v="1899-12-30T11:41:00"/>
    <x v="76"/>
  </r>
  <r>
    <s v="SGS"/>
    <s v="Otros"/>
    <x v="12"/>
    <s v="2 mg/L"/>
    <x v="1"/>
    <x v="36"/>
    <d v="1899-12-30T11:41:00"/>
    <x v="79"/>
  </r>
  <r>
    <s v="DGA"/>
    <s v="Terreno"/>
    <x v="13"/>
    <s v="°C"/>
    <x v="1"/>
    <x v="37"/>
    <d v="1899-12-30T09:25:00"/>
    <x v="347"/>
  </r>
  <r>
    <s v="DGA"/>
    <s v="Terreno"/>
    <x v="0"/>
    <s v="-"/>
    <x v="1"/>
    <x v="37"/>
    <d v="1899-12-30T09:25:00"/>
    <x v="610"/>
  </r>
  <r>
    <s v="DGA"/>
    <s v="Terreno"/>
    <x v="1"/>
    <s v="uS/cm"/>
    <x v="1"/>
    <x v="37"/>
    <d v="1899-12-30T09:25:00"/>
    <x v="694"/>
  </r>
  <r>
    <s v="DGA"/>
    <s v="Terreno"/>
    <x v="2"/>
    <s v="mg/L"/>
    <x v="1"/>
    <x v="37"/>
    <d v="1899-12-30T09:25:00"/>
    <x v="569"/>
  </r>
  <r>
    <s v="DGA"/>
    <s v="Terreno"/>
    <x v="3"/>
    <s v="%"/>
    <x v="1"/>
    <x v="37"/>
    <d v="1899-12-30T09:25:00"/>
    <x v="695"/>
  </r>
  <r>
    <s v="DGA"/>
    <s v="Iones mayoritarios"/>
    <x v="4"/>
    <s v="0,4 mg/L"/>
    <x v="1"/>
    <x v="37"/>
    <d v="1899-12-30T09:25:00"/>
    <x v="696"/>
  </r>
  <r>
    <s v="DGA"/>
    <s v="Iones mayoritarios"/>
    <x v="5"/>
    <s v="1,1 mg/L"/>
    <x v="1"/>
    <x v="37"/>
    <d v="1899-12-30T09:25:00"/>
    <x v="697"/>
  </r>
  <r>
    <s v="DGA"/>
    <s v="Nutrientes"/>
    <x v="10"/>
    <s v=" 0,010 mg/L"/>
    <x v="1"/>
    <x v="37"/>
    <d v="1899-12-30T09:25:00"/>
    <x v="698"/>
  </r>
  <r>
    <s v="DGA"/>
    <s v="Nutrientes"/>
    <x v="11"/>
    <s v=" 0,003 mg/L"/>
    <x v="1"/>
    <x v="37"/>
    <d v="1899-12-30T09:25:00"/>
    <x v="699"/>
  </r>
  <r>
    <s v="DGA"/>
    <s v="Metales"/>
    <x v="9"/>
    <s v=" 0,01 mg/L "/>
    <x v="1"/>
    <x v="37"/>
    <d v="1899-12-30T09:25:00"/>
    <x v="365"/>
  </r>
  <r>
    <s v="SGS"/>
    <s v="Metales"/>
    <x v="6"/>
    <s v="0,0006 mg/L"/>
    <x v="1"/>
    <x v="37"/>
    <d v="1899-12-30T09:25:00"/>
    <x v="251"/>
  </r>
  <r>
    <s v="SGS"/>
    <s v="Metales"/>
    <x v="7"/>
    <s v="0,01 mg/L"/>
    <x v="1"/>
    <x v="37"/>
    <d v="1899-12-30T09:25:00"/>
    <x v="9"/>
  </r>
  <r>
    <s v="SGS"/>
    <s v="Metales"/>
    <x v="8"/>
    <s v="0,005 mg/L"/>
    <x v="1"/>
    <x v="37"/>
    <d v="1899-12-30T09:25:00"/>
    <x v="76"/>
  </r>
  <r>
    <s v="SGS"/>
    <s v="Otros"/>
    <x v="12"/>
    <s v="2 mg/L"/>
    <x v="1"/>
    <x v="37"/>
    <d v="1899-12-30T09:25:00"/>
    <x v="79"/>
  </r>
  <r>
    <s v="DGA"/>
    <s v="Terreno"/>
    <x v="13"/>
    <s v="°C"/>
    <x v="1"/>
    <x v="38"/>
    <d v="1899-12-30T11:00:00"/>
    <x v="700"/>
  </r>
  <r>
    <s v="DGA"/>
    <s v="Terreno"/>
    <x v="0"/>
    <s v="-"/>
    <x v="1"/>
    <x v="38"/>
    <d v="1899-12-30T11:00:00"/>
    <x v="701"/>
  </r>
  <r>
    <s v="DGA"/>
    <s v="Terreno"/>
    <x v="1"/>
    <s v="uS/cm"/>
    <x v="1"/>
    <x v="38"/>
    <d v="1899-12-30T11:00:00"/>
    <x v="702"/>
  </r>
  <r>
    <s v="DGA"/>
    <s v="Terreno"/>
    <x v="2"/>
    <s v="mg/L"/>
    <x v="1"/>
    <x v="38"/>
    <d v="1899-12-30T11:00:00"/>
    <x v="703"/>
  </r>
  <r>
    <s v="DGA"/>
    <s v="Terreno"/>
    <x v="3"/>
    <s v="%"/>
    <x v="1"/>
    <x v="38"/>
    <d v="1899-12-30T11:00:00"/>
    <x v="704"/>
  </r>
  <r>
    <s v="DGA"/>
    <s v="Iones mayoritarios"/>
    <x v="4"/>
    <s v="0,4 mg/L"/>
    <x v="1"/>
    <x v="38"/>
    <d v="1899-12-30T11:00:00"/>
    <x v="705"/>
  </r>
  <r>
    <s v="DGA"/>
    <s v="Iones mayoritarios"/>
    <x v="5"/>
    <s v="1,1 mg/L"/>
    <x v="1"/>
    <x v="38"/>
    <d v="1899-12-30T11:00:00"/>
    <x v="706"/>
  </r>
  <r>
    <s v="DGA"/>
    <s v="Nutrientes"/>
    <x v="10"/>
    <s v=" 0,010 mg/L"/>
    <x v="1"/>
    <x v="38"/>
    <d v="1899-12-30T11:00:00"/>
    <x v="707"/>
  </r>
  <r>
    <s v="DGA"/>
    <s v="Nutrientes"/>
    <x v="11"/>
    <s v=" 0,003 mg/L"/>
    <x v="1"/>
    <x v="38"/>
    <d v="1899-12-30T11:00:00"/>
    <x v="708"/>
  </r>
  <r>
    <s v="DGA"/>
    <s v="Metales"/>
    <x v="9"/>
    <s v=" 0,01 mg/L "/>
    <x v="1"/>
    <x v="38"/>
    <d v="1899-12-30T11:00:00"/>
    <x v="9"/>
  </r>
  <r>
    <s v="SGS"/>
    <s v="Metales"/>
    <x v="6"/>
    <s v="0,0006 mg/L"/>
    <x v="1"/>
    <x v="38"/>
    <d v="1899-12-30T11:00:00"/>
    <x v="709"/>
  </r>
  <r>
    <s v="SGS"/>
    <s v="Metales"/>
    <x v="7"/>
    <s v="0,01 mg/L"/>
    <x v="1"/>
    <x v="38"/>
    <d v="1899-12-30T11:00:00"/>
    <x v="9"/>
  </r>
  <r>
    <s v="SGS"/>
    <s v="Metales"/>
    <x v="8"/>
    <s v="0,005 mg/L"/>
    <x v="1"/>
    <x v="38"/>
    <d v="1899-12-30T11:00:00"/>
    <x v="710"/>
  </r>
  <r>
    <s v="SGS"/>
    <s v="Otros"/>
    <x v="12"/>
    <s v="2 mg/L"/>
    <x v="1"/>
    <x v="38"/>
    <d v="1899-12-30T11:00:00"/>
    <x v="79"/>
  </r>
  <r>
    <s v="DGA"/>
    <s v="Terreno"/>
    <x v="13"/>
    <s v="°C"/>
    <x v="1"/>
    <x v="39"/>
    <d v="1899-12-30T11:20:00"/>
    <x v="711"/>
  </r>
  <r>
    <s v="DGA"/>
    <s v="Terreno"/>
    <x v="0"/>
    <s v="-"/>
    <x v="1"/>
    <x v="39"/>
    <d v="1899-12-30T11:20:00"/>
    <x v="90"/>
  </r>
  <r>
    <s v="DGA"/>
    <s v="Terreno"/>
    <x v="1"/>
    <s v="uS/cm"/>
    <x v="1"/>
    <x v="39"/>
    <d v="1899-12-30T11:20:00"/>
    <x v="712"/>
  </r>
  <r>
    <s v="DGA"/>
    <s v="Terreno"/>
    <x v="2"/>
    <s v="mg/L"/>
    <x v="1"/>
    <x v="39"/>
    <d v="1899-12-30T11:20:00"/>
    <x v="306"/>
  </r>
  <r>
    <s v="DGA"/>
    <s v="Terreno"/>
    <x v="3"/>
    <s v="%"/>
    <x v="1"/>
    <x v="39"/>
    <d v="1899-12-30T11:20:00"/>
    <x v="713"/>
  </r>
  <r>
    <s v="DGA"/>
    <s v="Iones mayoritarios"/>
    <x v="4"/>
    <s v="0,4 mg/L"/>
    <x v="1"/>
    <x v="39"/>
    <d v="1899-12-30T11:20:00"/>
    <x v="714"/>
  </r>
  <r>
    <s v="DGA"/>
    <s v="Iones mayoritarios"/>
    <x v="5"/>
    <s v="1,1 mg/L"/>
    <x v="1"/>
    <x v="39"/>
    <d v="1899-12-30T11:20:00"/>
    <x v="715"/>
  </r>
  <r>
    <s v="DGA"/>
    <s v="Nutrientes"/>
    <x v="10"/>
    <s v=" 0,010 mg/L"/>
    <x v="1"/>
    <x v="39"/>
    <d v="1899-12-30T11:20:00"/>
    <x v="716"/>
  </r>
  <r>
    <s v="DGA"/>
    <s v="Nutrientes"/>
    <x v="11"/>
    <s v=" 0,003 mg/L"/>
    <x v="1"/>
    <x v="39"/>
    <d v="1899-12-30T11:20:00"/>
    <x v="717"/>
  </r>
  <r>
    <s v="DGA"/>
    <s v="Metales"/>
    <x v="9"/>
    <s v=" 0,01 mg/L "/>
    <x v="1"/>
    <x v="39"/>
    <d v="1899-12-30T11:20:00"/>
    <x v="718"/>
  </r>
  <r>
    <s v="SGS"/>
    <s v="Metales"/>
    <x v="6"/>
    <s v="0,0006 mg/L"/>
    <x v="1"/>
    <x v="39"/>
    <d v="1899-12-30T11:20:00"/>
    <x v="76"/>
  </r>
  <r>
    <s v="SGS"/>
    <s v="Metales"/>
    <x v="7"/>
    <s v="0,01 mg/L"/>
    <x v="1"/>
    <x v="39"/>
    <d v="1899-12-30T11:20:00"/>
    <x v="9"/>
  </r>
  <r>
    <s v="SGS"/>
    <s v="Metales"/>
    <x v="8"/>
    <s v="0,005 mg/L"/>
    <x v="1"/>
    <x v="39"/>
    <d v="1899-12-30T11:20:00"/>
    <x v="76"/>
  </r>
  <r>
    <s v="SGS"/>
    <s v="Otros"/>
    <x v="12"/>
    <s v="2 mg/L"/>
    <x v="1"/>
    <x v="39"/>
    <d v="1899-12-30T11:20:00"/>
    <x v="79"/>
  </r>
  <r>
    <s v="DGA"/>
    <s v="Terreno"/>
    <x v="13"/>
    <s v="°C"/>
    <x v="1"/>
    <x v="40"/>
    <d v="1899-12-30T10:32:00"/>
    <x v="719"/>
  </r>
  <r>
    <s v="DGA"/>
    <s v="Terreno"/>
    <x v="0"/>
    <s v="-"/>
    <x v="1"/>
    <x v="40"/>
    <d v="1899-12-30T10:32:00"/>
    <x v="13"/>
  </r>
  <r>
    <s v="DGA"/>
    <s v="Terreno"/>
    <x v="1"/>
    <s v="uS/cm"/>
    <x v="1"/>
    <x v="40"/>
    <d v="1899-12-30T10:32:00"/>
    <x v="720"/>
  </r>
  <r>
    <s v="DGA"/>
    <s v="Terreno"/>
    <x v="2"/>
    <s v="mg/L"/>
    <x v="1"/>
    <x v="40"/>
    <d v="1899-12-30T10:32:00"/>
    <x v="71"/>
  </r>
  <r>
    <s v="DGA"/>
    <s v="Terreno"/>
    <x v="3"/>
    <s v="%"/>
    <x v="1"/>
    <x v="40"/>
    <d v="1899-12-30T10:32:00"/>
    <x v="185"/>
  </r>
  <r>
    <s v="DGA"/>
    <s v="Iones mayoritarios"/>
    <x v="4"/>
    <s v="0,4 mg/L"/>
    <x v="1"/>
    <x v="40"/>
    <d v="1899-12-30T10:32:00"/>
    <x v="721"/>
  </r>
  <r>
    <s v="DGA"/>
    <s v="Iones mayoritarios"/>
    <x v="5"/>
    <s v="1,1 mg/L"/>
    <x v="1"/>
    <x v="40"/>
    <d v="1899-12-30T10:32:00"/>
    <x v="722"/>
  </r>
  <r>
    <s v="DGA"/>
    <s v="Nutrientes"/>
    <x v="10"/>
    <s v=" 0,010 mg/L"/>
    <x v="1"/>
    <x v="40"/>
    <d v="1899-12-30T10:32:00"/>
    <x v="723"/>
  </r>
  <r>
    <s v="DGA"/>
    <s v="Nutrientes"/>
    <x v="11"/>
    <s v=" 0,003 mg/L"/>
    <x v="1"/>
    <x v="40"/>
    <d v="1899-12-30T10:32:00"/>
    <x v="724"/>
  </r>
  <r>
    <s v="DGA"/>
    <s v="Metales"/>
    <x v="9"/>
    <s v=" 0,01 mg/L "/>
    <x v="1"/>
    <x v="40"/>
    <d v="1899-12-30T10:32:00"/>
    <x v="374"/>
  </r>
  <r>
    <s v="SGS"/>
    <s v="Metales"/>
    <x v="6"/>
    <s v="0,0006 mg/L"/>
    <x v="1"/>
    <x v="40"/>
    <d v="1899-12-30T10:32:00"/>
    <x v="282"/>
  </r>
  <r>
    <s v="SGS"/>
    <s v="Metales"/>
    <x v="7"/>
    <s v="0,01 mg/L"/>
    <x v="1"/>
    <x v="40"/>
    <d v="1899-12-30T10:32:00"/>
    <x v="9"/>
  </r>
  <r>
    <s v="SGS"/>
    <s v="Metales"/>
    <x v="8"/>
    <s v="0,005 mg/L"/>
    <x v="1"/>
    <x v="40"/>
    <d v="1899-12-30T10:32:00"/>
    <x v="76"/>
  </r>
  <r>
    <s v="SGS"/>
    <s v="Otros"/>
    <x v="12"/>
    <s v="2 mg/L"/>
    <x v="1"/>
    <x v="40"/>
    <d v="1899-12-30T10:32:00"/>
    <x v="725"/>
  </r>
  <r>
    <s v="DGA"/>
    <s v="Terreno"/>
    <x v="13"/>
    <s v="°C"/>
    <x v="1"/>
    <x v="41"/>
    <d v="1899-12-30T10:53:00"/>
    <x v="701"/>
  </r>
  <r>
    <s v="DGA"/>
    <s v="Terreno"/>
    <x v="0"/>
    <s v="-"/>
    <x v="1"/>
    <x v="41"/>
    <d v="1899-12-30T10:53:00"/>
    <x v="726"/>
  </r>
  <r>
    <s v="DGA"/>
    <s v="Terreno"/>
    <x v="1"/>
    <s v="uS/cm"/>
    <x v="1"/>
    <x v="41"/>
    <d v="1899-12-30T10:53:00"/>
    <x v="727"/>
  </r>
  <r>
    <s v="DGA"/>
    <s v="Terreno"/>
    <x v="2"/>
    <s v="mg/L"/>
    <x v="1"/>
    <x v="41"/>
    <d v="1899-12-30T10:53:00"/>
    <x v="81"/>
  </r>
  <r>
    <s v="DGA"/>
    <s v="Terreno"/>
    <x v="3"/>
    <s v="%"/>
    <x v="1"/>
    <x v="41"/>
    <d v="1899-12-30T10:53:00"/>
    <x v="728"/>
  </r>
  <r>
    <s v="DGA"/>
    <s v="Iones mayoritarios"/>
    <x v="4"/>
    <s v="0,4 mg/L"/>
    <x v="1"/>
    <x v="41"/>
    <d v="1899-12-30T10:53:00"/>
    <x v="729"/>
  </r>
  <r>
    <s v="DGA"/>
    <s v="Iones mayoritarios"/>
    <x v="5"/>
    <s v="1,1 mg/L"/>
    <x v="1"/>
    <x v="41"/>
    <d v="1899-12-30T10:53:00"/>
    <x v="381"/>
  </r>
  <r>
    <s v="DGA"/>
    <s v="Nutrientes"/>
    <x v="10"/>
    <s v=" 0,010 mg/L"/>
    <x v="1"/>
    <x v="41"/>
    <d v="1899-12-30T10:53:00"/>
    <x v="730"/>
  </r>
  <r>
    <s v="DGA"/>
    <s v="Nutrientes"/>
    <x v="11"/>
    <s v=" 0,003 mg/L"/>
    <x v="1"/>
    <x v="41"/>
    <d v="1899-12-30T10:53:00"/>
    <x v="162"/>
  </r>
  <r>
    <s v="DGA"/>
    <s v="Metales"/>
    <x v="9"/>
    <s v=" 0,01 mg/L "/>
    <x v="1"/>
    <x v="41"/>
    <d v="1899-12-30T10:53:00"/>
    <x v="9"/>
  </r>
  <r>
    <s v="SGS"/>
    <s v="Metales"/>
    <x v="6"/>
    <s v="0,0006 mg/L"/>
    <x v="1"/>
    <x v="41"/>
    <d v="1899-12-30T10:53:00"/>
    <x v="99"/>
  </r>
  <r>
    <s v="SGS"/>
    <s v="Metales"/>
    <x v="7"/>
    <s v="0,01 mg/L"/>
    <x v="1"/>
    <x v="41"/>
    <d v="1899-12-30T10:53:00"/>
    <x v="9"/>
  </r>
  <r>
    <s v="SGS"/>
    <s v="Metales"/>
    <x v="8"/>
    <s v="0,005 mg/L"/>
    <x v="1"/>
    <x v="41"/>
    <d v="1899-12-30T10:53:00"/>
    <x v="76"/>
  </r>
  <r>
    <s v="SGS"/>
    <s v="Otros"/>
    <x v="12"/>
    <s v="2 mg/L"/>
    <x v="1"/>
    <x v="41"/>
    <d v="1899-12-30T10:53:00"/>
    <x v="303"/>
  </r>
  <r>
    <s v="DGA"/>
    <s v="Terreno"/>
    <x v="13"/>
    <s v="°C"/>
    <x v="1"/>
    <x v="42"/>
    <d v="1899-12-30T11:00:00"/>
    <x v="731"/>
  </r>
  <r>
    <s v="DGA"/>
    <s v="Terreno"/>
    <x v="0"/>
    <s v="-"/>
    <x v="1"/>
    <x v="42"/>
    <d v="1899-12-30T11:00:00"/>
    <x v="732"/>
  </r>
  <r>
    <s v="DGA"/>
    <s v="Terreno"/>
    <x v="1"/>
    <s v="uS/cm"/>
    <x v="1"/>
    <x v="42"/>
    <d v="1899-12-30T11:00:00"/>
    <x v="733"/>
  </r>
  <r>
    <s v="DGA"/>
    <s v="Terreno"/>
    <x v="2"/>
    <s v="mg/L"/>
    <x v="1"/>
    <x v="42"/>
    <d v="1899-12-30T11:00:00"/>
    <x v="572"/>
  </r>
  <r>
    <s v="DGA"/>
    <s v="Terreno"/>
    <x v="3"/>
    <s v="%"/>
    <x v="1"/>
    <x v="42"/>
    <d v="1899-12-30T11:00:00"/>
    <x v="613"/>
  </r>
  <r>
    <s v="DGA"/>
    <s v="Iones mayoritarios"/>
    <x v="4"/>
    <s v="0,4 mg/L"/>
    <x v="1"/>
    <x v="42"/>
    <d v="1899-12-30T11:00:00"/>
    <x v="734"/>
  </r>
  <r>
    <s v="DGA"/>
    <s v="Iones mayoritarios"/>
    <x v="5"/>
    <s v="1,1 mg/L"/>
    <x v="1"/>
    <x v="42"/>
    <d v="1899-12-30T11:00:00"/>
    <x v="735"/>
  </r>
  <r>
    <s v="DGA"/>
    <s v="Nutrientes"/>
    <x v="10"/>
    <s v=" 0,010 mg/L"/>
    <x v="1"/>
    <x v="42"/>
    <d v="1899-12-30T11:00:00"/>
    <x v="736"/>
  </r>
  <r>
    <s v="DGA"/>
    <s v="Nutrientes"/>
    <x v="11"/>
    <s v=" 0,003 mg/L"/>
    <x v="1"/>
    <x v="42"/>
    <d v="1899-12-30T11:00:00"/>
    <x v="222"/>
  </r>
  <r>
    <s v="DGA"/>
    <s v="Metales"/>
    <x v="9"/>
    <s v=" 0,01 mg/L "/>
    <x v="1"/>
    <x v="42"/>
    <d v="1899-12-30T11:00:00"/>
    <x v="9"/>
  </r>
  <r>
    <s v="SGS"/>
    <s v="Metales"/>
    <x v="6"/>
    <s v="0,0006 mg/L"/>
    <x v="1"/>
    <x v="42"/>
    <d v="1899-12-30T11:00:00"/>
    <x v="251"/>
  </r>
  <r>
    <s v="SGS"/>
    <s v="Metales"/>
    <x v="7"/>
    <s v="0,01 mg/L"/>
    <x v="1"/>
    <x v="42"/>
    <d v="1899-12-30T11:00:00"/>
    <x v="9"/>
  </r>
  <r>
    <s v="SGS"/>
    <s v="Metales"/>
    <x v="8"/>
    <s v="0,005 mg/L"/>
    <x v="1"/>
    <x v="42"/>
    <d v="1899-12-30T11:00:00"/>
    <x v="76"/>
  </r>
  <r>
    <s v="SGS"/>
    <s v="Otros"/>
    <x v="12"/>
    <s v="2 mg/L"/>
    <x v="1"/>
    <x v="42"/>
    <d v="1899-12-30T11:00:00"/>
    <x v="79"/>
  </r>
  <r>
    <s v="DGA"/>
    <s v="Terreno"/>
    <x v="13"/>
    <s v="°C"/>
    <x v="1"/>
    <x v="43"/>
    <d v="1899-12-30T11:00:00"/>
    <x v="377"/>
  </r>
  <r>
    <s v="DGA"/>
    <s v="Terreno"/>
    <x v="0"/>
    <s v="-"/>
    <x v="1"/>
    <x v="43"/>
    <d v="1899-12-30T11:00:00"/>
    <x v="732"/>
  </r>
  <r>
    <s v="DGA"/>
    <s v="Terreno"/>
    <x v="1"/>
    <s v="uS/cm"/>
    <x v="1"/>
    <x v="43"/>
    <d v="1899-12-30T11:00:00"/>
    <x v="737"/>
  </r>
  <r>
    <s v="DGA"/>
    <s v="Terreno"/>
    <x v="2"/>
    <s v="mg/L"/>
    <x v="1"/>
    <x v="43"/>
    <d v="1899-12-30T11:00:00"/>
    <x v="139"/>
  </r>
  <r>
    <s v="DGA"/>
    <s v="Terreno"/>
    <x v="3"/>
    <s v="%"/>
    <x v="1"/>
    <x v="43"/>
    <d v="1899-12-30T11:00:00"/>
    <x v="738"/>
  </r>
  <r>
    <s v="DGA"/>
    <s v="Iones mayoritarios"/>
    <x v="4"/>
    <s v="0,4 mg/L"/>
    <x v="1"/>
    <x v="43"/>
    <d v="1899-12-30T11:00:00"/>
    <x v="739"/>
  </r>
  <r>
    <s v="DGA"/>
    <s v="Iones mayoritarios"/>
    <x v="5"/>
    <s v="1,1 mg/L"/>
    <x v="1"/>
    <x v="43"/>
    <d v="1899-12-30T11:00:00"/>
    <x v="740"/>
  </r>
  <r>
    <s v="DGA"/>
    <s v="Nutrientes"/>
    <x v="10"/>
    <s v=" 0,010 mg/L"/>
    <x v="1"/>
    <x v="43"/>
    <d v="1899-12-30T11:00:00"/>
    <x v="741"/>
  </r>
  <r>
    <s v="DGA"/>
    <s v="Nutrientes"/>
    <x v="11"/>
    <s v=" 0,003 mg/L"/>
    <x v="1"/>
    <x v="43"/>
    <d v="1899-12-30T11:00:00"/>
    <x v="742"/>
  </r>
  <r>
    <s v="DGA"/>
    <s v="Metales"/>
    <x v="9"/>
    <s v=" 0,01 mg/L "/>
    <x v="1"/>
    <x v="43"/>
    <d v="1899-12-30T11:00:00"/>
    <x v="9"/>
  </r>
  <r>
    <s v="SGS"/>
    <s v="Metales"/>
    <x v="6"/>
    <s v="0,0006 mg/L"/>
    <x v="1"/>
    <x v="43"/>
    <d v="1899-12-30T11:00:00"/>
    <x v="251"/>
  </r>
  <r>
    <s v="SGS"/>
    <s v="Metales"/>
    <x v="7"/>
    <s v="0,01 mg/L"/>
    <x v="1"/>
    <x v="43"/>
    <d v="1899-12-30T11:00:00"/>
    <x v="9"/>
  </r>
  <r>
    <s v="SGS"/>
    <s v="Metales"/>
    <x v="8"/>
    <s v="0,005 mg/L"/>
    <x v="1"/>
    <x v="43"/>
    <d v="1899-12-30T11:00:00"/>
    <x v="76"/>
  </r>
  <r>
    <s v="SGS"/>
    <s v="Otros"/>
    <x v="12"/>
    <s v="2 mg/L"/>
    <x v="1"/>
    <x v="43"/>
    <d v="1899-12-30T11:00:00"/>
    <x v="79"/>
  </r>
  <r>
    <s v="DGA"/>
    <s v="Terreno"/>
    <x v="13"/>
    <s v="°C"/>
    <x v="1"/>
    <x v="44"/>
    <m/>
    <x v="3"/>
  </r>
  <r>
    <s v="DGA"/>
    <s v="Terreno"/>
    <x v="0"/>
    <s v="-"/>
    <x v="1"/>
    <x v="44"/>
    <m/>
    <x v="3"/>
  </r>
  <r>
    <s v="DGA"/>
    <s v="Terreno"/>
    <x v="1"/>
    <s v="uS/cm"/>
    <x v="1"/>
    <x v="44"/>
    <m/>
    <x v="3"/>
  </r>
  <r>
    <s v="DGA"/>
    <s v="Terreno"/>
    <x v="2"/>
    <s v="mg/L"/>
    <x v="1"/>
    <x v="44"/>
    <m/>
    <x v="3"/>
  </r>
  <r>
    <s v="DGA"/>
    <s v="Terreno"/>
    <x v="3"/>
    <s v="%"/>
    <x v="1"/>
    <x v="44"/>
    <m/>
    <x v="3"/>
  </r>
  <r>
    <s v="DGA"/>
    <s v="Iones mayoritarios"/>
    <x v="4"/>
    <s v="0,4 mg/L"/>
    <x v="1"/>
    <x v="44"/>
    <m/>
    <x v="3"/>
  </r>
  <r>
    <s v="DGA"/>
    <s v="Iones mayoritarios"/>
    <x v="5"/>
    <s v="1,1 mg/L"/>
    <x v="1"/>
    <x v="44"/>
    <m/>
    <x v="3"/>
  </r>
  <r>
    <s v="DGA"/>
    <s v="Nutrientes"/>
    <x v="10"/>
    <s v=" 0,010 mg/L"/>
    <x v="1"/>
    <x v="44"/>
    <m/>
    <x v="3"/>
  </r>
  <r>
    <s v="DGA"/>
    <s v="Nutrientes"/>
    <x v="11"/>
    <s v=" 0,003 mg/L"/>
    <x v="1"/>
    <x v="44"/>
    <m/>
    <x v="3"/>
  </r>
  <r>
    <s v="DGA"/>
    <s v="Metales"/>
    <x v="9"/>
    <s v=" 0,01 mg/L "/>
    <x v="1"/>
    <x v="44"/>
    <m/>
    <x v="3"/>
  </r>
  <r>
    <s v="SGS"/>
    <s v="Metales"/>
    <x v="6"/>
    <s v="0,0006 mg/L"/>
    <x v="1"/>
    <x v="44"/>
    <m/>
    <x v="3"/>
  </r>
  <r>
    <s v="SGS"/>
    <s v="Metales"/>
    <x v="7"/>
    <s v="0,01 mg/L"/>
    <x v="1"/>
    <x v="44"/>
    <m/>
    <x v="3"/>
  </r>
  <r>
    <s v="SGS"/>
    <s v="Metales"/>
    <x v="8"/>
    <s v="0,005 mg/L"/>
    <x v="1"/>
    <x v="44"/>
    <m/>
    <x v="3"/>
  </r>
  <r>
    <s v="SGS"/>
    <s v="Otros"/>
    <x v="12"/>
    <s v="2 mg/L"/>
    <x v="1"/>
    <x v="44"/>
    <m/>
    <x v="3"/>
  </r>
  <r>
    <s v="DGA"/>
    <s v="Terreno"/>
    <x v="13"/>
    <s v="°C"/>
    <x v="1"/>
    <x v="44"/>
    <m/>
    <x v="3"/>
  </r>
  <r>
    <s v="DGA"/>
    <s v="Terreno"/>
    <x v="0"/>
    <s v="-"/>
    <x v="1"/>
    <x v="44"/>
    <m/>
    <x v="3"/>
  </r>
  <r>
    <s v="DGA"/>
    <s v="Terreno"/>
    <x v="1"/>
    <s v="uS/cm"/>
    <x v="1"/>
    <x v="44"/>
    <m/>
    <x v="3"/>
  </r>
  <r>
    <s v="DGA"/>
    <s v="Terreno"/>
    <x v="2"/>
    <s v="mg/L"/>
    <x v="1"/>
    <x v="44"/>
    <m/>
    <x v="3"/>
  </r>
  <r>
    <s v="DGA"/>
    <s v="Terreno"/>
    <x v="3"/>
    <s v="%"/>
    <x v="1"/>
    <x v="44"/>
    <m/>
    <x v="3"/>
  </r>
  <r>
    <s v="DGA"/>
    <s v="Iones mayoritarios"/>
    <x v="4"/>
    <s v="0,4 mg/L"/>
    <x v="1"/>
    <x v="44"/>
    <m/>
    <x v="3"/>
  </r>
  <r>
    <s v="DGA"/>
    <s v="Iones mayoritarios"/>
    <x v="5"/>
    <s v="1,1 mg/L"/>
    <x v="1"/>
    <x v="44"/>
    <m/>
    <x v="3"/>
  </r>
  <r>
    <s v="DGA"/>
    <s v="Nutrientes"/>
    <x v="10"/>
    <s v=" 0,010 mg/L"/>
    <x v="1"/>
    <x v="44"/>
    <m/>
    <x v="3"/>
  </r>
  <r>
    <s v="DGA"/>
    <s v="Nutrientes"/>
    <x v="11"/>
    <s v=" 0,003 mg/L"/>
    <x v="1"/>
    <x v="44"/>
    <m/>
    <x v="3"/>
  </r>
  <r>
    <s v="DGA"/>
    <s v="Metales"/>
    <x v="9"/>
    <s v=" 0,01 mg/L "/>
    <x v="1"/>
    <x v="44"/>
    <m/>
    <x v="3"/>
  </r>
  <r>
    <s v="SGS"/>
    <s v="Metales"/>
    <x v="6"/>
    <s v="0,0006 mg/L"/>
    <x v="1"/>
    <x v="44"/>
    <m/>
    <x v="3"/>
  </r>
  <r>
    <s v="SGS"/>
    <s v="Metales"/>
    <x v="7"/>
    <s v="0,01 mg/L"/>
    <x v="1"/>
    <x v="44"/>
    <m/>
    <x v="3"/>
  </r>
  <r>
    <s v="SGS"/>
    <s v="Metales"/>
    <x v="8"/>
    <s v="0,005 mg/L"/>
    <x v="1"/>
    <x v="44"/>
    <m/>
    <x v="3"/>
  </r>
  <r>
    <s v="SGS"/>
    <s v="Otros"/>
    <x v="12"/>
    <s v="2 mg/L"/>
    <x v="1"/>
    <x v="44"/>
    <m/>
    <x v="3"/>
  </r>
  <r>
    <s v="DGA"/>
    <s v="Terreno"/>
    <x v="13"/>
    <s v="°C"/>
    <x v="1"/>
    <x v="44"/>
    <m/>
    <x v="3"/>
  </r>
  <r>
    <s v="DGA"/>
    <s v="Terreno"/>
    <x v="0"/>
    <s v="-"/>
    <x v="1"/>
    <x v="44"/>
    <m/>
    <x v="3"/>
  </r>
  <r>
    <s v="DGA"/>
    <s v="Terreno"/>
    <x v="1"/>
    <s v="uS/cm"/>
    <x v="1"/>
    <x v="44"/>
    <m/>
    <x v="3"/>
  </r>
  <r>
    <s v="DGA"/>
    <s v="Terreno"/>
    <x v="2"/>
    <s v="mg/L"/>
    <x v="1"/>
    <x v="44"/>
    <m/>
    <x v="3"/>
  </r>
  <r>
    <s v="DGA"/>
    <s v="Terreno"/>
    <x v="3"/>
    <s v="%"/>
    <x v="1"/>
    <x v="44"/>
    <m/>
    <x v="3"/>
  </r>
  <r>
    <s v="DGA"/>
    <s v="Iones mayoritarios"/>
    <x v="4"/>
    <s v="0,4 mg/L"/>
    <x v="1"/>
    <x v="44"/>
    <m/>
    <x v="3"/>
  </r>
  <r>
    <s v="DGA"/>
    <s v="Iones mayoritarios"/>
    <x v="5"/>
    <s v="1,1 mg/L"/>
    <x v="1"/>
    <x v="44"/>
    <m/>
    <x v="3"/>
  </r>
  <r>
    <s v="DGA"/>
    <s v="Nutrientes"/>
    <x v="10"/>
    <s v=" 0,010 mg/L"/>
    <x v="1"/>
    <x v="44"/>
    <m/>
    <x v="3"/>
  </r>
  <r>
    <s v="DGA"/>
    <s v="Nutrientes"/>
    <x v="11"/>
    <s v=" 0,003 mg/L"/>
    <x v="1"/>
    <x v="44"/>
    <m/>
    <x v="3"/>
  </r>
  <r>
    <s v="DGA"/>
    <s v="Metales"/>
    <x v="9"/>
    <s v=" 0,01 mg/L "/>
    <x v="1"/>
    <x v="44"/>
    <m/>
    <x v="3"/>
  </r>
  <r>
    <s v="SGS"/>
    <s v="Metales"/>
    <x v="6"/>
    <s v="0,0006 mg/L"/>
    <x v="1"/>
    <x v="44"/>
    <m/>
    <x v="3"/>
  </r>
  <r>
    <s v="SGS"/>
    <s v="Metales"/>
    <x v="7"/>
    <s v="0,01 mg/L"/>
    <x v="1"/>
    <x v="44"/>
    <m/>
    <x v="3"/>
  </r>
  <r>
    <s v="SGS"/>
    <s v="Metales"/>
    <x v="8"/>
    <s v="0,005 mg/L"/>
    <x v="1"/>
    <x v="44"/>
    <m/>
    <x v="3"/>
  </r>
  <r>
    <s v="SGS"/>
    <s v="Otros"/>
    <x v="12"/>
    <s v="2 mg/L"/>
    <x v="1"/>
    <x v="44"/>
    <m/>
    <x v="3"/>
  </r>
  <r>
    <s v="CENMA"/>
    <s v="Terreno"/>
    <x v="0"/>
    <s v="-"/>
    <x v="2"/>
    <x v="0"/>
    <d v="1899-12-30T18:25:00"/>
    <x v="743"/>
  </r>
  <r>
    <s v="CENMA"/>
    <s v="Terreno"/>
    <x v="1"/>
    <s v="uS/cm"/>
    <x v="2"/>
    <x v="0"/>
    <d v="1899-12-30T18:25:00"/>
    <x v="744"/>
  </r>
  <r>
    <s v="CENMA"/>
    <s v="Terreno"/>
    <x v="2"/>
    <s v="mg/L"/>
    <x v="2"/>
    <x v="0"/>
    <d v="1899-12-30T18:25:00"/>
    <x v="745"/>
  </r>
  <r>
    <s v="CENMA"/>
    <s v="Terreno"/>
    <x v="3"/>
    <s v="%"/>
    <x v="2"/>
    <x v="0"/>
    <d v="1899-12-30T18:25:00"/>
    <x v="3"/>
  </r>
  <r>
    <s v="DGA"/>
    <s v="Iones mayoritarios"/>
    <x v="4"/>
    <s v=" 2,5 mg/L"/>
    <x v="2"/>
    <x v="0"/>
    <d v="1899-12-30T18:25:00"/>
    <x v="746"/>
  </r>
  <r>
    <s v="DGA"/>
    <s v="Iones mayoritarios"/>
    <x v="5"/>
    <s v=" 4,2 mg/L"/>
    <x v="2"/>
    <x v="0"/>
    <d v="1899-12-30T18:25:00"/>
    <x v="5"/>
  </r>
  <r>
    <s v="CENMA"/>
    <s v="Metales"/>
    <x v="6"/>
    <s v="0,0065 mg/L"/>
    <x v="2"/>
    <x v="0"/>
    <d v="1899-12-30T18:25:00"/>
    <x v="747"/>
  </r>
  <r>
    <s v="DGA"/>
    <s v="Metales"/>
    <x v="7"/>
    <s v=" 0,05 mg/L "/>
    <x v="2"/>
    <x v="0"/>
    <d v="1899-12-30T18:25:00"/>
    <x v="7"/>
  </r>
  <r>
    <s v="DGA"/>
    <s v="Metales"/>
    <x v="8"/>
    <s v=" 0,07 mg/L"/>
    <x v="2"/>
    <x v="0"/>
    <d v="1899-12-30T18:25:00"/>
    <x v="8"/>
  </r>
  <r>
    <s v="DGA"/>
    <s v="Metales"/>
    <x v="9"/>
    <s v=" 0,01 mg/L "/>
    <x v="2"/>
    <x v="0"/>
    <d v="1899-12-30T18:25:00"/>
    <x v="9"/>
  </r>
  <r>
    <s v="DGA"/>
    <s v="Nutrientes"/>
    <x v="10"/>
    <s v=" 0,010 mg/L"/>
    <x v="2"/>
    <x v="0"/>
    <d v="1899-12-30T18:25:00"/>
    <x v="748"/>
  </r>
  <r>
    <s v="DGA"/>
    <s v="Nutrientes"/>
    <x v="11"/>
    <s v=" 0,003 mg/L"/>
    <x v="2"/>
    <x v="0"/>
    <d v="1899-12-30T18:25:00"/>
    <x v="749"/>
  </r>
  <r>
    <s v="ANAM"/>
    <s v="Otros"/>
    <x v="12"/>
    <s v="1 mg/L"/>
    <x v="2"/>
    <x v="0"/>
    <d v="1899-12-30T18:25:00"/>
    <x v="303"/>
  </r>
  <r>
    <s v="CENMA"/>
    <s v="Parámetros de terreno"/>
    <x v="13"/>
    <s v="°C"/>
    <x v="2"/>
    <x v="0"/>
    <d v="1899-12-30T18:25:00"/>
    <x v="750"/>
  </r>
  <r>
    <s v="CENMA"/>
    <s v="Terreno"/>
    <x v="0"/>
    <s v="-"/>
    <x v="2"/>
    <x v="1"/>
    <d v="1899-12-30T14:45:00"/>
    <x v="312"/>
  </r>
  <r>
    <s v="CENMA"/>
    <s v="Terreno"/>
    <x v="1"/>
    <s v="uS/cm"/>
    <x v="2"/>
    <x v="1"/>
    <d v="1899-12-30T14:45:00"/>
    <x v="751"/>
  </r>
  <r>
    <s v="CENMA"/>
    <s v="Terreno"/>
    <x v="2"/>
    <s v="mg/L"/>
    <x v="2"/>
    <x v="1"/>
    <d v="1899-12-30T14:45:00"/>
    <x v="570"/>
  </r>
  <r>
    <s v="CENMA"/>
    <s v="Terreno"/>
    <x v="3"/>
    <s v="%"/>
    <x v="2"/>
    <x v="1"/>
    <d v="1899-12-30T14:45:00"/>
    <x v="573"/>
  </r>
  <r>
    <s v="DGA"/>
    <s v="Iones mayoritarios"/>
    <x v="4"/>
    <s v=" 2,5 mg/L"/>
    <x v="2"/>
    <x v="1"/>
    <d v="1899-12-30T14:45:00"/>
    <x v="752"/>
  </r>
  <r>
    <s v="DGA"/>
    <s v="Iones mayoritarios"/>
    <x v="5"/>
    <s v=" 4,2 mg/L"/>
    <x v="2"/>
    <x v="1"/>
    <d v="1899-12-30T14:45:00"/>
    <x v="753"/>
  </r>
  <r>
    <s v="CENMA"/>
    <s v="Metales"/>
    <x v="6"/>
    <s v="0,0065 mg/L"/>
    <x v="2"/>
    <x v="1"/>
    <d v="1899-12-30T14:45:00"/>
    <x v="19"/>
  </r>
  <r>
    <s v="DGA"/>
    <s v="Metales"/>
    <x v="7"/>
    <s v=" 0,05 mg/L "/>
    <x v="2"/>
    <x v="1"/>
    <d v="1899-12-30T14:45:00"/>
    <x v="7"/>
  </r>
  <r>
    <s v="DGA"/>
    <s v="Metales"/>
    <x v="8"/>
    <s v=" 0,07 mg/L"/>
    <x v="2"/>
    <x v="1"/>
    <d v="1899-12-30T14:45:00"/>
    <x v="8"/>
  </r>
  <r>
    <s v="DGA"/>
    <s v="Metales"/>
    <x v="9"/>
    <s v=" 0,01 mg/L "/>
    <x v="2"/>
    <x v="1"/>
    <d v="1899-12-30T14:45:00"/>
    <x v="754"/>
  </r>
  <r>
    <s v="DGA"/>
    <s v="Nutrientes"/>
    <x v="10"/>
    <s v=" 0,010 mg/L"/>
    <x v="2"/>
    <x v="1"/>
    <d v="1899-12-30T14:45:00"/>
    <x v="755"/>
  </r>
  <r>
    <s v="DGA"/>
    <s v="Nutrientes"/>
    <x v="11"/>
    <s v=" 0,003 mg/L"/>
    <x v="2"/>
    <x v="1"/>
    <d v="1899-12-30T14:45:00"/>
    <x v="172"/>
  </r>
  <r>
    <s v="ANAM"/>
    <s v="Otros"/>
    <x v="12"/>
    <s v="1 mg/L"/>
    <x v="2"/>
    <x v="1"/>
    <d v="1899-12-30T14:45:00"/>
    <x v="79"/>
  </r>
  <r>
    <s v="CENMA"/>
    <s v="Parámetros de terreno"/>
    <x v="13"/>
    <s v="°C"/>
    <x v="2"/>
    <x v="1"/>
    <d v="1899-12-30T14:45:00"/>
    <x v="756"/>
  </r>
  <r>
    <s v="CENMA"/>
    <s v="Terreno"/>
    <x v="0"/>
    <s v="-"/>
    <x v="2"/>
    <x v="2"/>
    <d v="1899-12-30T15:35:00"/>
    <x v="757"/>
  </r>
  <r>
    <s v="CENMA"/>
    <s v="Terreno"/>
    <x v="1"/>
    <s v="uS/cm"/>
    <x v="2"/>
    <x v="2"/>
    <d v="1899-12-30T15:35:00"/>
    <x v="758"/>
  </r>
  <r>
    <s v="CENMA"/>
    <s v="Terreno"/>
    <x v="2"/>
    <s v="mg/L"/>
    <x v="2"/>
    <x v="2"/>
    <d v="1899-12-30T15:35:00"/>
    <x v="759"/>
  </r>
  <r>
    <s v="CENMA"/>
    <s v="Terreno"/>
    <x v="3"/>
    <s v="%"/>
    <x v="2"/>
    <x v="2"/>
    <d v="1899-12-30T15:35:00"/>
    <x v="760"/>
  </r>
  <r>
    <s v="DGA"/>
    <s v="Iones mayoritarios"/>
    <x v="4"/>
    <s v=" 2,5 mg/L"/>
    <x v="2"/>
    <x v="2"/>
    <d v="1899-12-30T15:35:00"/>
    <x v="761"/>
  </r>
  <r>
    <s v="DGA"/>
    <s v="Iones mayoritarios"/>
    <x v="5"/>
    <s v=" 4,2 mg/L"/>
    <x v="2"/>
    <x v="2"/>
    <d v="1899-12-30T15:35:00"/>
    <x v="762"/>
  </r>
  <r>
    <s v="CENMA"/>
    <s v="Metales"/>
    <x v="6"/>
    <s v="0,0065 mg/L"/>
    <x v="2"/>
    <x v="2"/>
    <d v="1899-12-30T15:35:00"/>
    <x v="19"/>
  </r>
  <r>
    <s v="DGA"/>
    <s v="Metales"/>
    <x v="7"/>
    <s v=" 0,05 mg/L "/>
    <x v="2"/>
    <x v="2"/>
    <d v="1899-12-30T15:35:00"/>
    <x v="7"/>
  </r>
  <r>
    <s v="DGA"/>
    <s v="Metales"/>
    <x v="8"/>
    <s v=" 0,07 mg/L"/>
    <x v="2"/>
    <x v="2"/>
    <d v="1899-12-30T15:35:00"/>
    <x v="8"/>
  </r>
  <r>
    <s v="DGA"/>
    <s v="Metales"/>
    <x v="9"/>
    <s v=" 0,01 mg/L "/>
    <x v="2"/>
    <x v="2"/>
    <d v="1899-12-30T15:35:00"/>
    <x v="9"/>
  </r>
  <r>
    <s v="DGA"/>
    <s v="Nutrientes"/>
    <x v="10"/>
    <s v=" 0,010 mg/L"/>
    <x v="2"/>
    <x v="2"/>
    <d v="1899-12-30T15:35:00"/>
    <x v="3"/>
  </r>
  <r>
    <s v="DGA"/>
    <s v="Nutrientes"/>
    <x v="11"/>
    <s v=" 0,003 mg/L"/>
    <x v="2"/>
    <x v="2"/>
    <d v="1899-12-30T15:35:00"/>
    <x v="3"/>
  </r>
  <r>
    <s v="ANAM"/>
    <s v="Otros"/>
    <x v="12"/>
    <s v="1 mg/L"/>
    <x v="2"/>
    <x v="2"/>
    <d v="1899-12-30T15:35:00"/>
    <x v="21"/>
  </r>
  <r>
    <s v="DGA"/>
    <s v="Parámetros de terreno"/>
    <x v="13"/>
    <s v="°C"/>
    <x v="2"/>
    <x v="2"/>
    <d v="1899-12-30T15:35:00"/>
    <x v="763"/>
  </r>
  <r>
    <s v="DGA"/>
    <s v="Terreno"/>
    <x v="13"/>
    <s v="°C"/>
    <x v="2"/>
    <x v="3"/>
    <d v="1899-12-30T15:10:00"/>
    <x v="764"/>
  </r>
  <r>
    <s v="DGA"/>
    <s v="Terreno"/>
    <x v="0"/>
    <s v="-"/>
    <x v="2"/>
    <x v="3"/>
    <d v="1899-12-30T15:10:00"/>
    <x v="765"/>
  </r>
  <r>
    <s v="DGA"/>
    <s v="Terreno"/>
    <x v="1"/>
    <s v="uS/cm"/>
    <x v="2"/>
    <x v="3"/>
    <d v="1899-12-30T15:10:00"/>
    <x v="766"/>
  </r>
  <r>
    <s v="DGA"/>
    <s v="Terreno"/>
    <x v="2"/>
    <s v="mg/L"/>
    <x v="2"/>
    <x v="3"/>
    <d v="1899-12-30T15:10:00"/>
    <x v="767"/>
  </r>
  <r>
    <s v="DGA"/>
    <s v="Terreno"/>
    <x v="3"/>
    <s v="%"/>
    <x v="2"/>
    <x v="3"/>
    <d v="1899-12-30T15:10:00"/>
    <x v="768"/>
  </r>
  <r>
    <s v="DGA"/>
    <s v="Iones mayoritarios"/>
    <x v="4"/>
    <s v=" 2,5 mg/L"/>
    <x v="2"/>
    <x v="3"/>
    <d v="1899-12-30T15:10:00"/>
    <x v="769"/>
  </r>
  <r>
    <s v="DGA"/>
    <s v="Iones mayoritarios"/>
    <x v="5"/>
    <s v=" 4,2 mg/L"/>
    <x v="2"/>
    <x v="3"/>
    <d v="1899-12-30T15:10:00"/>
    <x v="770"/>
  </r>
  <r>
    <s v="DGA"/>
    <s v="Metales"/>
    <x v="6"/>
    <s v="0,05 mg/L"/>
    <x v="2"/>
    <x v="3"/>
    <d v="1899-12-30T15:10:00"/>
    <x v="7"/>
  </r>
  <r>
    <s v="DGA"/>
    <s v="Metales"/>
    <x v="7"/>
    <s v=" 0,05 mg/L "/>
    <x v="2"/>
    <x v="3"/>
    <d v="1899-12-30T15:10:00"/>
    <x v="7"/>
  </r>
  <r>
    <s v="DGA"/>
    <s v="Metales"/>
    <x v="8"/>
    <s v=" 0,07 mg/L"/>
    <x v="2"/>
    <x v="3"/>
    <d v="1899-12-30T15:10:00"/>
    <x v="8"/>
  </r>
  <r>
    <s v="DGA"/>
    <s v="Metales"/>
    <x v="9"/>
    <s v=" 0,01 mg/L "/>
    <x v="2"/>
    <x v="3"/>
    <d v="1899-12-30T15:10:00"/>
    <x v="771"/>
  </r>
  <r>
    <s v="DGA"/>
    <s v="Nutrientes"/>
    <x v="10"/>
    <s v=" 0,010 mg/L"/>
    <x v="2"/>
    <x v="3"/>
    <d v="1899-12-30T15:10:00"/>
    <x v="772"/>
  </r>
  <r>
    <s v="DGA"/>
    <s v="Nutrientes"/>
    <x v="11"/>
    <s v=" 0,003 mg/L"/>
    <x v="2"/>
    <x v="3"/>
    <d v="1899-12-30T15:10:00"/>
    <x v="773"/>
  </r>
  <r>
    <s v="DGA"/>
    <s v="Terreno"/>
    <x v="13"/>
    <s v="°C"/>
    <x v="2"/>
    <x v="4"/>
    <d v="1899-12-30T10:40:00"/>
    <x v="774"/>
  </r>
  <r>
    <s v="DGA"/>
    <s v="Terreno"/>
    <x v="0"/>
    <s v="-"/>
    <x v="2"/>
    <x v="4"/>
    <d v="1899-12-30T10:40:00"/>
    <x v="775"/>
  </r>
  <r>
    <s v="DGA"/>
    <s v="Terreno"/>
    <x v="1"/>
    <s v="uS/cm"/>
    <x v="2"/>
    <x v="4"/>
    <d v="1899-12-30T10:40:00"/>
    <x v="776"/>
  </r>
  <r>
    <s v="DGA"/>
    <s v="Terreno"/>
    <x v="2"/>
    <s v="mg/L"/>
    <x v="2"/>
    <x v="4"/>
    <d v="1899-12-30T10:40:00"/>
    <x v="732"/>
  </r>
  <r>
    <s v="DGA"/>
    <s v="Terreno"/>
    <x v="3"/>
    <s v="%"/>
    <x v="2"/>
    <x v="4"/>
    <d v="1899-12-30T10:40:00"/>
    <x v="369"/>
  </r>
  <r>
    <s v="DGA"/>
    <s v="Iones mayoritarios"/>
    <x v="4"/>
    <s v=" 2,5 mg/L"/>
    <x v="2"/>
    <x v="4"/>
    <d v="1899-12-30T10:40:00"/>
    <x v="777"/>
  </r>
  <r>
    <s v="DGA"/>
    <s v="Iones mayoritarios"/>
    <x v="5"/>
    <s v=" 4,2 mg/L"/>
    <x v="2"/>
    <x v="4"/>
    <d v="1899-12-30T10:40:00"/>
    <x v="778"/>
  </r>
  <r>
    <s v="DGA"/>
    <s v="Metales"/>
    <x v="6"/>
    <s v="0,05 mg/L"/>
    <x v="2"/>
    <x v="4"/>
    <d v="1899-12-30T10:40:00"/>
    <x v="7"/>
  </r>
  <r>
    <s v="DGA"/>
    <s v="Metales"/>
    <x v="7"/>
    <s v=" 0,05 mg/L "/>
    <x v="2"/>
    <x v="4"/>
    <d v="1899-12-30T10:40:00"/>
    <x v="7"/>
  </r>
  <r>
    <s v="DGA"/>
    <s v="Metales"/>
    <x v="8"/>
    <s v=" 0,07 mg/L"/>
    <x v="2"/>
    <x v="4"/>
    <d v="1899-12-30T10:40:00"/>
    <x v="8"/>
  </r>
  <r>
    <s v="DGA"/>
    <s v="Metales"/>
    <x v="9"/>
    <s v=" 0,01 mg/L "/>
    <x v="2"/>
    <x v="4"/>
    <d v="1899-12-30T10:40:00"/>
    <x v="779"/>
  </r>
  <r>
    <s v="DGA"/>
    <s v="Nutrientes"/>
    <x v="10"/>
    <s v=" 0,010 mg/L"/>
    <x v="2"/>
    <x v="4"/>
    <d v="1899-12-30T10:40:00"/>
    <x v="780"/>
  </r>
  <r>
    <s v="DGA"/>
    <s v="Nutrientes"/>
    <x v="11"/>
    <s v=" 0,003 mg/L"/>
    <x v="2"/>
    <x v="4"/>
    <d v="1899-12-30T10:40:00"/>
    <x v="781"/>
  </r>
  <r>
    <s v="DGA"/>
    <s v="Terreno"/>
    <x v="13"/>
    <s v="°C"/>
    <x v="2"/>
    <x v="5"/>
    <d v="1899-12-30T10:55:00"/>
    <x v="782"/>
  </r>
  <r>
    <s v="DGA"/>
    <s v="Terreno"/>
    <x v="0"/>
    <s v="-"/>
    <x v="2"/>
    <x v="5"/>
    <d v="1899-12-30T10:55:00"/>
    <x v="59"/>
  </r>
  <r>
    <s v="DGA"/>
    <s v="Terreno"/>
    <x v="1"/>
    <s v="uS/cm"/>
    <x v="2"/>
    <x v="5"/>
    <d v="1899-12-30T10:55:00"/>
    <x v="783"/>
  </r>
  <r>
    <s v="DGA"/>
    <s v="Terreno"/>
    <x v="2"/>
    <s v="mg/L"/>
    <x v="2"/>
    <x v="5"/>
    <d v="1899-12-30T10:55:00"/>
    <x v="674"/>
  </r>
  <r>
    <s v="DGA"/>
    <s v="Terreno"/>
    <x v="3"/>
    <s v="%"/>
    <x v="2"/>
    <x v="5"/>
    <d v="1899-12-30T10:55:00"/>
    <x v="784"/>
  </r>
  <r>
    <s v="DGA"/>
    <s v="Iones mayoritarios"/>
    <x v="4"/>
    <s v=" 2,5 mg/L"/>
    <x v="2"/>
    <x v="5"/>
    <d v="1899-12-30T10:55:00"/>
    <x v="785"/>
  </r>
  <r>
    <s v="DGA"/>
    <s v="Iones mayoritarios"/>
    <x v="5"/>
    <s v=" 4,2 mg/L"/>
    <x v="2"/>
    <x v="5"/>
    <d v="1899-12-30T10:55:00"/>
    <x v="786"/>
  </r>
  <r>
    <s v="DGA"/>
    <s v="Metales"/>
    <x v="6"/>
    <s v="0,05 mg/L"/>
    <x v="2"/>
    <x v="5"/>
    <d v="1899-12-30T10:55:00"/>
    <x v="7"/>
  </r>
  <r>
    <s v="DGA"/>
    <s v="Metales"/>
    <x v="7"/>
    <s v=" 0,05 mg/L "/>
    <x v="2"/>
    <x v="5"/>
    <d v="1899-12-30T10:55:00"/>
    <x v="7"/>
  </r>
  <r>
    <s v="DGA"/>
    <s v="Metales"/>
    <x v="8"/>
    <s v=" 0,07 mg/L"/>
    <x v="2"/>
    <x v="5"/>
    <d v="1899-12-30T10:55:00"/>
    <x v="8"/>
  </r>
  <r>
    <s v="DGA"/>
    <s v="Metales"/>
    <x v="9"/>
    <s v=" 0,01 mg/L "/>
    <x v="2"/>
    <x v="5"/>
    <d v="1899-12-30T10:55:00"/>
    <x v="787"/>
  </r>
  <r>
    <s v="DGA"/>
    <s v="Nutrientes"/>
    <x v="10"/>
    <s v=" 0,010 mg/L"/>
    <x v="2"/>
    <x v="5"/>
    <d v="1899-12-30T10:55:00"/>
    <x v="788"/>
  </r>
  <r>
    <s v="DGA"/>
    <s v="Nutrientes"/>
    <x v="11"/>
    <s v=" 0,003 mg/L"/>
    <x v="2"/>
    <x v="5"/>
    <d v="1899-12-30T10:55:00"/>
    <x v="789"/>
  </r>
  <r>
    <s v="DGA"/>
    <s v="Terreno"/>
    <x v="13"/>
    <s v="°C"/>
    <x v="2"/>
    <x v="6"/>
    <d v="1899-12-30T14:15:00"/>
    <x v="790"/>
  </r>
  <r>
    <s v="DGA"/>
    <s v="Terreno"/>
    <x v="0"/>
    <s v="-"/>
    <x v="2"/>
    <x v="6"/>
    <d v="1899-12-30T14:15:00"/>
    <x v="132"/>
  </r>
  <r>
    <s v="DGA"/>
    <s v="Terreno"/>
    <x v="1"/>
    <s v="uS/cm"/>
    <x v="2"/>
    <x v="6"/>
    <d v="1899-12-30T14:15:00"/>
    <x v="791"/>
  </r>
  <r>
    <s v="DGA"/>
    <s v="Terreno"/>
    <x v="2"/>
    <s v="mg/L"/>
    <x v="2"/>
    <x v="6"/>
    <d v="1899-12-30T14:15:00"/>
    <x v="792"/>
  </r>
  <r>
    <s v="DGA"/>
    <s v="Terreno"/>
    <x v="3"/>
    <s v="%"/>
    <x v="2"/>
    <x v="6"/>
    <d v="1899-12-30T14:15:00"/>
    <x v="793"/>
  </r>
  <r>
    <s v="DGA"/>
    <s v="Iones mayoritarios"/>
    <x v="4"/>
    <s v=" 2,5 mg/L"/>
    <x v="2"/>
    <x v="6"/>
    <d v="1899-12-30T14:15:00"/>
    <x v="794"/>
  </r>
  <r>
    <s v="DGA"/>
    <s v="Iones mayoritarios"/>
    <x v="5"/>
    <s v=" 4,2 mg/L"/>
    <x v="2"/>
    <x v="6"/>
    <d v="1899-12-30T14:15:00"/>
    <x v="795"/>
  </r>
  <r>
    <s v="DGA"/>
    <s v="Metales"/>
    <x v="6"/>
    <s v="0,05mg/L"/>
    <x v="2"/>
    <x v="6"/>
    <d v="1899-12-30T14:15:00"/>
    <x v="3"/>
  </r>
  <r>
    <s v="DGA"/>
    <s v="Metales"/>
    <x v="7"/>
    <s v=" 0,05 mg/L "/>
    <x v="2"/>
    <x v="6"/>
    <d v="1899-12-30T14:15:00"/>
    <x v="7"/>
  </r>
  <r>
    <s v="DGA"/>
    <s v="Metales"/>
    <x v="8"/>
    <s v=" 0,07 mg/L"/>
    <x v="2"/>
    <x v="6"/>
    <d v="1899-12-30T14:15:00"/>
    <x v="8"/>
  </r>
  <r>
    <s v="DGA"/>
    <s v="Metales"/>
    <x v="9"/>
    <s v=" 0,01 mg/L "/>
    <x v="2"/>
    <x v="6"/>
    <d v="1899-12-30T14:15:00"/>
    <x v="796"/>
  </r>
  <r>
    <s v="DGA"/>
    <s v="Nutrientes"/>
    <x v="10"/>
    <s v=" 0,010 mg/L"/>
    <x v="2"/>
    <x v="6"/>
    <d v="1899-12-30T14:15:00"/>
    <x v="797"/>
  </r>
  <r>
    <s v="DGA"/>
    <s v="Nutrientes"/>
    <x v="11"/>
    <s v=" 0,003 mg/L"/>
    <x v="2"/>
    <x v="6"/>
    <d v="1899-12-30T14:15:00"/>
    <x v="798"/>
  </r>
  <r>
    <s v="DGA"/>
    <s v="Terreno"/>
    <x v="13"/>
    <s v="°C"/>
    <x v="2"/>
    <x v="7"/>
    <d v="1899-12-30T13:10:00"/>
    <x v="799"/>
  </r>
  <r>
    <s v="DGA"/>
    <s v="Terreno"/>
    <x v="0"/>
    <s v="-"/>
    <x v="2"/>
    <x v="7"/>
    <d v="1899-12-30T13:10:00"/>
    <x v="669"/>
  </r>
  <r>
    <s v="DGA"/>
    <s v="Terreno"/>
    <x v="1"/>
    <s v="uS/cm"/>
    <x v="2"/>
    <x v="7"/>
    <d v="1899-12-30T13:10:00"/>
    <x v="800"/>
  </r>
  <r>
    <s v="DGA"/>
    <s v="Terreno"/>
    <x v="2"/>
    <s v="mg/L"/>
    <x v="2"/>
    <x v="7"/>
    <d v="1899-12-30T13:10:00"/>
    <x v="191"/>
  </r>
  <r>
    <s v="DGA"/>
    <s v="Terreno"/>
    <x v="3"/>
    <s v="%"/>
    <x v="2"/>
    <x v="7"/>
    <d v="1899-12-30T13:10:00"/>
    <x v="392"/>
  </r>
  <r>
    <s v="DGA"/>
    <s v="Iones mayoritarios"/>
    <x v="4"/>
    <s v=" 2,5 mg/L"/>
    <x v="2"/>
    <x v="7"/>
    <d v="1899-12-30T13:10:00"/>
    <x v="801"/>
  </r>
  <r>
    <s v="DGA"/>
    <s v="Iones mayoritarios"/>
    <x v="5"/>
    <s v=" 4,2 mg/L"/>
    <x v="2"/>
    <x v="7"/>
    <d v="1899-12-30T13:10:00"/>
    <x v="802"/>
  </r>
  <r>
    <s v="SGS"/>
    <s v="Metales"/>
    <x v="6"/>
    <s v="0,006 mg/L"/>
    <x v="2"/>
    <x v="7"/>
    <d v="1899-12-30T13:10:00"/>
    <x v="9"/>
  </r>
  <r>
    <s v="SGS"/>
    <s v="Metales"/>
    <x v="7"/>
    <s v="0,001 mg/L"/>
    <x v="2"/>
    <x v="7"/>
    <d v="1899-12-30T13:10:00"/>
    <x v="75"/>
  </r>
  <r>
    <s v="SGS"/>
    <s v="Metales"/>
    <x v="8"/>
    <s v="0,005 mg/L"/>
    <x v="2"/>
    <x v="7"/>
    <d v="1899-12-30T13:10:00"/>
    <x v="76"/>
  </r>
  <r>
    <s v="DGA"/>
    <s v="Metales"/>
    <x v="9"/>
    <s v=" 0,01 mg/L "/>
    <x v="2"/>
    <x v="7"/>
    <d v="1899-12-30T13:10:00"/>
    <x v="803"/>
  </r>
  <r>
    <s v="DGA"/>
    <s v="Nutrientes"/>
    <x v="10"/>
    <s v=" 0,010 mg/L"/>
    <x v="2"/>
    <x v="7"/>
    <d v="1899-12-30T13:10:00"/>
    <x v="804"/>
  </r>
  <r>
    <s v="DGA"/>
    <s v="Nutrientes"/>
    <x v="11"/>
    <s v=" 0,003 mg/L"/>
    <x v="2"/>
    <x v="7"/>
    <d v="1899-12-30T13:10:00"/>
    <x v="805"/>
  </r>
  <r>
    <s v="SGS"/>
    <s v="Otros"/>
    <x v="12"/>
    <s v="2 mg/L"/>
    <x v="2"/>
    <x v="7"/>
    <d v="1899-12-30T14:00:00"/>
    <x v="11"/>
  </r>
  <r>
    <s v="DGA"/>
    <s v="Terreno"/>
    <x v="13"/>
    <s v="°C"/>
    <x v="2"/>
    <x v="8"/>
    <d v="1899-12-30T14:00:00"/>
    <x v="286"/>
  </r>
  <r>
    <s v="DGA"/>
    <s v="Terreno"/>
    <x v="0"/>
    <s v="-"/>
    <x v="2"/>
    <x v="8"/>
    <d v="1899-12-30T14:00:00"/>
    <x v="264"/>
  </r>
  <r>
    <s v="DGA"/>
    <s v="Terreno"/>
    <x v="1"/>
    <s v="uS/cm"/>
    <x v="2"/>
    <x v="8"/>
    <d v="1899-12-30T14:00:00"/>
    <x v="806"/>
  </r>
  <r>
    <s v="DGA"/>
    <s v="Terreno"/>
    <x v="2"/>
    <s v="mg/L"/>
    <x v="2"/>
    <x v="8"/>
    <d v="1899-12-30T14:00:00"/>
    <x v="807"/>
  </r>
  <r>
    <s v="DGA"/>
    <s v="Terreno"/>
    <x v="3"/>
    <s v="%"/>
    <x v="2"/>
    <x v="8"/>
    <d v="1899-12-30T14:00:00"/>
    <x v="808"/>
  </r>
  <r>
    <s v="DGA"/>
    <s v="Iones mayoritarios"/>
    <x v="4"/>
    <s v=" 2,5 mg/L"/>
    <x v="2"/>
    <x v="8"/>
    <d v="1899-12-30T14:00:00"/>
    <x v="809"/>
  </r>
  <r>
    <s v="DGA"/>
    <s v="Iones mayoritarios"/>
    <x v="5"/>
    <s v=" 4,2 mg/L"/>
    <x v="2"/>
    <x v="8"/>
    <d v="1899-12-30T14:00:00"/>
    <x v="810"/>
  </r>
  <r>
    <s v="SGS"/>
    <s v="Metales"/>
    <x v="6"/>
    <s v="0,006 mg/L"/>
    <x v="2"/>
    <x v="8"/>
    <d v="1899-12-30T14:00:00"/>
    <x v="9"/>
  </r>
  <r>
    <s v="SGS"/>
    <s v="Metales"/>
    <x v="7"/>
    <s v="0,001 mg/L"/>
    <x v="2"/>
    <x v="8"/>
    <d v="1899-12-30T14:00:00"/>
    <x v="355"/>
  </r>
  <r>
    <s v="SGS"/>
    <s v="Metales"/>
    <x v="8"/>
    <s v="0,005 mg/L"/>
    <x v="2"/>
    <x v="8"/>
    <d v="1899-12-30T14:00:00"/>
    <x v="76"/>
  </r>
  <r>
    <s v="DGA"/>
    <s v="Metales"/>
    <x v="9"/>
    <s v=" 0,01 mg/L "/>
    <x v="2"/>
    <x v="8"/>
    <d v="1899-12-30T14:00:00"/>
    <x v="9"/>
  </r>
  <r>
    <s v="DGA"/>
    <s v="Nutrientes"/>
    <x v="10"/>
    <s v=" 0,010 mg/L"/>
    <x v="2"/>
    <x v="8"/>
    <d v="1899-12-30T14:00:00"/>
    <x v="811"/>
  </r>
  <r>
    <s v="DGA"/>
    <s v="Nutrientes"/>
    <x v="11"/>
    <s v=" 0,003 mg/L"/>
    <x v="2"/>
    <x v="8"/>
    <d v="1899-12-30T14:00:00"/>
    <x v="812"/>
  </r>
  <r>
    <s v="SGS"/>
    <s v="Otros"/>
    <x v="12"/>
    <s v="2 mg/L"/>
    <x v="2"/>
    <x v="8"/>
    <d v="1899-12-30T14:00:00"/>
    <x v="79"/>
  </r>
  <r>
    <s v="DGA"/>
    <s v="Terreno"/>
    <x v="0"/>
    <s v="-"/>
    <x v="2"/>
    <x v="9"/>
    <d v="1899-12-30T14:56:00"/>
    <x v="39"/>
  </r>
  <r>
    <s v="DGA"/>
    <s v="Terreno"/>
    <x v="13"/>
    <s v="°C"/>
    <x v="2"/>
    <x v="9"/>
    <d v="1899-12-30T14:56:00"/>
    <x v="83"/>
  </r>
  <r>
    <s v="DGA"/>
    <s v="Terreno"/>
    <x v="1"/>
    <s v="uS/cm"/>
    <x v="2"/>
    <x v="9"/>
    <d v="1899-12-30T14:56:00"/>
    <x v="813"/>
  </r>
  <r>
    <s v="DGA"/>
    <s v="Terreno"/>
    <x v="2"/>
    <s v="mg/L"/>
    <x v="2"/>
    <x v="9"/>
    <d v="1899-12-30T14:56:00"/>
    <x v="814"/>
  </r>
  <r>
    <s v="DGA"/>
    <s v="Terreno"/>
    <x v="3"/>
    <s v="%"/>
    <x v="2"/>
    <x v="9"/>
    <d v="1899-12-30T14:56:00"/>
    <x v="815"/>
  </r>
  <r>
    <s v="DGA"/>
    <s v="Iones mayoritarios"/>
    <x v="4"/>
    <s v=" 2,5 mg/L"/>
    <x v="2"/>
    <x v="9"/>
    <d v="1899-12-30T14:56:00"/>
    <x v="816"/>
  </r>
  <r>
    <s v="DGA"/>
    <s v="Iones mayoritarios"/>
    <x v="5"/>
    <s v=" 4,2 mg/L"/>
    <x v="2"/>
    <x v="9"/>
    <d v="1899-12-30T14:56:00"/>
    <x v="817"/>
  </r>
  <r>
    <s v="DGA"/>
    <s v="Metales"/>
    <x v="9"/>
    <s v=" 0,01 mg/L "/>
    <x v="2"/>
    <x v="9"/>
    <d v="1899-12-30T14:56:00"/>
    <x v="9"/>
  </r>
  <r>
    <s v="DGA"/>
    <s v="Nutrientes"/>
    <x v="10"/>
    <s v=" 0,010 mg/L"/>
    <x v="2"/>
    <x v="9"/>
    <d v="1899-12-30T14:56:00"/>
    <x v="818"/>
  </r>
  <r>
    <s v="DGA"/>
    <s v="Nutrientes"/>
    <x v="11"/>
    <s v=" 0,003 mg/L"/>
    <x v="2"/>
    <x v="9"/>
    <d v="1899-12-30T14:56:00"/>
    <x v="819"/>
  </r>
  <r>
    <s v="SGS"/>
    <s v="Metales"/>
    <x v="7"/>
    <s v="0,001 mg/L"/>
    <x v="2"/>
    <x v="9"/>
    <d v="1899-12-30T14:56:00"/>
    <x v="99"/>
  </r>
  <r>
    <s v="SGS"/>
    <s v="Metales"/>
    <x v="8"/>
    <s v="0,005 mg/L"/>
    <x v="2"/>
    <x v="9"/>
    <d v="1899-12-30T14:56:00"/>
    <x v="76"/>
  </r>
  <r>
    <s v="SGS"/>
    <s v="Metales"/>
    <x v="6"/>
    <s v="0,01 mg/L"/>
    <x v="2"/>
    <x v="9"/>
    <d v="1899-12-30T14:56:00"/>
    <x v="9"/>
  </r>
  <r>
    <s v="SGS"/>
    <s v="Otros"/>
    <x v="12"/>
    <s v="2 mg/L"/>
    <x v="2"/>
    <x v="9"/>
    <d v="1899-12-30T14:56:00"/>
    <x v="725"/>
  </r>
  <r>
    <s v="DGA"/>
    <s v="Terreno"/>
    <x v="0"/>
    <s v="-"/>
    <x v="2"/>
    <x v="10"/>
    <d v="1899-12-30T13:30:00"/>
    <x v="199"/>
  </r>
  <r>
    <s v="DGA"/>
    <s v="Terreno"/>
    <x v="13"/>
    <s v="°C"/>
    <x v="2"/>
    <x v="10"/>
    <d v="1899-12-30T13:30:00"/>
    <x v="820"/>
  </r>
  <r>
    <s v="DGA"/>
    <s v="Terreno"/>
    <x v="1"/>
    <s v="uS/cm"/>
    <x v="2"/>
    <x v="10"/>
    <d v="1899-12-30T13:30:00"/>
    <x v="821"/>
  </r>
  <r>
    <s v="DGA"/>
    <s v="Terreno"/>
    <x v="2"/>
    <s v="mg/L"/>
    <x v="2"/>
    <x v="10"/>
    <d v="1899-12-30T13:30:00"/>
    <x v="822"/>
  </r>
  <r>
    <s v="DGA"/>
    <s v="Terreno"/>
    <x v="3"/>
    <s v="%"/>
    <x v="2"/>
    <x v="10"/>
    <d v="1899-12-30T13:30:00"/>
    <x v="823"/>
  </r>
  <r>
    <s v="DGA"/>
    <s v="Iones mayoritarios"/>
    <x v="4"/>
    <s v=" 2,5 mg/L"/>
    <x v="2"/>
    <x v="10"/>
    <d v="1899-12-30T13:30:00"/>
    <x v="824"/>
  </r>
  <r>
    <s v="DGA"/>
    <s v="Iones mayoritarios"/>
    <x v="5"/>
    <s v=" 4,2 mg/L"/>
    <x v="2"/>
    <x v="10"/>
    <d v="1899-12-30T13:30:00"/>
    <x v="825"/>
  </r>
  <r>
    <s v="DGA"/>
    <s v="Metales"/>
    <x v="9"/>
    <s v=" 0,01 mg/L "/>
    <x v="2"/>
    <x v="10"/>
    <d v="1899-12-30T13:30:00"/>
    <x v="826"/>
  </r>
  <r>
    <s v="DGA"/>
    <s v="Nutrientes"/>
    <x v="10"/>
    <s v=" 0,010 mg/L"/>
    <x v="2"/>
    <x v="10"/>
    <d v="1899-12-30T13:30:00"/>
    <x v="827"/>
  </r>
  <r>
    <s v="DGA"/>
    <s v="Nutrientes"/>
    <x v="11"/>
    <s v=" 0,003 mg/L"/>
    <x v="2"/>
    <x v="10"/>
    <d v="1899-12-30T13:30:00"/>
    <x v="828"/>
  </r>
  <r>
    <s v="SGS"/>
    <s v="Metales"/>
    <x v="7"/>
    <s v="0,001 mg/L"/>
    <x v="2"/>
    <x v="10"/>
    <d v="1899-12-30T13:30:00"/>
    <x v="75"/>
  </r>
  <r>
    <s v="SGS"/>
    <s v="Metales"/>
    <x v="8"/>
    <s v="0,005 mg/L"/>
    <x v="2"/>
    <x v="10"/>
    <d v="1899-12-30T13:30:00"/>
    <x v="76"/>
  </r>
  <r>
    <s v="SGS"/>
    <s v="Metales"/>
    <x v="6"/>
    <s v="0,01 mg/L"/>
    <x v="2"/>
    <x v="10"/>
    <d v="1899-12-30T13:30:00"/>
    <x v="9"/>
  </r>
  <r>
    <s v="SGS"/>
    <s v="Otros"/>
    <x v="12"/>
    <s v="2 mg/L"/>
    <x v="2"/>
    <x v="10"/>
    <d v="1899-12-30T13:30:00"/>
    <x v="11"/>
  </r>
  <r>
    <s v="DGA"/>
    <s v="Terreno"/>
    <x v="0"/>
    <s v="-"/>
    <x v="2"/>
    <x v="11"/>
    <d v="1899-12-30T13:05:00"/>
    <x v="612"/>
  </r>
  <r>
    <s v="DGA"/>
    <s v="Terreno"/>
    <x v="13"/>
    <s v="°C"/>
    <x v="2"/>
    <x v="11"/>
    <d v="1899-12-30T13:05:00"/>
    <x v="829"/>
  </r>
  <r>
    <s v="DGA"/>
    <s v="Terreno"/>
    <x v="1"/>
    <s v="uS/cm"/>
    <x v="2"/>
    <x v="11"/>
    <d v="1899-12-30T13:05:00"/>
    <x v="830"/>
  </r>
  <r>
    <s v="DGA"/>
    <s v="Terreno"/>
    <x v="2"/>
    <s v="mg/L"/>
    <x v="2"/>
    <x v="11"/>
    <d v="1899-12-30T13:05:00"/>
    <x v="831"/>
  </r>
  <r>
    <s v="DGA"/>
    <s v="Terreno"/>
    <x v="3"/>
    <s v="%"/>
    <x v="2"/>
    <x v="11"/>
    <d v="1899-12-30T13:05:00"/>
    <x v="832"/>
  </r>
  <r>
    <s v="DGA"/>
    <s v="Iones mayoritarios"/>
    <x v="4"/>
    <s v=" 2,5 mg/L"/>
    <x v="2"/>
    <x v="11"/>
    <d v="1899-12-30T13:05:00"/>
    <x v="833"/>
  </r>
  <r>
    <s v="DGA"/>
    <s v="Iones mayoritarios"/>
    <x v="5"/>
    <s v=" 4,2 mg/L"/>
    <x v="2"/>
    <x v="11"/>
    <d v="1899-12-30T13:05:00"/>
    <x v="834"/>
  </r>
  <r>
    <s v="DGA"/>
    <s v="Metales"/>
    <x v="9"/>
    <s v=" 0,01 mg/L "/>
    <x v="2"/>
    <x v="11"/>
    <d v="1899-12-30T13:05:00"/>
    <x v="9"/>
  </r>
  <r>
    <s v="DGA"/>
    <s v="Nutrientes"/>
    <x v="10"/>
    <s v=" 0,010 mg/L"/>
    <x v="2"/>
    <x v="11"/>
    <d v="1899-12-30T13:05:00"/>
    <x v="835"/>
  </r>
  <r>
    <s v="DGA"/>
    <s v="Nutrientes"/>
    <x v="11"/>
    <s v=" 0,003 mg/L"/>
    <x v="2"/>
    <x v="11"/>
    <d v="1899-12-30T13:05:00"/>
    <x v="836"/>
  </r>
  <r>
    <s v="SGS"/>
    <s v="Metales"/>
    <x v="7"/>
    <s v="0,001 mg/L"/>
    <x v="2"/>
    <x v="11"/>
    <d v="1899-12-30T13:05:00"/>
    <x v="75"/>
  </r>
  <r>
    <s v="SGS"/>
    <s v="Metales"/>
    <x v="8"/>
    <s v="0,005 mg/L"/>
    <x v="2"/>
    <x v="11"/>
    <d v="1899-12-30T13:05:00"/>
    <x v="76"/>
  </r>
  <r>
    <s v="SGS"/>
    <s v="Metales"/>
    <x v="6"/>
    <s v="0,01 mg/L"/>
    <x v="2"/>
    <x v="11"/>
    <d v="1899-12-30T13:05:00"/>
    <x v="9"/>
  </r>
  <r>
    <s v="SGS"/>
    <s v="Otros"/>
    <x v="12"/>
    <s v="2 mg/L"/>
    <x v="2"/>
    <x v="11"/>
    <d v="1899-12-30T13:05:00"/>
    <x v="11"/>
  </r>
  <r>
    <s v="DGA"/>
    <s v="Terreno"/>
    <x v="0"/>
    <s v="-"/>
    <x v="2"/>
    <x v="12"/>
    <d v="1899-12-30T13:40:00"/>
    <x v="837"/>
  </r>
  <r>
    <s v="DGA"/>
    <s v="Terreno"/>
    <x v="13"/>
    <s v="°C"/>
    <x v="2"/>
    <x v="12"/>
    <d v="1899-12-30T13:40:00"/>
    <x v="838"/>
  </r>
  <r>
    <s v="DGA"/>
    <s v="Terreno"/>
    <x v="1"/>
    <s v="uS/cm"/>
    <x v="2"/>
    <x v="12"/>
    <d v="1899-12-30T13:40:00"/>
    <x v="661"/>
  </r>
  <r>
    <s v="DGA"/>
    <s v="Terreno"/>
    <x v="2"/>
    <s v="mg/L"/>
    <x v="2"/>
    <x v="12"/>
    <d v="1899-12-30T13:40:00"/>
    <x v="101"/>
  </r>
  <r>
    <s v="DGA"/>
    <s v="Terreno"/>
    <x v="3"/>
    <s v="%"/>
    <x v="2"/>
    <x v="12"/>
    <d v="1899-12-30T13:40:00"/>
    <x v="839"/>
  </r>
  <r>
    <s v="DGA"/>
    <s v="Iones mayoritarios"/>
    <x v="4"/>
    <s v=" 2,5 mg/L"/>
    <x v="2"/>
    <x v="12"/>
    <d v="1899-12-30T13:40:00"/>
    <x v="840"/>
  </r>
  <r>
    <s v="DGA"/>
    <s v="Iones mayoritarios"/>
    <x v="5"/>
    <s v=" 4,2 mg/L"/>
    <x v="2"/>
    <x v="12"/>
    <d v="1899-12-30T13:40:00"/>
    <x v="3"/>
  </r>
  <r>
    <s v="DGA"/>
    <s v="Metales"/>
    <x v="9"/>
    <s v=" 0,01 mg/L "/>
    <x v="2"/>
    <x v="12"/>
    <d v="1899-12-30T13:40:00"/>
    <x v="9"/>
  </r>
  <r>
    <s v="DGA"/>
    <s v="Nutrientes"/>
    <x v="10"/>
    <s v=" 0,010 mg/L"/>
    <x v="2"/>
    <x v="12"/>
    <d v="1899-12-30T13:40:00"/>
    <x v="841"/>
  </r>
  <r>
    <s v="DGA"/>
    <s v="Nutrientes"/>
    <x v="11"/>
    <s v=" 0,003 mg/L"/>
    <x v="2"/>
    <x v="12"/>
    <d v="1899-12-30T13:40:00"/>
    <x v="223"/>
  </r>
  <r>
    <s v="SGS"/>
    <s v="Metales"/>
    <x v="7"/>
    <s v="0,001 mg/L"/>
    <x v="2"/>
    <x v="12"/>
    <d v="1899-12-30T13:40:00"/>
    <x v="75"/>
  </r>
  <r>
    <s v="SGS"/>
    <s v="Metales"/>
    <x v="8"/>
    <s v="0,005 mg/L"/>
    <x v="2"/>
    <x v="12"/>
    <d v="1899-12-30T13:40:00"/>
    <x v="76"/>
  </r>
  <r>
    <s v="SGS"/>
    <s v="Metales"/>
    <x v="6"/>
    <s v="0,01 mg/L"/>
    <x v="2"/>
    <x v="12"/>
    <d v="1899-12-30T13:40:00"/>
    <x v="9"/>
  </r>
  <r>
    <s v="SGS"/>
    <s v="Otros"/>
    <x v="12"/>
    <s v="2 mg/L"/>
    <x v="2"/>
    <x v="12"/>
    <d v="1899-12-30T13:40:00"/>
    <x v="11"/>
  </r>
  <r>
    <s v="DGA"/>
    <s v="Terreno"/>
    <x v="0"/>
    <s v="-"/>
    <x v="2"/>
    <x v="13"/>
    <d v="1899-12-30T13:25:00"/>
    <x v="842"/>
  </r>
  <r>
    <s v="DGA"/>
    <s v="Terreno"/>
    <x v="13"/>
    <s v="°C"/>
    <x v="2"/>
    <x v="13"/>
    <d v="1899-12-30T13:25:00"/>
    <x v="843"/>
  </r>
  <r>
    <s v="DGA"/>
    <s v="Terreno"/>
    <x v="1"/>
    <s v="uS/cm"/>
    <x v="2"/>
    <x v="13"/>
    <d v="1899-12-30T13:25:00"/>
    <x v="702"/>
  </r>
  <r>
    <s v="DGA"/>
    <s v="Terreno"/>
    <x v="2"/>
    <s v="mg/L"/>
    <x v="2"/>
    <x v="13"/>
    <d v="1899-12-30T13:25:00"/>
    <x v="844"/>
  </r>
  <r>
    <s v="DGA"/>
    <s v="Terreno"/>
    <x v="3"/>
    <s v="%"/>
    <x v="2"/>
    <x v="13"/>
    <d v="1899-12-30T13:25:00"/>
    <x v="845"/>
  </r>
  <r>
    <s v="DGA"/>
    <s v="Iones mayoritarios"/>
    <x v="4"/>
    <s v=" 2,5 mg/L"/>
    <x v="2"/>
    <x v="13"/>
    <d v="1899-12-30T13:25:00"/>
    <x v="846"/>
  </r>
  <r>
    <s v="DGA"/>
    <s v="Iones mayoritarios"/>
    <x v="5"/>
    <s v=" 4,2 mg/L"/>
    <x v="2"/>
    <x v="13"/>
    <d v="1899-12-30T13:25:00"/>
    <x v="3"/>
  </r>
  <r>
    <s v="DGA"/>
    <s v="Metales"/>
    <x v="9"/>
    <s v=" 0,01 mg/L "/>
    <x v="2"/>
    <x v="13"/>
    <d v="1899-12-30T13:25:00"/>
    <x v="223"/>
  </r>
  <r>
    <s v="DGA"/>
    <s v="Nutrientes"/>
    <x v="10"/>
    <s v=" 0,010 mg/L"/>
    <x v="2"/>
    <x v="13"/>
    <d v="1899-12-30T13:25:00"/>
    <x v="3"/>
  </r>
  <r>
    <s v="DGA"/>
    <s v="Nutrientes"/>
    <x v="11"/>
    <s v=" 0,003 mg/L"/>
    <x v="2"/>
    <x v="13"/>
    <d v="1899-12-30T13:25:00"/>
    <x v="3"/>
  </r>
  <r>
    <s v="SGS"/>
    <s v="Metales"/>
    <x v="7"/>
    <s v="0,001 mg/L"/>
    <x v="2"/>
    <x v="13"/>
    <d v="1899-12-30T13:25:00"/>
    <x v="75"/>
  </r>
  <r>
    <s v="SGS"/>
    <s v="Metales"/>
    <x v="8"/>
    <s v="0,005 mg/L"/>
    <x v="2"/>
    <x v="13"/>
    <d v="1899-12-30T13:25:00"/>
    <x v="76"/>
  </r>
  <r>
    <s v="SGS"/>
    <s v="Metales"/>
    <x v="6"/>
    <s v="0,01 mg/L"/>
    <x v="2"/>
    <x v="13"/>
    <d v="1899-12-30T13:25:00"/>
    <x v="9"/>
  </r>
  <r>
    <s v="SGS"/>
    <s v="Otros"/>
    <x v="12"/>
    <s v="2 mg/L"/>
    <x v="2"/>
    <x v="13"/>
    <d v="1899-12-30T13:25:00"/>
    <x v="79"/>
  </r>
  <r>
    <s v="DGA"/>
    <s v="Terreno"/>
    <x v="13"/>
    <s v="°C"/>
    <x v="2"/>
    <x v="14"/>
    <d v="1899-12-30T10:40:00"/>
    <x v="847"/>
  </r>
  <r>
    <s v="DGA"/>
    <s v="Terreno"/>
    <x v="0"/>
    <s v="-"/>
    <x v="2"/>
    <x v="14"/>
    <d v="1899-12-30T10:40:00"/>
    <x v="61"/>
  </r>
  <r>
    <s v="DGA"/>
    <s v="Terreno"/>
    <x v="1"/>
    <s v="uS/cm"/>
    <x v="2"/>
    <x v="14"/>
    <d v="1899-12-30T10:40:00"/>
    <x v="848"/>
  </r>
  <r>
    <s v="DGA"/>
    <s v="Terreno"/>
    <x v="2"/>
    <s v="mg/L"/>
    <x v="2"/>
    <x v="14"/>
    <d v="1899-12-30T10:40:00"/>
    <x v="837"/>
  </r>
  <r>
    <s v="DGA"/>
    <s v="Terreno"/>
    <x v="3"/>
    <s v="%"/>
    <x v="2"/>
    <x v="14"/>
    <d v="1899-12-30T10:40:00"/>
    <x v="849"/>
  </r>
  <r>
    <s v="DGA"/>
    <s v="Iones mayoritarios"/>
    <x v="4"/>
    <s v=" 2,5 mg/L"/>
    <x v="2"/>
    <x v="14"/>
    <d v="1899-12-30T10:40:00"/>
    <x v="850"/>
  </r>
  <r>
    <s v="DGA"/>
    <s v="Iones mayoritarios"/>
    <x v="5"/>
    <s v=" 4,2 mg/L"/>
    <x v="2"/>
    <x v="14"/>
    <d v="1899-12-30T10:40:00"/>
    <x v="3"/>
  </r>
  <r>
    <s v="DGA"/>
    <s v="Metales"/>
    <x v="9"/>
    <s v=" 0,01 mg/L "/>
    <x v="2"/>
    <x v="14"/>
    <d v="1899-12-30T10:40:00"/>
    <x v="9"/>
  </r>
  <r>
    <s v="DGA"/>
    <s v="Nutrientes"/>
    <x v="10"/>
    <s v=" 0,010 mg/L"/>
    <x v="2"/>
    <x v="14"/>
    <d v="1899-12-30T10:40:00"/>
    <x v="851"/>
  </r>
  <r>
    <s v="DGA"/>
    <s v="Nutrientes"/>
    <x v="11"/>
    <s v=" 0,003 mg/L"/>
    <x v="2"/>
    <x v="14"/>
    <d v="1899-12-30T10:40:00"/>
    <x v="852"/>
  </r>
  <r>
    <s v="SGS"/>
    <s v="Metales"/>
    <x v="7"/>
    <s v="0,001 mg/L"/>
    <x v="2"/>
    <x v="14"/>
    <d v="1899-12-30T10:40:00"/>
    <x v="75"/>
  </r>
  <r>
    <s v="SGS"/>
    <s v="Metales"/>
    <x v="8"/>
    <s v="0,005 mg/L"/>
    <x v="2"/>
    <x v="14"/>
    <d v="1899-12-30T10:40:00"/>
    <x v="76"/>
  </r>
  <r>
    <s v="SGS"/>
    <s v="Metales"/>
    <x v="6"/>
    <s v="0,01 mg/L"/>
    <x v="2"/>
    <x v="14"/>
    <d v="1899-12-30T10:40:00"/>
    <x v="9"/>
  </r>
  <r>
    <s v="SGS"/>
    <s v="Otros"/>
    <x v="12"/>
    <s v="2 mg/L"/>
    <x v="2"/>
    <x v="14"/>
    <d v="1899-12-30T10:40:00"/>
    <x v="3"/>
  </r>
  <r>
    <s v="DGA"/>
    <s v="Terreno"/>
    <x v="13"/>
    <s v="°C"/>
    <x v="2"/>
    <x v="15"/>
    <d v="1899-12-30T11:20:00"/>
    <x v="3"/>
  </r>
  <r>
    <s v="DGA"/>
    <s v="Terreno"/>
    <x v="0"/>
    <s v="-"/>
    <x v="2"/>
    <x v="15"/>
    <d v="1899-12-30T11:20:00"/>
    <x v="3"/>
  </r>
  <r>
    <s v="DGA"/>
    <s v="Terreno"/>
    <x v="1"/>
    <s v="uS/cm"/>
    <x v="2"/>
    <x v="15"/>
    <d v="1899-12-30T11:20:00"/>
    <x v="3"/>
  </r>
  <r>
    <s v="DGA"/>
    <s v="Terreno"/>
    <x v="2"/>
    <s v="mg/L"/>
    <x v="2"/>
    <x v="15"/>
    <d v="1899-12-30T11:20:00"/>
    <x v="3"/>
  </r>
  <r>
    <s v="DGA"/>
    <s v="Terreno"/>
    <x v="3"/>
    <s v="%"/>
    <x v="2"/>
    <x v="15"/>
    <d v="1899-12-30T11:20:00"/>
    <x v="3"/>
  </r>
  <r>
    <s v="DGA"/>
    <s v="Iones mayoritarios"/>
    <x v="4"/>
    <s v=" 2,5 mg/L"/>
    <x v="2"/>
    <x v="15"/>
    <d v="1899-12-30T11:20:00"/>
    <x v="3"/>
  </r>
  <r>
    <s v="DGA"/>
    <s v="Iones mayoritarios"/>
    <x v="5"/>
    <s v=" 3,5 mg/L"/>
    <x v="2"/>
    <x v="15"/>
    <d v="1899-12-30T11:20:00"/>
    <x v="3"/>
  </r>
  <r>
    <s v="DGA"/>
    <s v="Metales"/>
    <x v="9"/>
    <s v=" 0,01 mg/L "/>
    <x v="2"/>
    <x v="15"/>
    <d v="1899-12-30T11:20:00"/>
    <x v="3"/>
  </r>
  <r>
    <s v="DGA"/>
    <s v="Nutrientes"/>
    <x v="10"/>
    <s v=" 0,010 mg/L"/>
    <x v="2"/>
    <x v="15"/>
    <d v="1899-12-30T11:20:00"/>
    <x v="3"/>
  </r>
  <r>
    <s v="DGA"/>
    <s v="Nutrientes"/>
    <x v="11"/>
    <s v=" 0,003 mg/L"/>
    <x v="2"/>
    <x v="15"/>
    <d v="1899-12-30T11:20:00"/>
    <x v="3"/>
  </r>
  <r>
    <s v="SGS"/>
    <s v="Metales"/>
    <x v="7"/>
    <s v="0,001 mg/L"/>
    <x v="2"/>
    <x v="15"/>
    <d v="1899-12-30T11:20:00"/>
    <x v="3"/>
  </r>
  <r>
    <s v="SGS"/>
    <s v="Metales"/>
    <x v="8"/>
    <s v="0,005 mg/L"/>
    <x v="2"/>
    <x v="15"/>
    <d v="1899-12-30T11:20:00"/>
    <x v="3"/>
  </r>
  <r>
    <s v="SGS"/>
    <s v="Metales"/>
    <x v="6"/>
    <s v="0,01 mg/L"/>
    <x v="2"/>
    <x v="15"/>
    <d v="1899-12-30T11:20:00"/>
    <x v="3"/>
  </r>
  <r>
    <s v="SGS"/>
    <s v="Otros"/>
    <x v="12"/>
    <s v="2 mg/L"/>
    <x v="2"/>
    <x v="15"/>
    <d v="1899-12-30T11:20:00"/>
    <x v="3"/>
  </r>
  <r>
    <s v="DGA"/>
    <s v="Terreno"/>
    <x v="13"/>
    <s v="°C"/>
    <x v="2"/>
    <x v="16"/>
    <d v="1899-12-30T14:00:00"/>
    <x v="853"/>
  </r>
  <r>
    <s v="DGA"/>
    <s v="Terreno"/>
    <x v="0"/>
    <s v="-"/>
    <x v="2"/>
    <x v="16"/>
    <d v="1899-12-30T14:00:00"/>
    <x v="854"/>
  </r>
  <r>
    <s v="DGA"/>
    <s v="Terreno"/>
    <x v="1"/>
    <s v="uS/cm"/>
    <x v="2"/>
    <x v="16"/>
    <d v="1899-12-30T14:00:00"/>
    <x v="855"/>
  </r>
  <r>
    <s v="DGA"/>
    <s v="Terreno"/>
    <x v="2"/>
    <s v="mg/L"/>
    <x v="2"/>
    <x v="16"/>
    <d v="1899-12-30T14:00:00"/>
    <x v="856"/>
  </r>
  <r>
    <s v="DGA"/>
    <s v="Terreno"/>
    <x v="3"/>
    <s v="%"/>
    <x v="2"/>
    <x v="16"/>
    <d v="1899-12-30T14:00:00"/>
    <x v="857"/>
  </r>
  <r>
    <s v="DGA"/>
    <s v="Iones mayoritarios"/>
    <x v="4"/>
    <s v=" 2,5 mg/L"/>
    <x v="2"/>
    <x v="16"/>
    <d v="1899-12-30T14:00:00"/>
    <x v="858"/>
  </r>
  <r>
    <s v="DGA"/>
    <s v="Iones mayoritarios"/>
    <x v="5"/>
    <s v=" 3,5 mg/L"/>
    <x v="2"/>
    <x v="16"/>
    <d v="1899-12-30T14:00:00"/>
    <x v="859"/>
  </r>
  <r>
    <s v="DGA"/>
    <s v="Nutrientes"/>
    <x v="10"/>
    <s v=" 0,010 mg/L"/>
    <x v="2"/>
    <x v="16"/>
    <d v="1899-12-30T14:00:00"/>
    <x v="860"/>
  </r>
  <r>
    <s v="DGA"/>
    <s v="Nutrientes"/>
    <x v="11"/>
    <s v=" 0,003 mg/L"/>
    <x v="2"/>
    <x v="16"/>
    <d v="1899-12-30T14:00:00"/>
    <x v="861"/>
  </r>
  <r>
    <s v="SGS"/>
    <s v="Metales"/>
    <x v="6"/>
    <s v="0,01 mg/L"/>
    <x v="2"/>
    <x v="16"/>
    <d v="1899-12-30T14:00:00"/>
    <x v="9"/>
  </r>
  <r>
    <s v="SGS"/>
    <s v="Metales"/>
    <x v="7"/>
    <s v="0,001 mg/L"/>
    <x v="2"/>
    <x v="16"/>
    <d v="1899-12-30T14:00:00"/>
    <x v="75"/>
  </r>
  <r>
    <s v="SGS"/>
    <s v="Metales"/>
    <x v="8"/>
    <s v="0,005 mg/L"/>
    <x v="2"/>
    <x v="16"/>
    <d v="1899-12-30T14:00:00"/>
    <x v="76"/>
  </r>
  <r>
    <s v="DGA"/>
    <s v="Metales"/>
    <x v="9"/>
    <s v=" 0,01 mg/L "/>
    <x v="2"/>
    <x v="16"/>
    <d v="1899-12-30T14:00:00"/>
    <x v="9"/>
  </r>
  <r>
    <s v="SGS"/>
    <s v="Otros"/>
    <x v="12"/>
    <s v="2 mg/L"/>
    <x v="2"/>
    <x v="16"/>
    <d v="1899-12-30T14:00:00"/>
    <x v="79"/>
  </r>
  <r>
    <s v="DGA"/>
    <s v="Terreno"/>
    <x v="13"/>
    <s v="°C"/>
    <x v="2"/>
    <x v="17"/>
    <d v="1899-12-30T10:30:00"/>
    <x v="862"/>
  </r>
  <r>
    <s v="DGA"/>
    <s v="Terreno"/>
    <x v="0"/>
    <s v="-"/>
    <x v="2"/>
    <x v="17"/>
    <d v="1899-12-30T10:30:00"/>
    <x v="863"/>
  </r>
  <r>
    <s v="DGA"/>
    <s v="Terreno"/>
    <x v="1"/>
    <s v="uS/cm"/>
    <x v="2"/>
    <x v="17"/>
    <d v="1899-12-30T10:30:00"/>
    <x v="864"/>
  </r>
  <r>
    <s v="DGA"/>
    <s v="Terreno"/>
    <x v="2"/>
    <s v="mg/L"/>
    <x v="2"/>
    <x v="17"/>
    <d v="1899-12-30T10:30:00"/>
    <x v="865"/>
  </r>
  <r>
    <s v="DGA"/>
    <s v="Terreno"/>
    <x v="3"/>
    <s v="%"/>
    <x v="2"/>
    <x v="17"/>
    <d v="1899-12-30T10:30:00"/>
    <x v="808"/>
  </r>
  <r>
    <s v="DGA"/>
    <s v="Iones mayoritarios"/>
    <x v="4"/>
    <s v=" 2,5 mg/L"/>
    <x v="2"/>
    <x v="17"/>
    <d v="1899-12-30T10:30:00"/>
    <x v="866"/>
  </r>
  <r>
    <s v="DGA"/>
    <s v="Iones mayoritarios"/>
    <x v="5"/>
    <s v=" 3,5 mg/L"/>
    <x v="2"/>
    <x v="17"/>
    <d v="1899-12-30T10:30:00"/>
    <x v="867"/>
  </r>
  <r>
    <s v="DGA"/>
    <s v="Nutrientes"/>
    <x v="10"/>
    <s v=" 0,010 mg/L"/>
    <x v="2"/>
    <x v="17"/>
    <d v="1899-12-30T10:30:00"/>
    <x v="868"/>
  </r>
  <r>
    <s v="DGA"/>
    <s v="Nutrientes"/>
    <x v="11"/>
    <s v=" 0,003 mg/L"/>
    <x v="2"/>
    <x v="17"/>
    <d v="1899-12-30T10:30:00"/>
    <x v="869"/>
  </r>
  <r>
    <s v="SGS"/>
    <s v="Metales"/>
    <x v="6"/>
    <s v="0,01 mg/L"/>
    <x v="2"/>
    <x v="17"/>
    <d v="1899-12-30T10:30:00"/>
    <x v="9"/>
  </r>
  <r>
    <s v="SGS"/>
    <s v="Metales"/>
    <x v="7"/>
    <s v="0,001 mg/L"/>
    <x v="2"/>
    <x v="17"/>
    <d v="1899-12-30T10:30:00"/>
    <x v="75"/>
  </r>
  <r>
    <s v="SGS"/>
    <s v="Metales"/>
    <x v="8"/>
    <s v="0,005 mg/L"/>
    <x v="2"/>
    <x v="17"/>
    <d v="1899-12-30T10:30:00"/>
    <x v="76"/>
  </r>
  <r>
    <s v="DGA"/>
    <s v="Metales"/>
    <x v="9"/>
    <s v=" 0,01 mg/L "/>
    <x v="2"/>
    <x v="17"/>
    <d v="1899-12-30T10:30:00"/>
    <x v="9"/>
  </r>
  <r>
    <s v="SGS"/>
    <s v="Otros"/>
    <x v="12"/>
    <s v="2 mg/L"/>
    <x v="2"/>
    <x v="17"/>
    <d v="1899-12-30T10:30:00"/>
    <x v="79"/>
  </r>
  <r>
    <s v="DGA"/>
    <s v="Terreno"/>
    <x v="13"/>
    <s v="°C"/>
    <x v="2"/>
    <x v="18"/>
    <d v="1899-12-30T13:44:00"/>
    <x v="870"/>
  </r>
  <r>
    <s v="DGA"/>
    <s v="Terreno"/>
    <x v="0"/>
    <s v="-"/>
    <x v="2"/>
    <x v="18"/>
    <d v="1899-12-30T13:44:00"/>
    <x v="273"/>
  </r>
  <r>
    <s v="DGA"/>
    <s v="Terreno"/>
    <x v="1"/>
    <s v="uS/cm"/>
    <x v="2"/>
    <x v="18"/>
    <d v="1899-12-30T13:44:00"/>
    <x v="871"/>
  </r>
  <r>
    <s v="DGA"/>
    <s v="Terreno"/>
    <x v="2"/>
    <s v="mg/L"/>
    <x v="2"/>
    <x v="18"/>
    <d v="1899-12-30T13:44:00"/>
    <x v="489"/>
  </r>
  <r>
    <s v="DGA"/>
    <s v="Terreno"/>
    <x v="3"/>
    <s v="%"/>
    <x v="2"/>
    <x v="18"/>
    <d v="1899-12-30T13:44:00"/>
    <x v="421"/>
  </r>
  <r>
    <s v="DGA"/>
    <s v="Iones mayoritarios"/>
    <x v="4"/>
    <s v=" 2,5 mg/L"/>
    <x v="2"/>
    <x v="18"/>
    <d v="1899-12-30T13:44:00"/>
    <x v="872"/>
  </r>
  <r>
    <s v="DGA"/>
    <s v="Iones mayoritarios"/>
    <x v="5"/>
    <s v=" 3,5 mg/L"/>
    <x v="2"/>
    <x v="18"/>
    <d v="1899-12-30T13:44:00"/>
    <x v="873"/>
  </r>
  <r>
    <s v="DGA"/>
    <s v="Nutrientes"/>
    <x v="10"/>
    <s v=" 0,010 mg/L"/>
    <x v="2"/>
    <x v="18"/>
    <d v="1899-12-30T13:44:00"/>
    <x v="874"/>
  </r>
  <r>
    <s v="DGA"/>
    <s v="Nutrientes"/>
    <x v="11"/>
    <s v=" 0,003 mg/L"/>
    <x v="2"/>
    <x v="18"/>
    <d v="1899-12-30T13:44:00"/>
    <x v="875"/>
  </r>
  <r>
    <s v="DGA"/>
    <s v="Metales"/>
    <x v="9"/>
    <s v=" 0,01 mg/L "/>
    <x v="2"/>
    <x v="18"/>
    <d v="1899-12-30T13:44:00"/>
    <x v="9"/>
  </r>
  <r>
    <s v="SGS"/>
    <s v="Metales"/>
    <x v="6"/>
    <s v="0,01 mg/L"/>
    <x v="2"/>
    <x v="18"/>
    <d v="1899-12-30T13:44:00"/>
    <x v="9"/>
  </r>
  <r>
    <s v="SGS"/>
    <s v="Metales"/>
    <x v="7"/>
    <s v="0,001 mg/L"/>
    <x v="2"/>
    <x v="18"/>
    <d v="1899-12-30T13:44:00"/>
    <x v="75"/>
  </r>
  <r>
    <s v="SGS"/>
    <s v="Metales"/>
    <x v="8"/>
    <s v="0,005 mg/L"/>
    <x v="2"/>
    <x v="18"/>
    <d v="1899-12-30T13:44:00"/>
    <x v="76"/>
  </r>
  <r>
    <s v="SGS"/>
    <s v="Otros"/>
    <x v="12"/>
    <s v="2 mg/L"/>
    <x v="2"/>
    <x v="18"/>
    <d v="1899-12-30T13:44:00"/>
    <x v="79"/>
  </r>
  <r>
    <s v="DGA"/>
    <s v="Terreno"/>
    <x v="13"/>
    <s v="°C"/>
    <x v="2"/>
    <x v="19"/>
    <d v="1899-12-30T13:40:00"/>
    <x v="876"/>
  </r>
  <r>
    <s v="DGA"/>
    <s v="Terreno"/>
    <x v="0"/>
    <s v="-"/>
    <x v="2"/>
    <x v="19"/>
    <d v="1899-12-30T13:40:00"/>
    <x v="877"/>
  </r>
  <r>
    <s v="DGA"/>
    <s v="Terreno"/>
    <x v="1"/>
    <s v="uS/cm"/>
    <x v="2"/>
    <x v="19"/>
    <d v="1899-12-30T13:40:00"/>
    <x v="878"/>
  </r>
  <r>
    <s v="DGA"/>
    <s v="Terreno"/>
    <x v="2"/>
    <s v="mg/L"/>
    <x v="2"/>
    <x v="19"/>
    <d v="1899-12-30T13:40:00"/>
    <x v="879"/>
  </r>
  <r>
    <s v="DGA"/>
    <s v="Terreno"/>
    <x v="3"/>
    <s v="%"/>
    <x v="2"/>
    <x v="19"/>
    <d v="1899-12-30T13:40:00"/>
    <x v="880"/>
  </r>
  <r>
    <s v="DGA"/>
    <s v="Iones mayoritarios"/>
    <x v="4"/>
    <s v=" 2,5 mg/L"/>
    <x v="2"/>
    <x v="19"/>
    <d v="1899-12-30T13:40:00"/>
    <x v="881"/>
  </r>
  <r>
    <s v="DGA"/>
    <s v="Iones mayoritarios"/>
    <x v="5"/>
    <s v=" 3,5 mg/L"/>
    <x v="2"/>
    <x v="19"/>
    <d v="1899-12-30T13:40:00"/>
    <x v="882"/>
  </r>
  <r>
    <s v="DGA"/>
    <s v="Nutrientes"/>
    <x v="10"/>
    <s v=" 0,010 mg/L"/>
    <x v="2"/>
    <x v="19"/>
    <d v="1899-12-30T13:40:00"/>
    <x v="883"/>
  </r>
  <r>
    <s v="DGA"/>
    <s v="Nutrientes"/>
    <x v="11"/>
    <s v=" 0,003 mg/L"/>
    <x v="2"/>
    <x v="19"/>
    <d v="1899-12-30T13:40:00"/>
    <x v="884"/>
  </r>
  <r>
    <s v="DGA"/>
    <s v="Metales"/>
    <x v="9"/>
    <s v=" 0,01 mg/L "/>
    <x v="2"/>
    <x v="19"/>
    <d v="1899-12-30T13:40:00"/>
    <x v="9"/>
  </r>
  <r>
    <s v="SGS"/>
    <s v="Metales"/>
    <x v="6"/>
    <s v="0,01 mg/L"/>
    <x v="2"/>
    <x v="19"/>
    <d v="1899-12-30T13:40:00"/>
    <x v="9"/>
  </r>
  <r>
    <s v="SGS"/>
    <s v="Metales"/>
    <x v="7"/>
    <s v="0,001 mg/L"/>
    <x v="2"/>
    <x v="19"/>
    <d v="1899-12-30T13:40:00"/>
    <x v="75"/>
  </r>
  <r>
    <s v="SGS"/>
    <s v="Metales"/>
    <x v="8"/>
    <s v="0,005 mg/L"/>
    <x v="2"/>
    <x v="19"/>
    <d v="1899-12-30T13:40:00"/>
    <x v="76"/>
  </r>
  <r>
    <s v="SGS"/>
    <s v="Otros"/>
    <x v="12"/>
    <s v="2 mg/L"/>
    <x v="2"/>
    <x v="19"/>
    <d v="1899-12-30T13:40:00"/>
    <x v="79"/>
  </r>
  <r>
    <s v="DGA"/>
    <s v="Terreno"/>
    <x v="13"/>
    <s v="°C"/>
    <x v="2"/>
    <x v="20"/>
    <d v="1899-12-30T12:43:00"/>
    <x v="103"/>
  </r>
  <r>
    <s v="DGA"/>
    <s v="Terreno"/>
    <x v="0"/>
    <s v="-"/>
    <x v="2"/>
    <x v="20"/>
    <d v="1899-12-30T12:43:00"/>
    <x v="885"/>
  </r>
  <r>
    <s v="DGA"/>
    <s v="Terreno"/>
    <x v="1"/>
    <s v="uS/cm"/>
    <x v="2"/>
    <x v="20"/>
    <d v="1899-12-30T12:43:00"/>
    <x v="886"/>
  </r>
  <r>
    <s v="DGA"/>
    <s v="Terreno"/>
    <x v="2"/>
    <s v="mg/L"/>
    <x v="2"/>
    <x v="20"/>
    <d v="1899-12-30T12:43:00"/>
    <x v="887"/>
  </r>
  <r>
    <s v="DGA"/>
    <s v="Terreno"/>
    <x v="3"/>
    <s v="%"/>
    <x v="2"/>
    <x v="20"/>
    <d v="1899-12-30T12:43:00"/>
    <x v="888"/>
  </r>
  <r>
    <s v="DGA"/>
    <s v="Iones mayoritarios"/>
    <x v="4"/>
    <s v=" 2,5 mg/L"/>
    <x v="2"/>
    <x v="20"/>
    <d v="1899-12-30T12:43:00"/>
    <x v="889"/>
  </r>
  <r>
    <s v="DGA"/>
    <s v="Iones mayoritarios"/>
    <x v="5"/>
    <s v=" 3,5 mg/L"/>
    <x v="2"/>
    <x v="20"/>
    <d v="1899-12-30T12:43:00"/>
    <x v="890"/>
  </r>
  <r>
    <s v="DGA"/>
    <s v="Nutrientes"/>
    <x v="10"/>
    <s v=" 0,010 mg/L"/>
    <x v="2"/>
    <x v="20"/>
    <d v="1899-12-30T12:43:00"/>
    <x v="891"/>
  </r>
  <r>
    <s v="DGA"/>
    <s v="Nutrientes"/>
    <x v="11"/>
    <s v=" 0,003 mg/L"/>
    <x v="2"/>
    <x v="20"/>
    <d v="1899-12-30T12:43:00"/>
    <x v="892"/>
  </r>
  <r>
    <s v="DGA"/>
    <s v="Metales"/>
    <x v="9"/>
    <s v=" 0,01 mg/L "/>
    <x v="2"/>
    <x v="20"/>
    <d v="1899-12-30T12:43:00"/>
    <x v="9"/>
  </r>
  <r>
    <s v="SGS"/>
    <s v="Metales"/>
    <x v="6"/>
    <s v="0,01 mg/L"/>
    <x v="2"/>
    <x v="20"/>
    <d v="1899-12-30T12:43:00"/>
    <x v="9"/>
  </r>
  <r>
    <s v="SGS"/>
    <s v="Metales"/>
    <x v="7"/>
    <s v="0,001 mg/L"/>
    <x v="2"/>
    <x v="20"/>
    <d v="1899-12-30T12:43:00"/>
    <x v="75"/>
  </r>
  <r>
    <s v="SGS"/>
    <s v="Metales"/>
    <x v="8"/>
    <s v="0,005 mg/L"/>
    <x v="2"/>
    <x v="20"/>
    <d v="1899-12-30T12:43:00"/>
    <x v="76"/>
  </r>
  <r>
    <s v="SGS"/>
    <s v="Otros"/>
    <x v="12"/>
    <s v="2 mg/L"/>
    <x v="2"/>
    <x v="20"/>
    <d v="1899-12-30T12:43:00"/>
    <x v="79"/>
  </r>
  <r>
    <s v="DGA"/>
    <s v="Terreno"/>
    <x v="13"/>
    <s v="°C"/>
    <x v="2"/>
    <x v="21"/>
    <d v="1899-12-30T12:43:00"/>
    <x v="376"/>
  </r>
  <r>
    <s v="DGA"/>
    <s v="Terreno"/>
    <x v="0"/>
    <s v="-"/>
    <x v="2"/>
    <x v="21"/>
    <d v="1899-12-30T12:43:00"/>
    <x v="759"/>
  </r>
  <r>
    <s v="DGA"/>
    <s v="Terreno"/>
    <x v="1"/>
    <s v="uS/cm"/>
    <x v="2"/>
    <x v="21"/>
    <d v="1899-12-30T12:43:00"/>
    <x v="893"/>
  </r>
  <r>
    <s v="DGA"/>
    <s v="Terreno"/>
    <x v="2"/>
    <s v="mg/L"/>
    <x v="2"/>
    <x v="21"/>
    <d v="1899-12-30T12:43:00"/>
    <x v="894"/>
  </r>
  <r>
    <s v="DGA"/>
    <s v="Terreno"/>
    <x v="3"/>
    <s v="%"/>
    <x v="2"/>
    <x v="21"/>
    <d v="1899-12-30T12:43:00"/>
    <x v="895"/>
  </r>
  <r>
    <s v="DGA"/>
    <s v="Iones mayoritarios"/>
    <x v="4"/>
    <s v=" 2,5 mg/L"/>
    <x v="2"/>
    <x v="21"/>
    <d v="1899-12-30T12:43:00"/>
    <x v="896"/>
  </r>
  <r>
    <s v="DGA"/>
    <s v="Iones mayoritarios"/>
    <x v="5"/>
    <s v=" 3,5 mg/L"/>
    <x v="2"/>
    <x v="21"/>
    <d v="1899-12-30T12:43:00"/>
    <x v="897"/>
  </r>
  <r>
    <s v="DGA"/>
    <s v="Nutrientes"/>
    <x v="10"/>
    <s v=" 0,010 mg/L"/>
    <x v="2"/>
    <x v="21"/>
    <d v="1899-12-30T12:43:00"/>
    <x v="898"/>
  </r>
  <r>
    <s v="DGA"/>
    <s v="Nutrientes"/>
    <x v="11"/>
    <s v=" 0,003 mg/L"/>
    <x v="2"/>
    <x v="21"/>
    <d v="1899-12-30T12:43:00"/>
    <x v="899"/>
  </r>
  <r>
    <s v="DGA"/>
    <s v="Metales"/>
    <x v="9"/>
    <s v=" 0,01 mg/L "/>
    <x v="2"/>
    <x v="21"/>
    <d v="1899-12-30T12:43:00"/>
    <x v="9"/>
  </r>
  <r>
    <s v="SGS"/>
    <s v="Metales"/>
    <x v="6"/>
    <s v="0,01 mg/L"/>
    <x v="2"/>
    <x v="21"/>
    <d v="1899-12-30T12:43:00"/>
    <x v="9"/>
  </r>
  <r>
    <s v="SGS"/>
    <s v="Metales"/>
    <x v="7"/>
    <s v="0,001 mg/L"/>
    <x v="2"/>
    <x v="21"/>
    <d v="1899-12-30T12:43:00"/>
    <x v="75"/>
  </r>
  <r>
    <s v="SGS"/>
    <s v="Metales"/>
    <x v="8"/>
    <s v="0,005 mg/L"/>
    <x v="2"/>
    <x v="21"/>
    <d v="1899-12-30T12:43:00"/>
    <x v="76"/>
  </r>
  <r>
    <s v="SGS"/>
    <s v="Otros"/>
    <x v="12"/>
    <s v="2 mg/L"/>
    <x v="2"/>
    <x v="21"/>
    <d v="1899-12-30T12:43:00"/>
    <x v="79"/>
  </r>
  <r>
    <s v="DGA"/>
    <s v="Terreno"/>
    <x v="13"/>
    <s v="°C"/>
    <x v="2"/>
    <x v="22"/>
    <d v="1899-12-30T15:00:00"/>
    <x v="900"/>
  </r>
  <r>
    <s v="DGA"/>
    <s v="Terreno"/>
    <x v="0"/>
    <s v="-"/>
    <x v="2"/>
    <x v="22"/>
    <d v="1899-12-30T15:00:00"/>
    <x v="199"/>
  </r>
  <r>
    <s v="DGA"/>
    <s v="Terreno"/>
    <x v="1"/>
    <s v="uS/cm"/>
    <x v="2"/>
    <x v="22"/>
    <d v="1899-12-30T15:00:00"/>
    <x v="901"/>
  </r>
  <r>
    <s v="DGA"/>
    <s v="Terreno"/>
    <x v="2"/>
    <s v="mg/L"/>
    <x v="2"/>
    <x v="22"/>
    <d v="1899-12-30T15:00:00"/>
    <x v="497"/>
  </r>
  <r>
    <s v="DGA"/>
    <s v="Terreno"/>
    <x v="3"/>
    <s v="%"/>
    <x v="2"/>
    <x v="22"/>
    <d v="1899-12-30T15:00:00"/>
    <x v="902"/>
  </r>
  <r>
    <s v="DGA"/>
    <s v="Iones mayoritarios"/>
    <x v="4"/>
    <s v="0,4 mg/L"/>
    <x v="2"/>
    <x v="22"/>
    <d v="1899-12-30T15:00:00"/>
    <x v="903"/>
  </r>
  <r>
    <s v="DGA"/>
    <s v="Iones mayoritarios"/>
    <x v="5"/>
    <s v="1,1 mg/L"/>
    <x v="2"/>
    <x v="22"/>
    <d v="1899-12-30T15:00:00"/>
    <x v="904"/>
  </r>
  <r>
    <s v="DGA"/>
    <s v="Nutrientes"/>
    <x v="10"/>
    <s v=" 0,010 mg/L"/>
    <x v="2"/>
    <x v="22"/>
    <d v="1899-12-30T15:00:00"/>
    <x v="905"/>
  </r>
  <r>
    <s v="DGA"/>
    <s v="Nutrientes"/>
    <x v="11"/>
    <s v=" 0,003 mg/L"/>
    <x v="2"/>
    <x v="22"/>
    <d v="1899-12-30T15:00:00"/>
    <x v="906"/>
  </r>
  <r>
    <s v="DGA"/>
    <s v="Metales"/>
    <x v="9"/>
    <s v=" 0,01 mg/L "/>
    <x v="2"/>
    <x v="22"/>
    <d v="1899-12-30T15:00:00"/>
    <x v="9"/>
  </r>
  <r>
    <s v="SGS"/>
    <s v="Metales"/>
    <x v="6"/>
    <s v="0,01 mg/L"/>
    <x v="2"/>
    <x v="22"/>
    <d v="1899-12-30T15:00:00"/>
    <x v="9"/>
  </r>
  <r>
    <s v="SGS"/>
    <s v="Metales"/>
    <x v="7"/>
    <s v="0,001 mg/L"/>
    <x v="2"/>
    <x v="22"/>
    <d v="1899-12-30T15:00:00"/>
    <x v="75"/>
  </r>
  <r>
    <s v="SGS"/>
    <s v="Metales"/>
    <x v="8"/>
    <s v="0,005 mg/L"/>
    <x v="2"/>
    <x v="22"/>
    <d v="1899-12-30T15:00:00"/>
    <x v="76"/>
  </r>
  <r>
    <s v="SGS"/>
    <s v="Otros"/>
    <x v="12"/>
    <s v="2 mg/L"/>
    <x v="2"/>
    <x v="22"/>
    <d v="1899-12-30T15:00:00"/>
    <x v="79"/>
  </r>
  <r>
    <s v="DGA"/>
    <s v="Terreno"/>
    <x v="13"/>
    <s v="°C"/>
    <x v="2"/>
    <x v="23"/>
    <d v="1899-12-30T12:37:00"/>
    <x v="907"/>
  </r>
  <r>
    <s v="DGA"/>
    <s v="Terreno"/>
    <x v="0"/>
    <s v="-"/>
    <x v="2"/>
    <x v="23"/>
    <d v="1899-12-30T12:37:00"/>
    <x v="226"/>
  </r>
  <r>
    <s v="DGA"/>
    <s v="Terreno"/>
    <x v="1"/>
    <s v="uS/cm"/>
    <x v="2"/>
    <x v="23"/>
    <d v="1899-12-30T12:37:00"/>
    <x v="908"/>
  </r>
  <r>
    <s v="DGA"/>
    <s v="Terreno"/>
    <x v="2"/>
    <s v="mg/L"/>
    <x v="2"/>
    <x v="23"/>
    <d v="1899-12-30T12:37:00"/>
    <x v="909"/>
  </r>
  <r>
    <s v="DGA"/>
    <s v="Terreno"/>
    <x v="3"/>
    <s v="%"/>
    <x v="2"/>
    <x v="23"/>
    <d v="1899-12-30T12:37:00"/>
    <x v="910"/>
  </r>
  <r>
    <s v="DGA"/>
    <s v="Iones mayoritarios"/>
    <x v="4"/>
    <s v="0,4 mg/L"/>
    <x v="2"/>
    <x v="23"/>
    <d v="1899-12-30T12:37:00"/>
    <x v="752"/>
  </r>
  <r>
    <s v="DGA"/>
    <s v="Iones mayoritarios"/>
    <x v="5"/>
    <s v="1,1 mg/L"/>
    <x v="2"/>
    <x v="23"/>
    <d v="1899-12-30T12:37:00"/>
    <x v="911"/>
  </r>
  <r>
    <s v="DGA"/>
    <s v="Nutrientes"/>
    <x v="10"/>
    <s v=" 0,010 mg/L"/>
    <x v="2"/>
    <x v="23"/>
    <d v="1899-12-30T12:37:00"/>
    <x v="9"/>
  </r>
  <r>
    <s v="DGA"/>
    <s v="Nutrientes"/>
    <x v="11"/>
    <s v=" 0,003 mg/L"/>
    <x v="2"/>
    <x v="23"/>
    <d v="1899-12-30T12:37:00"/>
    <x v="172"/>
  </r>
  <r>
    <s v="DGA"/>
    <s v="Metales"/>
    <x v="9"/>
    <s v=" 0,01 mg/L "/>
    <x v="2"/>
    <x v="23"/>
    <d v="1899-12-30T12:37:00"/>
    <x v="912"/>
  </r>
  <r>
    <s v="SGS"/>
    <s v="Metales"/>
    <x v="6"/>
    <s v="0,01 mg/L"/>
    <x v="2"/>
    <x v="23"/>
    <d v="1899-12-30T12:37:00"/>
    <x v="9"/>
  </r>
  <r>
    <s v="SGS"/>
    <s v="Metales"/>
    <x v="7"/>
    <s v="0,001 mg/L"/>
    <x v="2"/>
    <x v="23"/>
    <d v="1899-12-30T12:37:00"/>
    <x v="75"/>
  </r>
  <r>
    <s v="SGS"/>
    <s v="Metales"/>
    <x v="8"/>
    <s v="0,005 mg/L"/>
    <x v="2"/>
    <x v="23"/>
    <d v="1899-12-30T12:37:00"/>
    <x v="76"/>
  </r>
  <r>
    <s v="SGS"/>
    <s v="Otros"/>
    <x v="12"/>
    <s v="2 mg/L"/>
    <x v="2"/>
    <x v="23"/>
    <d v="1899-12-30T12:37:00"/>
    <x v="79"/>
  </r>
  <r>
    <s v="DGA"/>
    <s v="Terreno"/>
    <x v="13"/>
    <s v="°C"/>
    <x v="2"/>
    <x v="24"/>
    <d v="1899-12-30T13:20:00"/>
    <x v="913"/>
  </r>
  <r>
    <s v="DGA"/>
    <s v="Terreno"/>
    <x v="0"/>
    <s v="-"/>
    <x v="2"/>
    <x v="24"/>
    <d v="1899-12-30T13:20:00"/>
    <x v="914"/>
  </r>
  <r>
    <s v="DGA"/>
    <s v="Terreno"/>
    <x v="1"/>
    <s v="uS/cm"/>
    <x v="2"/>
    <x v="24"/>
    <d v="1899-12-30T13:20:00"/>
    <x v="915"/>
  </r>
  <r>
    <s v="DGA"/>
    <s v="Terreno"/>
    <x v="2"/>
    <s v="mg/L"/>
    <x v="2"/>
    <x v="24"/>
    <d v="1899-12-30T13:20:00"/>
    <x v="489"/>
  </r>
  <r>
    <s v="DGA"/>
    <s v="Terreno"/>
    <x v="3"/>
    <s v="%"/>
    <x v="2"/>
    <x v="24"/>
    <d v="1899-12-30T13:20:00"/>
    <x v="113"/>
  </r>
  <r>
    <s v="DGA"/>
    <s v="Iones mayoritarios"/>
    <x v="4"/>
    <s v="0,4 mg/L"/>
    <x v="2"/>
    <x v="24"/>
    <d v="1899-12-30T13:20:00"/>
    <x v="916"/>
  </r>
  <r>
    <s v="DGA"/>
    <s v="Iones mayoritarios"/>
    <x v="5"/>
    <s v="1,1 mg/L"/>
    <x v="2"/>
    <x v="24"/>
    <d v="1899-12-30T13:20:00"/>
    <x v="917"/>
  </r>
  <r>
    <s v="DGA"/>
    <s v="Nutrientes"/>
    <x v="10"/>
    <s v=" 0,010 mg/L"/>
    <x v="2"/>
    <x v="24"/>
    <d v="1899-12-30T13:20:00"/>
    <x v="918"/>
  </r>
  <r>
    <s v="DGA"/>
    <s v="Nutrientes"/>
    <x v="11"/>
    <s v=" 0,003 mg/L"/>
    <x v="2"/>
    <x v="24"/>
    <d v="1899-12-30T13:20:00"/>
    <x v="919"/>
  </r>
  <r>
    <s v="DGA"/>
    <s v="Metales"/>
    <x v="9"/>
    <s v=" 0,01 mg/L "/>
    <x v="2"/>
    <x v="24"/>
    <d v="1899-12-30T13:20:00"/>
    <x v="920"/>
  </r>
  <r>
    <s v="SGS"/>
    <s v="Metales"/>
    <x v="6"/>
    <s v="0,01 mg/L"/>
    <x v="2"/>
    <x v="24"/>
    <d v="1899-12-30T13:20:00"/>
    <x v="9"/>
  </r>
  <r>
    <s v="SGS"/>
    <s v="Metales"/>
    <x v="7"/>
    <s v="0,001 mg/L"/>
    <x v="2"/>
    <x v="24"/>
    <d v="1899-12-30T13:20:00"/>
    <x v="75"/>
  </r>
  <r>
    <s v="SGS"/>
    <s v="Metales"/>
    <x v="8"/>
    <s v="0,005 mg/L"/>
    <x v="2"/>
    <x v="24"/>
    <d v="1899-12-30T13:20:00"/>
    <x v="76"/>
  </r>
  <r>
    <s v="SGS"/>
    <s v="Otros"/>
    <x v="12"/>
    <s v="2 mg/L"/>
    <x v="2"/>
    <x v="24"/>
    <d v="1899-12-30T13:20:00"/>
    <x v="79"/>
  </r>
  <r>
    <s v="DGA"/>
    <s v="Terreno"/>
    <x v="13"/>
    <s v="°C"/>
    <x v="2"/>
    <x v="25"/>
    <d v="1899-12-30T10:10:00"/>
    <x v="921"/>
  </r>
  <r>
    <s v="DGA"/>
    <s v="Terreno"/>
    <x v="0"/>
    <s v="-"/>
    <x v="2"/>
    <x v="25"/>
    <d v="1899-12-30T10:10:00"/>
    <x v="453"/>
  </r>
  <r>
    <s v="DGA"/>
    <s v="Terreno"/>
    <x v="1"/>
    <s v="uS/cm"/>
    <x v="2"/>
    <x v="25"/>
    <d v="1899-12-30T10:10:00"/>
    <x v="922"/>
  </r>
  <r>
    <s v="DGA"/>
    <s v="Terreno"/>
    <x v="2"/>
    <s v="mg/L"/>
    <x v="2"/>
    <x v="25"/>
    <d v="1899-12-30T10:10:00"/>
    <x v="499"/>
  </r>
  <r>
    <s v="DGA"/>
    <s v="Terreno"/>
    <x v="3"/>
    <s v="%"/>
    <x v="2"/>
    <x v="25"/>
    <d v="1899-12-30T10:10:00"/>
    <x v="639"/>
  </r>
  <r>
    <s v="DGA"/>
    <s v="Iones mayoritarios"/>
    <x v="4"/>
    <s v="0,4 mg/L"/>
    <x v="2"/>
    <x v="25"/>
    <d v="1899-12-30T10:10:00"/>
    <x v="923"/>
  </r>
  <r>
    <s v="DGA"/>
    <s v="Iones mayoritarios"/>
    <x v="5"/>
    <s v="1,1 mg/L"/>
    <x v="2"/>
    <x v="25"/>
    <d v="1899-12-30T10:10:00"/>
    <x v="924"/>
  </r>
  <r>
    <s v="DGA"/>
    <s v="Nutrientes"/>
    <x v="10"/>
    <s v=" 0,010 mg/L"/>
    <x v="2"/>
    <x v="25"/>
    <d v="1899-12-30T10:10:00"/>
    <x v="925"/>
  </r>
  <r>
    <s v="DGA"/>
    <s v="Nutrientes"/>
    <x v="11"/>
    <s v=" 0,003 mg/L"/>
    <x v="2"/>
    <x v="25"/>
    <d v="1899-12-30T10:10:00"/>
    <x v="926"/>
  </r>
  <r>
    <s v="DGA"/>
    <s v="Metales"/>
    <x v="9"/>
    <s v=" 0,01 mg/L "/>
    <x v="2"/>
    <x v="25"/>
    <d v="1899-12-30T10:10:00"/>
    <x v="927"/>
  </r>
  <r>
    <s v="SGS"/>
    <s v="Metales"/>
    <x v="6"/>
    <s v="0,01 mg/L"/>
    <x v="2"/>
    <x v="25"/>
    <d v="1899-12-30T10:10:00"/>
    <x v="9"/>
  </r>
  <r>
    <s v="SGS"/>
    <s v="Metales"/>
    <x v="7"/>
    <s v="0,001 mg/L"/>
    <x v="2"/>
    <x v="25"/>
    <d v="1899-12-30T10:10:00"/>
    <x v="75"/>
  </r>
  <r>
    <s v="SGS"/>
    <s v="Metales"/>
    <x v="8"/>
    <s v="0,005 mg/L"/>
    <x v="2"/>
    <x v="25"/>
    <d v="1899-12-30T10:10:00"/>
    <x v="76"/>
  </r>
  <r>
    <s v="SGS"/>
    <s v="Otros"/>
    <x v="12"/>
    <s v="2 mg/L"/>
    <x v="2"/>
    <x v="25"/>
    <d v="1899-12-30T10:10:00"/>
    <x v="79"/>
  </r>
  <r>
    <s v="DGA"/>
    <s v="Terreno"/>
    <x v="13"/>
    <s v="°C"/>
    <x v="2"/>
    <x v="26"/>
    <d v="1899-12-30T09:02:00"/>
    <x v="928"/>
  </r>
  <r>
    <s v="DGA"/>
    <s v="Terreno"/>
    <x v="0"/>
    <s v="-"/>
    <x v="2"/>
    <x v="26"/>
    <d v="1899-12-30T09:02:00"/>
    <x v="397"/>
  </r>
  <r>
    <s v="DGA"/>
    <s v="Terreno"/>
    <x v="1"/>
    <s v="uS/cm"/>
    <x v="2"/>
    <x v="26"/>
    <d v="1899-12-30T09:02:00"/>
    <x v="929"/>
  </r>
  <r>
    <s v="DGA"/>
    <s v="Terreno"/>
    <x v="2"/>
    <s v="mg/L"/>
    <x v="2"/>
    <x v="26"/>
    <d v="1899-12-30T09:02:00"/>
    <x v="81"/>
  </r>
  <r>
    <s v="DGA"/>
    <s v="Terreno"/>
    <x v="3"/>
    <s v="%"/>
    <x v="2"/>
    <x v="26"/>
    <d v="1899-12-30T09:02:00"/>
    <x v="930"/>
  </r>
  <r>
    <s v="DGA"/>
    <s v="Iones mayoritarios"/>
    <x v="4"/>
    <s v="0,4 mg/L"/>
    <x v="2"/>
    <x v="26"/>
    <d v="1899-12-30T09:02:00"/>
    <x v="931"/>
  </r>
  <r>
    <s v="DGA"/>
    <s v="Iones mayoritarios"/>
    <x v="5"/>
    <s v="1,1 mg/L"/>
    <x v="2"/>
    <x v="26"/>
    <d v="1899-12-30T09:02:00"/>
    <x v="932"/>
  </r>
  <r>
    <s v="DGA"/>
    <s v="Nutrientes"/>
    <x v="10"/>
    <s v=" 0,010 mg/L"/>
    <x v="2"/>
    <x v="26"/>
    <d v="1899-12-30T09:02:00"/>
    <x v="933"/>
  </r>
  <r>
    <s v="DGA"/>
    <s v="Nutrientes"/>
    <x v="11"/>
    <s v=" 0,003 mg/L"/>
    <x v="2"/>
    <x v="26"/>
    <d v="1899-12-30T09:02:00"/>
    <x v="934"/>
  </r>
  <r>
    <s v="DGA"/>
    <s v="Metales"/>
    <x v="9"/>
    <s v=" 0,01 mg/L "/>
    <x v="2"/>
    <x v="26"/>
    <d v="1899-12-30T09:02:00"/>
    <x v="935"/>
  </r>
  <r>
    <s v="SGS"/>
    <s v="Metales"/>
    <x v="6"/>
    <s v="0,0006 mg/L"/>
    <x v="2"/>
    <x v="26"/>
    <d v="1899-12-30T09:02:00"/>
    <x v="936"/>
  </r>
  <r>
    <s v="SGS"/>
    <s v="Metales"/>
    <x v="7"/>
    <s v="0,01 mg/L"/>
    <x v="2"/>
    <x v="26"/>
    <d v="1899-12-30T09:02:00"/>
    <x v="9"/>
  </r>
  <r>
    <s v="SGS"/>
    <s v="Metales"/>
    <x v="8"/>
    <s v="0,005 mg/L"/>
    <x v="2"/>
    <x v="26"/>
    <d v="1899-12-30T09:02:00"/>
    <x v="76"/>
  </r>
  <r>
    <s v="SGS"/>
    <s v="Otros"/>
    <x v="12"/>
    <s v="2 mg/L"/>
    <x v="2"/>
    <x v="26"/>
    <d v="1899-12-30T09:02:00"/>
    <x v="3"/>
  </r>
  <r>
    <s v="DGA"/>
    <s v="Terreno"/>
    <x v="13"/>
    <s v="°C"/>
    <x v="2"/>
    <x v="27"/>
    <d v="1899-12-30T13:20:00"/>
    <x v="937"/>
  </r>
  <r>
    <s v="DGA"/>
    <s v="Terreno"/>
    <x v="0"/>
    <s v="-"/>
    <x v="2"/>
    <x v="27"/>
    <d v="1899-12-30T13:20:00"/>
    <x v="938"/>
  </r>
  <r>
    <s v="DGA"/>
    <s v="Terreno"/>
    <x v="1"/>
    <s v="uS/cm"/>
    <x v="2"/>
    <x v="27"/>
    <d v="1899-12-30T13:20:00"/>
    <x v="939"/>
  </r>
  <r>
    <s v="DGA"/>
    <s v="Terreno"/>
    <x v="2"/>
    <s v="mg/L"/>
    <x v="2"/>
    <x v="27"/>
    <d v="1899-12-30T13:20:00"/>
    <x v="940"/>
  </r>
  <r>
    <s v="DGA"/>
    <s v="Terreno"/>
    <x v="3"/>
    <s v="%"/>
    <x v="2"/>
    <x v="27"/>
    <d v="1899-12-30T13:20:00"/>
    <x v="941"/>
  </r>
  <r>
    <s v="DGA"/>
    <s v="Iones mayoritarios"/>
    <x v="4"/>
    <s v="0,4 mg/L"/>
    <x v="2"/>
    <x v="27"/>
    <d v="1899-12-30T13:20:00"/>
    <x v="942"/>
  </r>
  <r>
    <s v="DGA"/>
    <s v="Iones mayoritarios"/>
    <x v="5"/>
    <s v="1,1 mg/L"/>
    <x v="2"/>
    <x v="27"/>
    <d v="1899-12-30T13:20:00"/>
    <x v="943"/>
  </r>
  <r>
    <s v="DGA"/>
    <s v="Nutrientes"/>
    <x v="10"/>
    <s v=" 0,010 mg/L"/>
    <x v="2"/>
    <x v="27"/>
    <d v="1899-12-30T13:20:00"/>
    <x v="944"/>
  </r>
  <r>
    <s v="DGA"/>
    <s v="Nutrientes"/>
    <x v="11"/>
    <s v=" 0,003 mg/L"/>
    <x v="2"/>
    <x v="27"/>
    <d v="1899-12-30T13:20:00"/>
    <x v="945"/>
  </r>
  <r>
    <s v="DGA"/>
    <s v="Metales"/>
    <x v="9"/>
    <s v=" 0,01 mg/L "/>
    <x v="2"/>
    <x v="27"/>
    <d v="1899-12-30T13:20:00"/>
    <x v="9"/>
  </r>
  <r>
    <s v="SGS"/>
    <s v="Metales"/>
    <x v="6"/>
    <s v="0,0006 mg/L"/>
    <x v="2"/>
    <x v="27"/>
    <d v="1899-12-30T13:20:00"/>
    <x v="251"/>
  </r>
  <r>
    <s v="SGS"/>
    <s v="Metales"/>
    <x v="7"/>
    <s v="0,01 mg/L"/>
    <x v="2"/>
    <x v="27"/>
    <d v="1899-12-30T13:20:00"/>
    <x v="9"/>
  </r>
  <r>
    <s v="SGS"/>
    <s v="Metales"/>
    <x v="8"/>
    <s v="0,005 mg/L"/>
    <x v="2"/>
    <x v="27"/>
    <d v="1899-12-30T13:20:00"/>
    <x v="76"/>
  </r>
  <r>
    <s v="SGS"/>
    <s v="Otros"/>
    <x v="12"/>
    <s v="2 mg/L"/>
    <x v="2"/>
    <x v="27"/>
    <d v="1899-12-30T13:20:00"/>
    <x v="3"/>
  </r>
  <r>
    <s v="DGA"/>
    <s v="Terreno"/>
    <x v="13"/>
    <s v="°C"/>
    <x v="2"/>
    <x v="28"/>
    <d v="1899-12-30T13:10:00"/>
    <x v="946"/>
  </r>
  <r>
    <s v="DGA"/>
    <s v="Terreno"/>
    <x v="0"/>
    <s v="-"/>
    <x v="2"/>
    <x v="28"/>
    <d v="1899-12-30T13:10:00"/>
    <x v="947"/>
  </r>
  <r>
    <s v="DGA"/>
    <s v="Terreno"/>
    <x v="1"/>
    <s v="uS/cm"/>
    <x v="2"/>
    <x v="28"/>
    <d v="1899-12-30T13:10:00"/>
    <x v="948"/>
  </r>
  <r>
    <s v="DGA"/>
    <s v="Terreno"/>
    <x v="2"/>
    <s v="mg/L"/>
    <x v="2"/>
    <x v="28"/>
    <d v="1899-12-30T13:10:00"/>
    <x v="949"/>
  </r>
  <r>
    <s v="DGA"/>
    <s v="Terreno"/>
    <x v="3"/>
    <s v="%"/>
    <x v="2"/>
    <x v="28"/>
    <d v="1899-12-30T13:10:00"/>
    <x v="950"/>
  </r>
  <r>
    <s v="DGA"/>
    <s v="Iones mayoritarios"/>
    <x v="4"/>
    <s v="0,4 mg/L"/>
    <x v="2"/>
    <x v="28"/>
    <d v="1899-12-30T13:10:00"/>
    <x v="951"/>
  </r>
  <r>
    <s v="DGA"/>
    <s v="Iones mayoritarios"/>
    <x v="5"/>
    <s v="1,1 mg/L"/>
    <x v="2"/>
    <x v="28"/>
    <d v="1899-12-30T13:10:00"/>
    <x v="952"/>
  </r>
  <r>
    <s v="DGA"/>
    <s v="Nutrientes"/>
    <x v="10"/>
    <s v=" 0,010 mg/L"/>
    <x v="2"/>
    <x v="28"/>
    <d v="1899-12-30T13:10:00"/>
    <x v="953"/>
  </r>
  <r>
    <s v="DGA"/>
    <s v="Nutrientes"/>
    <x v="11"/>
    <s v=" 0,003 mg/L"/>
    <x v="2"/>
    <x v="28"/>
    <d v="1899-12-30T13:10:00"/>
    <x v="954"/>
  </r>
  <r>
    <s v="DGA"/>
    <s v="Metales"/>
    <x v="9"/>
    <s v=" 0,01 mg/L "/>
    <x v="2"/>
    <x v="28"/>
    <d v="1899-12-30T13:10:00"/>
    <x v="955"/>
  </r>
  <r>
    <s v="SGS"/>
    <s v="Metales"/>
    <x v="6"/>
    <s v="0,0006 mg/L"/>
    <x v="2"/>
    <x v="28"/>
    <d v="1899-12-30T13:10:00"/>
    <x v="956"/>
  </r>
  <r>
    <s v="SGS"/>
    <s v="Metales"/>
    <x v="7"/>
    <s v="0,01 mg/L"/>
    <x v="2"/>
    <x v="28"/>
    <d v="1899-12-30T13:10:00"/>
    <x v="9"/>
  </r>
  <r>
    <s v="SGS"/>
    <s v="Metales"/>
    <x v="8"/>
    <s v="0,005 mg/L"/>
    <x v="2"/>
    <x v="28"/>
    <d v="1899-12-30T13:10:00"/>
    <x v="76"/>
  </r>
  <r>
    <s v="SGS"/>
    <s v="Otros"/>
    <x v="12"/>
    <s v="2 mg/L"/>
    <x v="2"/>
    <x v="28"/>
    <d v="1899-12-30T13:10:00"/>
    <x v="3"/>
  </r>
  <r>
    <s v="DGA"/>
    <s v="Terreno"/>
    <x v="13"/>
    <s v="°C"/>
    <x v="2"/>
    <x v="29"/>
    <d v="1899-12-30T13:38:00"/>
    <x v="957"/>
  </r>
  <r>
    <s v="DGA"/>
    <s v="Terreno"/>
    <x v="0"/>
    <s v="-"/>
    <x v="2"/>
    <x v="29"/>
    <d v="1899-12-30T13:38:00"/>
    <x v="879"/>
  </r>
  <r>
    <s v="DGA"/>
    <s v="Terreno"/>
    <x v="1"/>
    <s v="uS/cm"/>
    <x v="2"/>
    <x v="29"/>
    <d v="1899-12-30T13:38:00"/>
    <x v="958"/>
  </r>
  <r>
    <s v="DGA"/>
    <s v="Terreno"/>
    <x v="2"/>
    <s v="mg/L"/>
    <x v="2"/>
    <x v="29"/>
    <d v="1899-12-30T13:38:00"/>
    <x v="959"/>
  </r>
  <r>
    <s v="DGA"/>
    <s v="Terreno"/>
    <x v="3"/>
    <s v="%"/>
    <x v="2"/>
    <x v="29"/>
    <d v="1899-12-30T13:38:00"/>
    <x v="960"/>
  </r>
  <r>
    <s v="DGA"/>
    <s v="Iones mayoritarios"/>
    <x v="4"/>
    <s v="0,4 mg/L"/>
    <x v="2"/>
    <x v="29"/>
    <d v="1899-12-30T13:38:00"/>
    <x v="961"/>
  </r>
  <r>
    <s v="DGA"/>
    <s v="Iones mayoritarios"/>
    <x v="5"/>
    <s v="1,1 mg/L"/>
    <x v="2"/>
    <x v="29"/>
    <d v="1899-12-30T13:38:00"/>
    <x v="962"/>
  </r>
  <r>
    <s v="DGA"/>
    <s v="Nutrientes"/>
    <x v="10"/>
    <s v=" 0,010 mg/L"/>
    <x v="2"/>
    <x v="29"/>
    <d v="1899-12-30T13:38:00"/>
    <x v="963"/>
  </r>
  <r>
    <s v="DGA"/>
    <s v="Nutrientes"/>
    <x v="11"/>
    <s v=" 0,003 mg/L"/>
    <x v="2"/>
    <x v="29"/>
    <d v="1899-12-30T13:38:00"/>
    <x v="964"/>
  </r>
  <r>
    <s v="DGA"/>
    <s v="Metales"/>
    <x v="9"/>
    <s v=" 0,01 mg/L "/>
    <x v="2"/>
    <x v="29"/>
    <d v="1899-12-30T13:38:00"/>
    <x v="965"/>
  </r>
  <r>
    <s v="SGS"/>
    <s v="Metales"/>
    <x v="6"/>
    <s v="0,0006 mg/L"/>
    <x v="2"/>
    <x v="29"/>
    <d v="1899-12-30T13:38:00"/>
    <x v="956"/>
  </r>
  <r>
    <s v="SGS"/>
    <s v="Metales"/>
    <x v="7"/>
    <s v="0,01 mg/L"/>
    <x v="2"/>
    <x v="29"/>
    <d v="1899-12-30T13:38:00"/>
    <x v="9"/>
  </r>
  <r>
    <s v="SGS"/>
    <s v="Metales"/>
    <x v="8"/>
    <s v="0,005 mg/L"/>
    <x v="2"/>
    <x v="29"/>
    <d v="1899-12-30T13:38:00"/>
    <x v="76"/>
  </r>
  <r>
    <s v="SGS"/>
    <s v="Otros"/>
    <x v="12"/>
    <s v="2 mg/L"/>
    <x v="2"/>
    <x v="29"/>
    <d v="1899-12-30T13:38:00"/>
    <x v="79"/>
  </r>
  <r>
    <s v="DGA"/>
    <s v="Terreno"/>
    <x v="13"/>
    <s v="°C"/>
    <x v="2"/>
    <x v="30"/>
    <d v="1899-12-30T12:25:00"/>
    <x v="966"/>
  </r>
  <r>
    <s v="DGA"/>
    <s v="Terreno"/>
    <x v="0"/>
    <s v="-"/>
    <x v="2"/>
    <x v="30"/>
    <d v="1899-12-30T12:25:00"/>
    <x v="112"/>
  </r>
  <r>
    <s v="DGA"/>
    <s v="Terreno"/>
    <x v="1"/>
    <s v="uS/cm"/>
    <x v="2"/>
    <x v="30"/>
    <d v="1899-12-30T12:25:00"/>
    <x v="967"/>
  </r>
  <r>
    <s v="DGA"/>
    <s v="Terreno"/>
    <x v="2"/>
    <s v="mg/L"/>
    <x v="2"/>
    <x v="30"/>
    <d v="1899-12-30T12:25:00"/>
    <x v="968"/>
  </r>
  <r>
    <s v="DGA"/>
    <s v="Terreno"/>
    <x v="3"/>
    <s v="%"/>
    <x v="2"/>
    <x v="30"/>
    <d v="1899-12-30T12:25:00"/>
    <x v="969"/>
  </r>
  <r>
    <s v="DGA"/>
    <s v="Iones mayoritarios"/>
    <x v="4"/>
    <s v="0,4 mg/L"/>
    <x v="2"/>
    <x v="30"/>
    <d v="1899-12-30T12:25:00"/>
    <x v="632"/>
  </r>
  <r>
    <s v="DGA"/>
    <s v="Iones mayoritarios"/>
    <x v="5"/>
    <s v="1,1 mg/L"/>
    <x v="2"/>
    <x v="30"/>
    <d v="1899-12-30T12:25:00"/>
    <x v="970"/>
  </r>
  <r>
    <s v="DGA"/>
    <s v="Nutrientes"/>
    <x v="10"/>
    <s v=" 0,010 mg/L"/>
    <x v="2"/>
    <x v="30"/>
    <d v="1899-12-30T12:25:00"/>
    <x v="971"/>
  </r>
  <r>
    <s v="DGA"/>
    <s v="Nutrientes"/>
    <x v="11"/>
    <s v=" 0,003 mg/L"/>
    <x v="2"/>
    <x v="30"/>
    <d v="1899-12-30T12:25:00"/>
    <x v="972"/>
  </r>
  <r>
    <s v="DGA"/>
    <s v="Metales"/>
    <x v="9"/>
    <s v=" 0,01 mg/L "/>
    <x v="2"/>
    <x v="30"/>
    <d v="1899-12-30T12:25:00"/>
    <x v="973"/>
  </r>
  <r>
    <s v="SGS"/>
    <s v="Metales"/>
    <x v="6"/>
    <s v="0,0006 mg/L"/>
    <x v="2"/>
    <x v="30"/>
    <d v="1899-12-30T12:25:00"/>
    <x v="974"/>
  </r>
  <r>
    <s v="SGS"/>
    <s v="Metales"/>
    <x v="7"/>
    <s v="0,01 mg/L"/>
    <x v="2"/>
    <x v="30"/>
    <d v="1899-12-30T12:25:00"/>
    <x v="9"/>
  </r>
  <r>
    <s v="SGS"/>
    <s v="Metales"/>
    <x v="8"/>
    <s v="0,005 mg/L"/>
    <x v="2"/>
    <x v="30"/>
    <d v="1899-12-30T12:25:00"/>
    <x v="76"/>
  </r>
  <r>
    <s v="SGS"/>
    <s v="Otros"/>
    <x v="12"/>
    <s v="2 mg/L"/>
    <x v="2"/>
    <x v="30"/>
    <d v="1899-12-30T12:25:00"/>
    <x v="79"/>
  </r>
  <r>
    <s v="DGA"/>
    <s v="Terreno"/>
    <x v="13"/>
    <s v="°C"/>
    <x v="2"/>
    <x v="31"/>
    <d v="1899-12-30T11:50:00"/>
    <x v="540"/>
  </r>
  <r>
    <s v="DGA"/>
    <s v="Terreno"/>
    <x v="0"/>
    <s v="-"/>
    <x v="2"/>
    <x v="31"/>
    <d v="1899-12-30T11:50:00"/>
    <x v="975"/>
  </r>
  <r>
    <s v="DGA"/>
    <s v="Terreno"/>
    <x v="1"/>
    <s v="uS/cm"/>
    <x v="2"/>
    <x v="31"/>
    <d v="1899-12-30T11:50:00"/>
    <x v="976"/>
  </r>
  <r>
    <s v="DGA"/>
    <s v="Terreno"/>
    <x v="2"/>
    <s v="mg/L"/>
    <x v="2"/>
    <x v="31"/>
    <d v="1899-12-30T11:50:00"/>
    <x v="314"/>
  </r>
  <r>
    <s v="DGA"/>
    <s v="Terreno"/>
    <x v="3"/>
    <s v="%"/>
    <x v="2"/>
    <x v="31"/>
    <d v="1899-12-30T11:50:00"/>
    <x v="977"/>
  </r>
  <r>
    <s v="DGA"/>
    <s v="Iones mayoritarios"/>
    <x v="4"/>
    <s v="0,4 mg/L"/>
    <x v="2"/>
    <x v="31"/>
    <d v="1899-12-30T11:50:00"/>
    <x v="978"/>
  </r>
  <r>
    <s v="DGA"/>
    <s v="Iones mayoritarios"/>
    <x v="5"/>
    <s v="1,1 mg/L"/>
    <x v="2"/>
    <x v="31"/>
    <d v="1899-12-30T11:50:00"/>
    <x v="979"/>
  </r>
  <r>
    <s v="DGA"/>
    <s v="Nutrientes"/>
    <x v="10"/>
    <s v=" 0,010 mg/L"/>
    <x v="2"/>
    <x v="31"/>
    <d v="1899-12-30T11:50:00"/>
    <x v="980"/>
  </r>
  <r>
    <s v="DGA"/>
    <s v="Nutrientes"/>
    <x v="11"/>
    <s v=" 0,003 mg/L"/>
    <x v="2"/>
    <x v="31"/>
    <d v="1899-12-30T11:50:00"/>
    <x v="981"/>
  </r>
  <r>
    <s v="DGA"/>
    <s v="Metales"/>
    <x v="9"/>
    <s v=" 0,01 mg/L "/>
    <x v="2"/>
    <x v="31"/>
    <d v="1899-12-30T11:50:00"/>
    <x v="982"/>
  </r>
  <r>
    <s v="SGS"/>
    <s v="Metales"/>
    <x v="6"/>
    <s v="0,0006 mg/L"/>
    <x v="2"/>
    <x v="31"/>
    <d v="1899-12-30T11:50:00"/>
    <x v="983"/>
  </r>
  <r>
    <s v="SGS"/>
    <s v="Metales"/>
    <x v="7"/>
    <s v="0,01 mg/L"/>
    <x v="2"/>
    <x v="31"/>
    <d v="1899-12-30T11:50:00"/>
    <x v="9"/>
  </r>
  <r>
    <s v="SGS"/>
    <s v="Metales"/>
    <x v="8"/>
    <s v="0,005 mg/L"/>
    <x v="2"/>
    <x v="31"/>
    <d v="1899-12-30T11:50:00"/>
    <x v="76"/>
  </r>
  <r>
    <s v="SGS"/>
    <s v="Otros"/>
    <x v="12"/>
    <s v="2 mg/L"/>
    <x v="2"/>
    <x v="31"/>
    <d v="1899-12-30T11:50:00"/>
    <x v="79"/>
  </r>
  <r>
    <s v="DGA"/>
    <s v="Terreno"/>
    <x v="13"/>
    <s v="°C"/>
    <x v="2"/>
    <x v="32"/>
    <d v="1899-12-30T12:00:00"/>
    <x v="984"/>
  </r>
  <r>
    <s v="DGA"/>
    <s v="Terreno"/>
    <x v="0"/>
    <s v="-"/>
    <x v="2"/>
    <x v="32"/>
    <d v="1899-12-30T12:00:00"/>
    <x v="726"/>
  </r>
  <r>
    <s v="DGA"/>
    <s v="Terreno"/>
    <x v="1"/>
    <s v="uS/cm"/>
    <x v="2"/>
    <x v="32"/>
    <d v="1899-12-30T12:00:00"/>
    <x v="243"/>
  </r>
  <r>
    <s v="DGA"/>
    <s v="Terreno"/>
    <x v="2"/>
    <s v="mg/L"/>
    <x v="2"/>
    <x v="32"/>
    <d v="1899-12-30T12:00:00"/>
    <x v="145"/>
  </r>
  <r>
    <s v="DGA"/>
    <s v="Terreno"/>
    <x v="3"/>
    <s v="%"/>
    <x v="2"/>
    <x v="32"/>
    <d v="1899-12-30T12:00:00"/>
    <x v="985"/>
  </r>
  <r>
    <s v="DGA"/>
    <s v="Iones mayoritarios"/>
    <x v="4"/>
    <s v="0,4 mg/L"/>
    <x v="2"/>
    <x v="32"/>
    <d v="1899-12-30T12:00:00"/>
    <x v="986"/>
  </r>
  <r>
    <s v="DGA"/>
    <s v="Iones mayoritarios"/>
    <x v="5"/>
    <s v="1,1 mg/L"/>
    <x v="2"/>
    <x v="32"/>
    <d v="1899-12-30T12:00:00"/>
    <x v="987"/>
  </r>
  <r>
    <s v="DGA"/>
    <s v="Nutrientes"/>
    <x v="10"/>
    <s v=" 0,010 mg/L"/>
    <x v="2"/>
    <x v="32"/>
    <d v="1899-12-30T12:00:00"/>
    <x v="988"/>
  </r>
  <r>
    <s v="DGA"/>
    <s v="Nutrientes"/>
    <x v="11"/>
    <s v=" 0,003 mg/L"/>
    <x v="2"/>
    <x v="32"/>
    <d v="1899-12-30T12:00:00"/>
    <x v="989"/>
  </r>
  <r>
    <s v="DGA"/>
    <s v="Metales"/>
    <x v="9"/>
    <s v=" 0,01 mg/L "/>
    <x v="2"/>
    <x v="32"/>
    <d v="1899-12-30T12:00:00"/>
    <x v="990"/>
  </r>
  <r>
    <s v="SGS"/>
    <s v="Metales"/>
    <x v="6"/>
    <s v="0,0006 mg/L"/>
    <x v="2"/>
    <x v="32"/>
    <d v="1899-12-30T12:00:00"/>
    <x v="251"/>
  </r>
  <r>
    <s v="SGS"/>
    <s v="Metales"/>
    <x v="7"/>
    <s v="0,01 mg/L"/>
    <x v="2"/>
    <x v="32"/>
    <d v="1899-12-30T12:00:00"/>
    <x v="9"/>
  </r>
  <r>
    <s v="SGS"/>
    <s v="Metales"/>
    <x v="8"/>
    <s v="0,005 mg/L"/>
    <x v="2"/>
    <x v="32"/>
    <d v="1899-12-30T12:00:00"/>
    <x v="76"/>
  </r>
  <r>
    <s v="SGS"/>
    <s v="Otros"/>
    <x v="12"/>
    <s v="2 mg/L"/>
    <x v="2"/>
    <x v="32"/>
    <d v="1899-12-30T12:00:00"/>
    <x v="11"/>
  </r>
  <r>
    <s v="DGA"/>
    <s v="Terreno"/>
    <x v="13"/>
    <s v="°C"/>
    <x v="2"/>
    <x v="33"/>
    <d v="1899-12-30T12:47:00"/>
    <x v="991"/>
  </r>
  <r>
    <s v="DGA"/>
    <s v="Terreno"/>
    <x v="0"/>
    <s v="-"/>
    <x v="2"/>
    <x v="33"/>
    <d v="1899-12-30T12:47:00"/>
    <x v="992"/>
  </r>
  <r>
    <s v="DGA"/>
    <s v="Terreno"/>
    <x v="1"/>
    <s v="uS/cm"/>
    <x v="2"/>
    <x v="33"/>
    <d v="1899-12-30T12:47:00"/>
    <x v="993"/>
  </r>
  <r>
    <s v="DGA"/>
    <s v="Terreno"/>
    <x v="2"/>
    <s v="mg/L"/>
    <x v="2"/>
    <x v="33"/>
    <d v="1899-12-30T12:47:00"/>
    <x v="994"/>
  </r>
  <r>
    <s v="DGA"/>
    <s v="Terreno"/>
    <x v="3"/>
    <s v="%"/>
    <x v="2"/>
    <x v="33"/>
    <d v="1899-12-30T12:47:00"/>
    <x v="995"/>
  </r>
  <r>
    <s v="DGA"/>
    <s v="Iones mayoritarios"/>
    <x v="4"/>
    <s v="0,4 mg/L"/>
    <x v="2"/>
    <x v="33"/>
    <d v="1899-12-30T12:47:00"/>
    <x v="996"/>
  </r>
  <r>
    <s v="DGA"/>
    <s v="Iones mayoritarios"/>
    <x v="5"/>
    <s v="1,1 mg/L"/>
    <x v="2"/>
    <x v="33"/>
    <d v="1899-12-30T12:47:00"/>
    <x v="997"/>
  </r>
  <r>
    <s v="DGA"/>
    <s v="Nutrientes"/>
    <x v="10"/>
    <s v=" 0,010 mg/L"/>
    <x v="2"/>
    <x v="33"/>
    <d v="1899-12-30T12:47:00"/>
    <x v="998"/>
  </r>
  <r>
    <s v="DGA"/>
    <s v="Nutrientes"/>
    <x v="11"/>
    <s v=" 0,003 mg/L"/>
    <x v="2"/>
    <x v="33"/>
    <d v="1899-12-30T12:47:00"/>
    <x v="999"/>
  </r>
  <r>
    <s v="DGA"/>
    <s v="Metales"/>
    <x v="9"/>
    <s v=" 0,01 mg/L "/>
    <x v="2"/>
    <x v="33"/>
    <d v="1899-12-30T12:47:00"/>
    <x v="1000"/>
  </r>
  <r>
    <s v="SGS"/>
    <s v="Metales"/>
    <x v="6"/>
    <s v="0,0006 mg/L"/>
    <x v="2"/>
    <x v="33"/>
    <d v="1899-12-30T12:47:00"/>
    <x v="328"/>
  </r>
  <r>
    <s v="SGS"/>
    <s v="Metales"/>
    <x v="7"/>
    <s v="0,01 mg/L"/>
    <x v="2"/>
    <x v="33"/>
    <d v="1899-12-30T12:47:00"/>
    <x v="9"/>
  </r>
  <r>
    <s v="SGS"/>
    <s v="Metales"/>
    <x v="8"/>
    <s v="0,005 mg/L"/>
    <x v="2"/>
    <x v="33"/>
    <d v="1899-12-30T12:47:00"/>
    <x v="76"/>
  </r>
  <r>
    <s v="SGS"/>
    <s v="Otros"/>
    <x v="12"/>
    <s v="2 mg/L"/>
    <x v="2"/>
    <x v="33"/>
    <d v="1899-12-30T12:47:00"/>
    <x v="79"/>
  </r>
  <r>
    <s v="DGA"/>
    <s v="Terreno"/>
    <x v="13"/>
    <s v="°C"/>
    <x v="2"/>
    <x v="34"/>
    <d v="1899-12-30T11:30:00"/>
    <x v="1001"/>
  </r>
  <r>
    <s v="DGA"/>
    <s v="Terreno"/>
    <x v="0"/>
    <s v="-"/>
    <x v="2"/>
    <x v="34"/>
    <d v="1899-12-30T11:30:00"/>
    <x v="1002"/>
  </r>
  <r>
    <s v="DGA"/>
    <s v="Terreno"/>
    <x v="1"/>
    <s v="uS/cm"/>
    <x v="2"/>
    <x v="34"/>
    <d v="1899-12-30T11:30:00"/>
    <x v="1003"/>
  </r>
  <r>
    <s v="DGA"/>
    <s v="Terreno"/>
    <x v="2"/>
    <s v="mg/L"/>
    <x v="2"/>
    <x v="34"/>
    <d v="1899-12-30T11:30:00"/>
    <x v="132"/>
  </r>
  <r>
    <s v="DGA"/>
    <s v="Terreno"/>
    <x v="3"/>
    <s v="%"/>
    <x v="2"/>
    <x v="34"/>
    <d v="1899-12-30T11:30:00"/>
    <x v="322"/>
  </r>
  <r>
    <s v="DGA"/>
    <s v="Iones mayoritarios"/>
    <x v="4"/>
    <s v="0,4 mg/L"/>
    <x v="2"/>
    <x v="34"/>
    <d v="1899-12-30T11:30:00"/>
    <x v="1004"/>
  </r>
  <r>
    <s v="DGA"/>
    <s v="Iones mayoritarios"/>
    <x v="5"/>
    <s v="1,1 mg/L"/>
    <x v="2"/>
    <x v="34"/>
    <d v="1899-12-30T11:30:00"/>
    <x v="1005"/>
  </r>
  <r>
    <s v="DGA"/>
    <s v="Nutrientes"/>
    <x v="10"/>
    <s v=" 0,010 mg/L"/>
    <x v="2"/>
    <x v="34"/>
    <d v="1899-12-30T11:30:00"/>
    <x v="1006"/>
  </r>
  <r>
    <s v="DGA"/>
    <s v="Nutrientes"/>
    <x v="11"/>
    <s v=" 0,003 mg/L"/>
    <x v="2"/>
    <x v="34"/>
    <d v="1899-12-30T11:30:00"/>
    <x v="1007"/>
  </r>
  <r>
    <s v="DGA"/>
    <s v="Metales"/>
    <x v="9"/>
    <s v=" 0,01 mg/L "/>
    <x v="2"/>
    <x v="34"/>
    <d v="1899-12-30T11:30:00"/>
    <x v="1008"/>
  </r>
  <r>
    <s v="SGS"/>
    <s v="Metales"/>
    <x v="6"/>
    <s v="0,0006 mg/L"/>
    <x v="2"/>
    <x v="34"/>
    <d v="1899-12-30T11:30:00"/>
    <x v="1009"/>
  </r>
  <r>
    <s v="SGS"/>
    <s v="Metales"/>
    <x v="7"/>
    <s v="0,01 mg/L"/>
    <x v="2"/>
    <x v="34"/>
    <d v="1899-12-30T11:30:00"/>
    <x v="9"/>
  </r>
  <r>
    <s v="SGS"/>
    <s v="Metales"/>
    <x v="8"/>
    <s v="0,005 mg/L"/>
    <x v="2"/>
    <x v="34"/>
    <d v="1899-12-30T11:30:00"/>
    <x v="76"/>
  </r>
  <r>
    <s v="SGS"/>
    <s v="Otros"/>
    <x v="12"/>
    <s v="2 mg/L"/>
    <x v="2"/>
    <x v="34"/>
    <d v="1899-12-30T11:30:00"/>
    <x v="11"/>
  </r>
  <r>
    <s v="DGA"/>
    <s v="Terreno"/>
    <x v="13"/>
    <s v="°C"/>
    <x v="2"/>
    <x v="35"/>
    <d v="1899-12-30T09:20:00"/>
    <x v="907"/>
  </r>
  <r>
    <s v="DGA"/>
    <s v="Terreno"/>
    <x v="0"/>
    <s v="-"/>
    <x v="2"/>
    <x v="35"/>
    <d v="1899-12-30T09:20:00"/>
    <x v="110"/>
  </r>
  <r>
    <s v="DGA"/>
    <s v="Terreno"/>
    <x v="1"/>
    <s v="uS/cm"/>
    <x v="2"/>
    <x v="35"/>
    <d v="1899-12-30T09:20:00"/>
    <x v="1010"/>
  </r>
  <r>
    <s v="DGA"/>
    <s v="Terreno"/>
    <x v="2"/>
    <s v="mg/L"/>
    <x v="2"/>
    <x v="35"/>
    <d v="1899-12-30T09:20:00"/>
    <x v="506"/>
  </r>
  <r>
    <s v="DGA"/>
    <s v="Terreno"/>
    <x v="3"/>
    <s v="%"/>
    <x v="2"/>
    <x v="35"/>
    <d v="1899-12-30T09:20:00"/>
    <x v="1011"/>
  </r>
  <r>
    <s v="DGA"/>
    <s v="Iones mayoritarios"/>
    <x v="4"/>
    <s v="0,4 mg/L"/>
    <x v="2"/>
    <x v="35"/>
    <d v="1899-12-30T09:20:00"/>
    <x v="1012"/>
  </r>
  <r>
    <s v="DGA"/>
    <s v="Iones mayoritarios"/>
    <x v="5"/>
    <s v="1,1 mg/L"/>
    <x v="2"/>
    <x v="35"/>
    <d v="1899-12-30T09:20:00"/>
    <x v="1013"/>
  </r>
  <r>
    <s v="DGA"/>
    <s v="Nutrientes"/>
    <x v="10"/>
    <s v=" 0,010 mg/L"/>
    <x v="2"/>
    <x v="35"/>
    <d v="1899-12-30T09:20:00"/>
    <x v="1014"/>
  </r>
  <r>
    <s v="DGA"/>
    <s v="Nutrientes"/>
    <x v="11"/>
    <s v=" 0,003 mg/L"/>
    <x v="2"/>
    <x v="35"/>
    <d v="1899-12-30T09:20:00"/>
    <x v="1015"/>
  </r>
  <r>
    <s v="DGA"/>
    <s v="Metales"/>
    <x v="9"/>
    <s v=" 0,01 mg/L "/>
    <x v="2"/>
    <x v="35"/>
    <d v="1899-12-30T09:20:00"/>
    <x v="683"/>
  </r>
  <r>
    <s v="SGS"/>
    <s v="Metales"/>
    <x v="6"/>
    <s v="0,0006 mg/L"/>
    <x v="2"/>
    <x v="35"/>
    <d v="1899-12-30T09:20:00"/>
    <x v="328"/>
  </r>
  <r>
    <s v="SGS"/>
    <s v="Metales"/>
    <x v="7"/>
    <s v="0,01 mg/L"/>
    <x v="2"/>
    <x v="35"/>
    <d v="1899-12-30T09:20:00"/>
    <x v="9"/>
  </r>
  <r>
    <s v="SGS"/>
    <s v="Metales"/>
    <x v="8"/>
    <s v="0,005 mg/L"/>
    <x v="2"/>
    <x v="35"/>
    <d v="1899-12-30T09:20:00"/>
    <x v="76"/>
  </r>
  <r>
    <s v="SGS"/>
    <s v="Otros"/>
    <x v="12"/>
    <s v="2 mg/L"/>
    <x v="2"/>
    <x v="35"/>
    <d v="1899-12-30T09:20:00"/>
    <x v="79"/>
  </r>
  <r>
    <s v="DGA"/>
    <s v="Terreno"/>
    <x v="13"/>
    <s v="°C"/>
    <x v="2"/>
    <x v="36"/>
    <d v="1899-12-30T12:38:00"/>
    <x v="1016"/>
  </r>
  <r>
    <s v="DGA"/>
    <s v="Terreno"/>
    <x v="0"/>
    <s v="-"/>
    <x v="2"/>
    <x v="36"/>
    <d v="1899-12-30T12:38:00"/>
    <x v="202"/>
  </r>
  <r>
    <s v="DGA"/>
    <s v="Terreno"/>
    <x v="1"/>
    <s v="uS/cm"/>
    <x v="2"/>
    <x v="36"/>
    <d v="1899-12-30T12:38:00"/>
    <x v="1017"/>
  </r>
  <r>
    <s v="DGA"/>
    <s v="Terreno"/>
    <x v="2"/>
    <s v="mg/L"/>
    <x v="2"/>
    <x v="36"/>
    <d v="1899-12-30T12:38:00"/>
    <x v="1018"/>
  </r>
  <r>
    <s v="DGA"/>
    <s v="Terreno"/>
    <x v="3"/>
    <s v="%"/>
    <x v="2"/>
    <x v="36"/>
    <d v="1899-12-30T12:38:00"/>
    <x v="1019"/>
  </r>
  <r>
    <s v="DGA"/>
    <s v="Iones mayoritarios"/>
    <x v="4"/>
    <s v="0,4 mg/L"/>
    <x v="2"/>
    <x v="36"/>
    <d v="1899-12-30T12:38:00"/>
    <x v="1020"/>
  </r>
  <r>
    <s v="DGA"/>
    <s v="Iones mayoritarios"/>
    <x v="5"/>
    <s v="1,1 mg/L"/>
    <x v="2"/>
    <x v="36"/>
    <d v="1899-12-30T12:38:00"/>
    <x v="1021"/>
  </r>
  <r>
    <s v="DGA"/>
    <s v="Nutrientes"/>
    <x v="10"/>
    <s v=" 0,010 mg/L"/>
    <x v="2"/>
    <x v="36"/>
    <d v="1899-12-30T12:38:00"/>
    <x v="1022"/>
  </r>
  <r>
    <s v="DGA"/>
    <s v="Nutrientes"/>
    <x v="11"/>
    <s v=" 0,003 mg/L"/>
    <x v="2"/>
    <x v="36"/>
    <d v="1899-12-30T12:38:00"/>
    <x v="1023"/>
  </r>
  <r>
    <s v="DGA"/>
    <s v="Metales"/>
    <x v="9"/>
    <s v=" 0,01 mg/L "/>
    <x v="2"/>
    <x v="36"/>
    <d v="1899-12-30T12:38:00"/>
    <x v="692"/>
  </r>
  <r>
    <s v="SGS"/>
    <s v="Metales"/>
    <x v="6"/>
    <s v="0,0006 mg/L"/>
    <x v="2"/>
    <x v="36"/>
    <d v="1899-12-30T12:38:00"/>
    <x v="1024"/>
  </r>
  <r>
    <s v="SGS"/>
    <s v="Metales"/>
    <x v="7"/>
    <s v="0,01 mg/L"/>
    <x v="2"/>
    <x v="36"/>
    <d v="1899-12-30T12:38:00"/>
    <x v="9"/>
  </r>
  <r>
    <s v="SGS"/>
    <s v="Metales"/>
    <x v="8"/>
    <s v="0,005 mg/L"/>
    <x v="2"/>
    <x v="36"/>
    <d v="1899-12-30T12:38:00"/>
    <x v="76"/>
  </r>
  <r>
    <s v="SGS"/>
    <s v="Otros"/>
    <x v="12"/>
    <s v="2 mg/L"/>
    <x v="2"/>
    <x v="36"/>
    <d v="1899-12-30T12:38:00"/>
    <x v="11"/>
  </r>
  <r>
    <s v="DGA"/>
    <s v="Terreno"/>
    <x v="13"/>
    <s v="°C"/>
    <x v="2"/>
    <x v="37"/>
    <d v="1899-12-30T11:46:00"/>
    <x v="1025"/>
  </r>
  <r>
    <s v="DGA"/>
    <s v="Terreno"/>
    <x v="0"/>
    <s v="-"/>
    <x v="2"/>
    <x v="37"/>
    <d v="1899-12-30T11:46:00"/>
    <x v="603"/>
  </r>
  <r>
    <s v="DGA"/>
    <s v="Terreno"/>
    <x v="1"/>
    <s v="uS/cm"/>
    <x v="2"/>
    <x v="37"/>
    <d v="1899-12-30T11:46:00"/>
    <x v="676"/>
  </r>
  <r>
    <s v="DGA"/>
    <s v="Terreno"/>
    <x v="2"/>
    <s v="mg/L"/>
    <x v="2"/>
    <x v="37"/>
    <d v="1899-12-30T11:46:00"/>
    <x v="359"/>
  </r>
  <r>
    <s v="DGA"/>
    <s v="Terreno"/>
    <x v="3"/>
    <s v="%"/>
    <x v="2"/>
    <x v="37"/>
    <d v="1899-12-30T11:46:00"/>
    <x v="1026"/>
  </r>
  <r>
    <s v="DGA"/>
    <s v="Iones mayoritarios"/>
    <x v="4"/>
    <s v="0,4 mg/L"/>
    <x v="2"/>
    <x v="37"/>
    <d v="1899-12-30T11:46:00"/>
    <x v="1027"/>
  </r>
  <r>
    <s v="DGA"/>
    <s v="Iones mayoritarios"/>
    <x v="5"/>
    <s v="1,1 mg/L"/>
    <x v="2"/>
    <x v="37"/>
    <d v="1899-12-30T11:46:00"/>
    <x v="1028"/>
  </r>
  <r>
    <s v="DGA"/>
    <s v="Nutrientes"/>
    <x v="10"/>
    <s v=" 0,010 mg/L"/>
    <x v="2"/>
    <x v="37"/>
    <d v="1899-12-30T11:46:00"/>
    <x v="1029"/>
  </r>
  <r>
    <s v="DGA"/>
    <s v="Nutrientes"/>
    <x v="11"/>
    <s v=" 0,003 mg/L"/>
    <x v="2"/>
    <x v="37"/>
    <d v="1899-12-30T11:46:00"/>
    <x v="1030"/>
  </r>
  <r>
    <s v="DGA"/>
    <s v="Metales"/>
    <x v="9"/>
    <s v=" 0,01 mg/L "/>
    <x v="2"/>
    <x v="37"/>
    <d v="1899-12-30T11:46:00"/>
    <x v="9"/>
  </r>
  <r>
    <s v="SGS"/>
    <s v="Metales"/>
    <x v="6"/>
    <s v="0,0006 mg/L"/>
    <x v="2"/>
    <x v="37"/>
    <d v="1899-12-30T11:46:00"/>
    <x v="251"/>
  </r>
  <r>
    <s v="SGS"/>
    <s v="Metales"/>
    <x v="7"/>
    <s v="0,01 mg/L"/>
    <x v="2"/>
    <x v="37"/>
    <d v="1899-12-30T11:46:00"/>
    <x v="9"/>
  </r>
  <r>
    <s v="SGS"/>
    <s v="Metales"/>
    <x v="8"/>
    <s v="0,005 mg/L"/>
    <x v="2"/>
    <x v="37"/>
    <d v="1899-12-30T11:46:00"/>
    <x v="76"/>
  </r>
  <r>
    <s v="SGS"/>
    <s v="Otros"/>
    <x v="12"/>
    <s v="2 mg/L"/>
    <x v="2"/>
    <x v="37"/>
    <d v="1899-12-30T11:46:00"/>
    <x v="79"/>
  </r>
  <r>
    <s v="DGA"/>
    <s v="Terreno"/>
    <x v="13"/>
    <s v="°C"/>
    <x v="2"/>
    <x v="38"/>
    <d v="1899-12-30T11:58:00"/>
    <x v="1031"/>
  </r>
  <r>
    <s v="DGA"/>
    <s v="Terreno"/>
    <x v="0"/>
    <s v="-"/>
    <x v="2"/>
    <x v="38"/>
    <d v="1899-12-30T11:58:00"/>
    <x v="497"/>
  </r>
  <r>
    <s v="DGA"/>
    <s v="Terreno"/>
    <x v="1"/>
    <s v="uS/cm"/>
    <x v="2"/>
    <x v="38"/>
    <d v="1899-12-30T11:58:00"/>
    <x v="1032"/>
  </r>
  <r>
    <s v="DGA"/>
    <s v="Terreno"/>
    <x v="2"/>
    <s v="mg/L"/>
    <x v="2"/>
    <x v="38"/>
    <d v="1899-12-30T11:58:00"/>
    <x v="479"/>
  </r>
  <r>
    <s v="DGA"/>
    <s v="Terreno"/>
    <x v="3"/>
    <s v="%"/>
    <x v="2"/>
    <x v="38"/>
    <d v="1899-12-30T11:58:00"/>
    <x v="1033"/>
  </r>
  <r>
    <s v="DGA"/>
    <s v="Iones mayoritarios"/>
    <x v="4"/>
    <s v="0,4 mg/L"/>
    <x v="2"/>
    <x v="38"/>
    <d v="1899-12-30T11:58:00"/>
    <x v="1034"/>
  </r>
  <r>
    <s v="DGA"/>
    <s v="Iones mayoritarios"/>
    <x v="5"/>
    <s v="1,1 mg/L"/>
    <x v="2"/>
    <x v="38"/>
    <d v="1899-12-30T11:58:00"/>
    <x v="1035"/>
  </r>
  <r>
    <s v="DGA"/>
    <s v="Nutrientes"/>
    <x v="10"/>
    <s v=" 0,010 mg/L"/>
    <x v="2"/>
    <x v="38"/>
    <d v="1899-12-30T11:58:00"/>
    <x v="1036"/>
  </r>
  <r>
    <s v="DGA"/>
    <s v="Nutrientes"/>
    <x v="11"/>
    <s v=" 0,003 mg/L"/>
    <x v="2"/>
    <x v="38"/>
    <d v="1899-12-30T11:58:00"/>
    <x v="1037"/>
  </r>
  <r>
    <s v="DGA"/>
    <s v="Metales"/>
    <x v="9"/>
    <s v=" 0,01 mg/L "/>
    <x v="2"/>
    <x v="38"/>
    <d v="1899-12-30T11:58:00"/>
    <x v="9"/>
  </r>
  <r>
    <s v="SGS"/>
    <s v="Metales"/>
    <x v="6"/>
    <s v="0,0006 mg/L"/>
    <x v="2"/>
    <x v="38"/>
    <d v="1899-12-30T11:58:00"/>
    <x v="1038"/>
  </r>
  <r>
    <s v="SGS"/>
    <s v="Metales"/>
    <x v="7"/>
    <s v="0,01 mg/L"/>
    <x v="2"/>
    <x v="38"/>
    <d v="1899-12-30T11:58:00"/>
    <x v="9"/>
  </r>
  <r>
    <s v="SGS"/>
    <s v="Metales"/>
    <x v="8"/>
    <s v="0,005 mg/L"/>
    <x v="2"/>
    <x v="38"/>
    <d v="1899-12-30T11:58:00"/>
    <x v="1039"/>
  </r>
  <r>
    <s v="SGS"/>
    <s v="Otros"/>
    <x v="12"/>
    <s v="2 mg/L"/>
    <x v="2"/>
    <x v="38"/>
    <d v="1899-12-30T11:58:00"/>
    <x v="79"/>
  </r>
  <r>
    <s v="DGA"/>
    <s v="Terreno"/>
    <x v="13"/>
    <s v="°C"/>
    <x v="2"/>
    <x v="39"/>
    <d v="1899-12-30T12:24:00"/>
    <x v="1040"/>
  </r>
  <r>
    <s v="DGA"/>
    <s v="Terreno"/>
    <x v="0"/>
    <s v="-"/>
    <x v="2"/>
    <x v="39"/>
    <d v="1899-12-30T12:24:00"/>
    <x v="125"/>
  </r>
  <r>
    <s v="DGA"/>
    <s v="Terreno"/>
    <x v="1"/>
    <s v="uS/cm"/>
    <x v="2"/>
    <x v="39"/>
    <d v="1899-12-30T12:24:00"/>
    <x v="1041"/>
  </r>
  <r>
    <s v="DGA"/>
    <s v="Terreno"/>
    <x v="2"/>
    <s v="mg/L"/>
    <x v="2"/>
    <x v="39"/>
    <d v="1899-12-30T12:24:00"/>
    <x v="1042"/>
  </r>
  <r>
    <s v="DGA"/>
    <s v="Terreno"/>
    <x v="3"/>
    <s v="%"/>
    <x v="2"/>
    <x v="39"/>
    <d v="1899-12-30T12:24:00"/>
    <x v="1043"/>
  </r>
  <r>
    <s v="DGA"/>
    <s v="Iones mayoritarios"/>
    <x v="4"/>
    <s v="0,4 mg/L"/>
    <x v="2"/>
    <x v="39"/>
    <d v="1899-12-30T12:24:00"/>
    <x v="1044"/>
  </r>
  <r>
    <s v="DGA"/>
    <s v="Iones mayoritarios"/>
    <x v="5"/>
    <s v="1,1 mg/L"/>
    <x v="2"/>
    <x v="39"/>
    <d v="1899-12-30T12:24:00"/>
    <x v="1045"/>
  </r>
  <r>
    <s v="DGA"/>
    <s v="Nutrientes"/>
    <x v="10"/>
    <s v=" 0,010 mg/L"/>
    <x v="2"/>
    <x v="39"/>
    <d v="1899-12-30T12:24:00"/>
    <x v="1046"/>
  </r>
  <r>
    <s v="DGA"/>
    <s v="Nutrientes"/>
    <x v="11"/>
    <s v=" 0,003 mg/L"/>
    <x v="2"/>
    <x v="39"/>
    <d v="1899-12-30T12:24:00"/>
    <x v="1047"/>
  </r>
  <r>
    <s v="DGA"/>
    <s v="Metales"/>
    <x v="9"/>
    <s v=" 0,01 mg/L "/>
    <x v="2"/>
    <x v="39"/>
    <d v="1899-12-30T12:24:00"/>
    <x v="9"/>
  </r>
  <r>
    <s v="SGS"/>
    <s v="Metales"/>
    <x v="6"/>
    <s v="0,0006 mg/L"/>
    <x v="2"/>
    <x v="39"/>
    <d v="1899-12-30T12:24:00"/>
    <x v="956"/>
  </r>
  <r>
    <s v="SGS"/>
    <s v="Metales"/>
    <x v="7"/>
    <s v="0,01 mg/L"/>
    <x v="2"/>
    <x v="39"/>
    <d v="1899-12-30T12:24:00"/>
    <x v="9"/>
  </r>
  <r>
    <s v="SGS"/>
    <s v="Metales"/>
    <x v="8"/>
    <s v="0,005 mg/L"/>
    <x v="2"/>
    <x v="39"/>
    <d v="1899-12-30T12:24:00"/>
    <x v="76"/>
  </r>
  <r>
    <s v="SGS"/>
    <s v="Otros"/>
    <x v="12"/>
    <s v="2 mg/L"/>
    <x v="2"/>
    <x v="39"/>
    <d v="1899-12-30T12:24:00"/>
    <x v="79"/>
  </r>
  <r>
    <s v="DGA"/>
    <s v="Terreno"/>
    <x v="13"/>
    <s v="°C"/>
    <x v="2"/>
    <x v="40"/>
    <d v="1899-12-30T11:40:00"/>
    <x v="1048"/>
  </r>
  <r>
    <s v="DGA"/>
    <s v="Terreno"/>
    <x v="0"/>
    <s v="-"/>
    <x v="2"/>
    <x v="40"/>
    <d v="1899-12-30T11:40:00"/>
    <x v="90"/>
  </r>
  <r>
    <s v="DGA"/>
    <s v="Terreno"/>
    <x v="1"/>
    <s v="uS/cm"/>
    <x v="2"/>
    <x v="40"/>
    <d v="1899-12-30T11:40:00"/>
    <x v="908"/>
  </r>
  <r>
    <s v="DGA"/>
    <s v="Terreno"/>
    <x v="2"/>
    <s v="mg/L"/>
    <x v="2"/>
    <x v="40"/>
    <d v="1899-12-30T11:40:00"/>
    <x v="1049"/>
  </r>
  <r>
    <s v="DGA"/>
    <s v="Terreno"/>
    <x v="3"/>
    <s v="%"/>
    <x v="2"/>
    <x v="40"/>
    <d v="1899-12-30T11:40:00"/>
    <x v="1050"/>
  </r>
  <r>
    <s v="DGA"/>
    <s v="Iones mayoritarios"/>
    <x v="4"/>
    <s v="0,4 mg/L"/>
    <x v="2"/>
    <x v="40"/>
    <d v="1899-12-30T11:40:00"/>
    <x v="1051"/>
  </r>
  <r>
    <s v="DGA"/>
    <s v="Iones mayoritarios"/>
    <x v="5"/>
    <s v="1,1 mg/L"/>
    <x v="2"/>
    <x v="40"/>
    <d v="1899-12-30T11:40:00"/>
    <x v="1052"/>
  </r>
  <r>
    <s v="DGA"/>
    <s v="Nutrientes"/>
    <x v="10"/>
    <s v=" 0,010 mg/L"/>
    <x v="2"/>
    <x v="40"/>
    <d v="1899-12-30T11:40:00"/>
    <x v="1053"/>
  </r>
  <r>
    <s v="DGA"/>
    <s v="Nutrientes"/>
    <x v="11"/>
    <s v=" 0,003 mg/L"/>
    <x v="2"/>
    <x v="40"/>
    <d v="1899-12-30T11:40:00"/>
    <x v="1054"/>
  </r>
  <r>
    <s v="DGA"/>
    <s v="Metales"/>
    <x v="9"/>
    <s v=" 0,01 mg/L "/>
    <x v="2"/>
    <x v="40"/>
    <d v="1899-12-30T11:40:00"/>
    <x v="1055"/>
  </r>
  <r>
    <s v="SGS"/>
    <s v="Metales"/>
    <x v="6"/>
    <s v="0,0006 mg/L"/>
    <x v="2"/>
    <x v="40"/>
    <d v="1899-12-30T11:40:00"/>
    <x v="251"/>
  </r>
  <r>
    <s v="SGS"/>
    <s v="Metales"/>
    <x v="7"/>
    <s v="0,01 mg/L"/>
    <x v="2"/>
    <x v="40"/>
    <d v="1899-12-30T11:40:00"/>
    <x v="9"/>
  </r>
  <r>
    <s v="SGS"/>
    <s v="Metales"/>
    <x v="8"/>
    <s v="0,005 mg/L"/>
    <x v="2"/>
    <x v="40"/>
    <d v="1899-12-30T11:40:00"/>
    <x v="76"/>
  </r>
  <r>
    <s v="SGS"/>
    <s v="Otros"/>
    <x v="12"/>
    <s v="2 mg/L"/>
    <x v="2"/>
    <x v="40"/>
    <d v="1899-12-30T11:40:00"/>
    <x v="1056"/>
  </r>
  <r>
    <s v="DGA"/>
    <s v="Terreno"/>
    <x v="13"/>
    <s v="°C"/>
    <x v="2"/>
    <x v="41"/>
    <d v="1899-12-30T12:00:00"/>
    <x v="1057"/>
  </r>
  <r>
    <s v="DGA"/>
    <s v="Terreno"/>
    <x v="0"/>
    <s v="-"/>
    <x v="2"/>
    <x v="41"/>
    <d v="1899-12-30T12:00:00"/>
    <x v="419"/>
  </r>
  <r>
    <s v="DGA"/>
    <s v="Terreno"/>
    <x v="1"/>
    <s v="uS/cm"/>
    <x v="2"/>
    <x v="41"/>
    <d v="1899-12-30T12:00:00"/>
    <x v="341"/>
  </r>
  <r>
    <s v="DGA"/>
    <s v="Terreno"/>
    <x v="2"/>
    <s v="mg/L"/>
    <x v="2"/>
    <x v="41"/>
    <d v="1899-12-30T12:00:00"/>
    <x v="578"/>
  </r>
  <r>
    <s v="DGA"/>
    <s v="Terreno"/>
    <x v="3"/>
    <s v="%"/>
    <x v="2"/>
    <x v="41"/>
    <d v="1899-12-30T12:00:00"/>
    <x v="1058"/>
  </r>
  <r>
    <s v="DGA"/>
    <s v="Iones mayoritarios"/>
    <x v="4"/>
    <s v="0,4 mg/L"/>
    <x v="2"/>
    <x v="41"/>
    <d v="1899-12-30T12:00:00"/>
    <x v="1059"/>
  </r>
  <r>
    <s v="DGA"/>
    <s v="Iones mayoritarios"/>
    <x v="5"/>
    <s v="1,1 mg/L"/>
    <x v="2"/>
    <x v="41"/>
    <d v="1899-12-30T12:00:00"/>
    <x v="1060"/>
  </r>
  <r>
    <s v="DGA"/>
    <s v="Nutrientes"/>
    <x v="10"/>
    <s v=" 0,010 mg/L"/>
    <x v="2"/>
    <x v="41"/>
    <d v="1899-12-30T12:00:00"/>
    <x v="1061"/>
  </r>
  <r>
    <s v="DGA"/>
    <s v="Nutrientes"/>
    <x v="11"/>
    <s v=" 0,003 mg/L"/>
    <x v="2"/>
    <x v="41"/>
    <d v="1899-12-30T12:00:00"/>
    <x v="1062"/>
  </r>
  <r>
    <s v="DGA"/>
    <s v="Metales"/>
    <x v="9"/>
    <s v=" 0,01 mg/L "/>
    <x v="2"/>
    <x v="41"/>
    <d v="1899-12-30T12:00:00"/>
    <x v="1063"/>
  </r>
  <r>
    <s v="SGS"/>
    <s v="Metales"/>
    <x v="6"/>
    <s v="0,0006 mg/L"/>
    <x v="2"/>
    <x v="41"/>
    <d v="1899-12-30T12:00:00"/>
    <x v="1038"/>
  </r>
  <r>
    <s v="SGS"/>
    <s v="Metales"/>
    <x v="7"/>
    <s v="0,01 mg/L"/>
    <x v="2"/>
    <x v="41"/>
    <d v="1899-12-30T12:00:00"/>
    <x v="9"/>
  </r>
  <r>
    <s v="SGS"/>
    <s v="Metales"/>
    <x v="8"/>
    <s v="0,005 mg/L"/>
    <x v="2"/>
    <x v="41"/>
    <d v="1899-12-30T12:00:00"/>
    <x v="76"/>
  </r>
  <r>
    <s v="SGS"/>
    <s v="Otros"/>
    <x v="12"/>
    <s v="2 mg/L"/>
    <x v="2"/>
    <x v="41"/>
    <d v="1899-12-30T12:00:00"/>
    <x v="725"/>
  </r>
  <r>
    <s v="DGA"/>
    <s v="Terreno"/>
    <x v="13"/>
    <s v="°C"/>
    <x v="2"/>
    <x v="42"/>
    <d v="1899-12-30T11:55:00"/>
    <x v="1064"/>
  </r>
  <r>
    <s v="DGA"/>
    <s v="Terreno"/>
    <x v="0"/>
    <s v="-"/>
    <x v="2"/>
    <x v="42"/>
    <d v="1899-12-30T11:55:00"/>
    <x v="1002"/>
  </r>
  <r>
    <s v="DGA"/>
    <s v="Terreno"/>
    <x v="1"/>
    <s v="uS/cm"/>
    <x v="2"/>
    <x v="42"/>
    <d v="1899-12-30T11:55:00"/>
    <x v="1065"/>
  </r>
  <r>
    <s v="DGA"/>
    <s v="Terreno"/>
    <x v="2"/>
    <s v="mg/L"/>
    <x v="2"/>
    <x v="42"/>
    <d v="1899-12-30T11:55:00"/>
    <x v="132"/>
  </r>
  <r>
    <s v="DGA"/>
    <s v="Terreno"/>
    <x v="3"/>
    <s v="%"/>
    <x v="2"/>
    <x v="42"/>
    <d v="1899-12-30T11:55:00"/>
    <x v="1066"/>
  </r>
  <r>
    <s v="DGA"/>
    <s v="Iones mayoritarios"/>
    <x v="4"/>
    <s v="0,4 mg/L"/>
    <x v="2"/>
    <x v="42"/>
    <d v="1899-12-30T11:55:00"/>
    <x v="1067"/>
  </r>
  <r>
    <s v="DGA"/>
    <s v="Iones mayoritarios"/>
    <x v="5"/>
    <s v="1,1 mg/L"/>
    <x v="2"/>
    <x v="42"/>
    <d v="1899-12-30T11:55:00"/>
    <x v="1068"/>
  </r>
  <r>
    <s v="DGA"/>
    <s v="Nutrientes"/>
    <x v="10"/>
    <s v=" 0,010 mg/L"/>
    <x v="2"/>
    <x v="42"/>
    <d v="1899-12-30T11:55:00"/>
    <x v="1069"/>
  </r>
  <r>
    <s v="DGA"/>
    <s v="Nutrientes"/>
    <x v="11"/>
    <s v=" 0,003 mg/L"/>
    <x v="2"/>
    <x v="42"/>
    <d v="1899-12-30T11:55:00"/>
    <x v="215"/>
  </r>
  <r>
    <s v="DGA"/>
    <s v="Metales"/>
    <x v="9"/>
    <s v=" 0,01 mg/L "/>
    <x v="2"/>
    <x v="42"/>
    <d v="1899-12-30T11:55:00"/>
    <x v="223"/>
  </r>
  <r>
    <s v="SGS"/>
    <s v="Metales"/>
    <x v="6"/>
    <s v="0,0006 mg/L"/>
    <x v="2"/>
    <x v="42"/>
    <d v="1899-12-30T11:55:00"/>
    <x v="302"/>
  </r>
  <r>
    <s v="SGS"/>
    <s v="Metales"/>
    <x v="7"/>
    <s v="0,01 mg/L"/>
    <x v="2"/>
    <x v="42"/>
    <d v="1899-12-30T11:55:00"/>
    <x v="9"/>
  </r>
  <r>
    <s v="SGS"/>
    <s v="Metales"/>
    <x v="8"/>
    <s v="0,005 mg/L"/>
    <x v="2"/>
    <x v="42"/>
    <d v="1899-12-30T11:55:00"/>
    <x v="76"/>
  </r>
  <r>
    <s v="SGS"/>
    <s v="Otros"/>
    <x v="12"/>
    <s v="2 mg/L"/>
    <x v="2"/>
    <x v="42"/>
    <d v="1899-12-30T11:55:00"/>
    <x v="79"/>
  </r>
  <r>
    <s v="DGA"/>
    <s v="Terreno"/>
    <x v="13"/>
    <s v="°C"/>
    <x v="2"/>
    <x v="43"/>
    <d v="1899-12-30T11:50:00"/>
    <x v="1070"/>
  </r>
  <r>
    <s v="DGA"/>
    <s v="Terreno"/>
    <x v="0"/>
    <s v="-"/>
    <x v="2"/>
    <x v="43"/>
    <d v="1899-12-30T11:50:00"/>
    <x v="312"/>
  </r>
  <r>
    <s v="DGA"/>
    <s v="Terreno"/>
    <x v="1"/>
    <s v="uS/cm"/>
    <x v="2"/>
    <x v="43"/>
    <d v="1899-12-30T11:50:00"/>
    <x v="1071"/>
  </r>
  <r>
    <s v="DGA"/>
    <s v="Terreno"/>
    <x v="2"/>
    <s v="mg/L"/>
    <x v="2"/>
    <x v="43"/>
    <d v="1899-12-30T11:50:00"/>
    <x v="93"/>
  </r>
  <r>
    <s v="DGA"/>
    <s v="Terreno"/>
    <x v="3"/>
    <s v="%"/>
    <x v="2"/>
    <x v="43"/>
    <d v="1899-12-30T11:50:00"/>
    <x v="1072"/>
  </r>
  <r>
    <s v="DGA"/>
    <s v="Iones mayoritarios"/>
    <x v="4"/>
    <s v="0,4 mg/L"/>
    <x v="2"/>
    <x v="43"/>
    <d v="1899-12-30T11:50:00"/>
    <x v="1073"/>
  </r>
  <r>
    <s v="DGA"/>
    <s v="Iones mayoritarios"/>
    <x v="5"/>
    <s v="1,1 mg/L"/>
    <x v="2"/>
    <x v="43"/>
    <d v="1899-12-30T11:50:00"/>
    <x v="1074"/>
  </r>
  <r>
    <s v="DGA"/>
    <s v="Nutrientes"/>
    <x v="10"/>
    <s v=" 0,010 mg/L"/>
    <x v="2"/>
    <x v="43"/>
    <d v="1899-12-30T11:50:00"/>
    <x v="1075"/>
  </r>
  <r>
    <s v="DGA"/>
    <s v="Nutrientes"/>
    <x v="11"/>
    <s v=" 0,003 mg/L"/>
    <x v="2"/>
    <x v="43"/>
    <d v="1899-12-30T11:50:00"/>
    <x v="1076"/>
  </r>
  <r>
    <s v="DGA"/>
    <s v="Metales"/>
    <x v="9"/>
    <s v=" 0,01 mg/L "/>
    <x v="2"/>
    <x v="43"/>
    <d v="1899-12-30T11:50:00"/>
    <x v="9"/>
  </r>
  <r>
    <s v="SGS"/>
    <s v="Metales"/>
    <x v="6"/>
    <s v="0,0006 mg/L"/>
    <x v="2"/>
    <x v="43"/>
    <d v="1899-12-30T11:50:00"/>
    <x v="251"/>
  </r>
  <r>
    <s v="SGS"/>
    <s v="Metales"/>
    <x v="7"/>
    <s v="0,01 mg/L"/>
    <x v="2"/>
    <x v="43"/>
    <d v="1899-12-30T11:50:00"/>
    <x v="9"/>
  </r>
  <r>
    <s v="SGS"/>
    <s v="Metales"/>
    <x v="8"/>
    <s v="0,005 mg/L"/>
    <x v="2"/>
    <x v="43"/>
    <d v="1899-12-30T11:50:00"/>
    <x v="76"/>
  </r>
  <r>
    <s v="SGS"/>
    <s v="Otros"/>
    <x v="12"/>
    <s v="2 mg/L"/>
    <x v="2"/>
    <x v="43"/>
    <d v="1899-12-30T11:50:00"/>
    <x v="79"/>
  </r>
  <r>
    <s v="DGA"/>
    <s v="Terreno"/>
    <x v="13"/>
    <s v="°C"/>
    <x v="2"/>
    <x v="44"/>
    <m/>
    <x v="3"/>
  </r>
  <r>
    <s v="DGA"/>
    <s v="Terreno"/>
    <x v="0"/>
    <s v="-"/>
    <x v="2"/>
    <x v="44"/>
    <m/>
    <x v="3"/>
  </r>
  <r>
    <s v="DGA"/>
    <s v="Terreno"/>
    <x v="1"/>
    <s v="uS/cm"/>
    <x v="2"/>
    <x v="44"/>
    <m/>
    <x v="3"/>
  </r>
  <r>
    <s v="DGA"/>
    <s v="Terreno"/>
    <x v="2"/>
    <s v="mg/L"/>
    <x v="2"/>
    <x v="44"/>
    <m/>
    <x v="3"/>
  </r>
  <r>
    <s v="DGA"/>
    <s v="Terreno"/>
    <x v="3"/>
    <s v="%"/>
    <x v="2"/>
    <x v="44"/>
    <m/>
    <x v="3"/>
  </r>
  <r>
    <s v="DGA"/>
    <s v="Iones mayoritarios"/>
    <x v="4"/>
    <s v="0,4 mg/L"/>
    <x v="2"/>
    <x v="44"/>
    <m/>
    <x v="3"/>
  </r>
  <r>
    <s v="DGA"/>
    <s v="Iones mayoritarios"/>
    <x v="5"/>
    <s v="1,1 mg/L"/>
    <x v="2"/>
    <x v="44"/>
    <m/>
    <x v="3"/>
  </r>
  <r>
    <s v="DGA"/>
    <s v="Nutrientes"/>
    <x v="10"/>
    <s v=" 0,010 mg/L"/>
    <x v="2"/>
    <x v="44"/>
    <m/>
    <x v="3"/>
  </r>
  <r>
    <s v="DGA"/>
    <s v="Nutrientes"/>
    <x v="11"/>
    <s v=" 0,003 mg/L"/>
    <x v="2"/>
    <x v="44"/>
    <m/>
    <x v="3"/>
  </r>
  <r>
    <s v="DGA"/>
    <s v="Metales"/>
    <x v="9"/>
    <s v=" 0,01 mg/L "/>
    <x v="2"/>
    <x v="44"/>
    <m/>
    <x v="3"/>
  </r>
  <r>
    <s v="SGS"/>
    <s v="Metales"/>
    <x v="6"/>
    <s v="0,0006 mg/L"/>
    <x v="2"/>
    <x v="44"/>
    <m/>
    <x v="3"/>
  </r>
  <r>
    <s v="SGS"/>
    <s v="Metales"/>
    <x v="7"/>
    <s v="0,01 mg/L"/>
    <x v="2"/>
    <x v="44"/>
    <m/>
    <x v="3"/>
  </r>
  <r>
    <s v="SGS"/>
    <s v="Metales"/>
    <x v="8"/>
    <s v="0,005 mg/L"/>
    <x v="2"/>
    <x v="44"/>
    <m/>
    <x v="3"/>
  </r>
  <r>
    <s v="SGS"/>
    <s v="Otros"/>
    <x v="12"/>
    <s v="2 mg/L"/>
    <x v="2"/>
    <x v="44"/>
    <m/>
    <x v="3"/>
  </r>
  <r>
    <s v="DGA"/>
    <s v="Terreno"/>
    <x v="13"/>
    <s v="°C"/>
    <x v="2"/>
    <x v="44"/>
    <m/>
    <x v="3"/>
  </r>
  <r>
    <s v="DGA"/>
    <s v="Terreno"/>
    <x v="0"/>
    <s v="-"/>
    <x v="2"/>
    <x v="44"/>
    <m/>
    <x v="3"/>
  </r>
  <r>
    <s v="DGA"/>
    <s v="Terreno"/>
    <x v="1"/>
    <s v="uS/cm"/>
    <x v="2"/>
    <x v="44"/>
    <m/>
    <x v="3"/>
  </r>
  <r>
    <s v="DGA"/>
    <s v="Terreno"/>
    <x v="2"/>
    <s v="mg/L"/>
    <x v="2"/>
    <x v="44"/>
    <m/>
    <x v="3"/>
  </r>
  <r>
    <s v="DGA"/>
    <s v="Terreno"/>
    <x v="3"/>
    <s v="%"/>
    <x v="2"/>
    <x v="44"/>
    <m/>
    <x v="3"/>
  </r>
  <r>
    <s v="DGA"/>
    <s v="Iones mayoritarios"/>
    <x v="4"/>
    <s v="0,4 mg/L"/>
    <x v="2"/>
    <x v="44"/>
    <m/>
    <x v="3"/>
  </r>
  <r>
    <s v="DGA"/>
    <s v="Iones mayoritarios"/>
    <x v="5"/>
    <s v="1,1 mg/L"/>
    <x v="2"/>
    <x v="44"/>
    <m/>
    <x v="3"/>
  </r>
  <r>
    <s v="DGA"/>
    <s v="Nutrientes"/>
    <x v="10"/>
    <s v=" 0,010 mg/L"/>
    <x v="2"/>
    <x v="44"/>
    <m/>
    <x v="3"/>
  </r>
  <r>
    <s v="DGA"/>
    <s v="Nutrientes"/>
    <x v="11"/>
    <s v=" 0,003 mg/L"/>
    <x v="2"/>
    <x v="44"/>
    <m/>
    <x v="3"/>
  </r>
  <r>
    <s v="DGA"/>
    <s v="Metales"/>
    <x v="9"/>
    <s v=" 0,01 mg/L "/>
    <x v="2"/>
    <x v="44"/>
    <m/>
    <x v="3"/>
  </r>
  <r>
    <s v="SGS"/>
    <s v="Metales"/>
    <x v="6"/>
    <s v="0,0006 mg/L"/>
    <x v="2"/>
    <x v="44"/>
    <m/>
    <x v="3"/>
  </r>
  <r>
    <s v="SGS"/>
    <s v="Metales"/>
    <x v="7"/>
    <s v="0,01 mg/L"/>
    <x v="2"/>
    <x v="44"/>
    <m/>
    <x v="3"/>
  </r>
  <r>
    <s v="SGS"/>
    <s v="Metales"/>
    <x v="8"/>
    <s v="0,005 mg/L"/>
    <x v="2"/>
    <x v="44"/>
    <m/>
    <x v="3"/>
  </r>
  <r>
    <s v="SGS"/>
    <s v="Otros"/>
    <x v="12"/>
    <s v="2 mg/L"/>
    <x v="2"/>
    <x v="44"/>
    <m/>
    <x v="3"/>
  </r>
  <r>
    <s v="DGA"/>
    <s v="Terreno"/>
    <x v="13"/>
    <s v="°C"/>
    <x v="2"/>
    <x v="44"/>
    <m/>
    <x v="3"/>
  </r>
  <r>
    <s v="DGA"/>
    <s v="Terreno"/>
    <x v="0"/>
    <s v="-"/>
    <x v="2"/>
    <x v="44"/>
    <m/>
    <x v="3"/>
  </r>
  <r>
    <s v="DGA"/>
    <s v="Terreno"/>
    <x v="1"/>
    <s v="uS/cm"/>
    <x v="2"/>
    <x v="44"/>
    <m/>
    <x v="3"/>
  </r>
  <r>
    <s v="DGA"/>
    <s v="Terreno"/>
    <x v="2"/>
    <s v="mg/L"/>
    <x v="2"/>
    <x v="44"/>
    <m/>
    <x v="3"/>
  </r>
  <r>
    <s v="DGA"/>
    <s v="Terreno"/>
    <x v="3"/>
    <s v="%"/>
    <x v="2"/>
    <x v="44"/>
    <m/>
    <x v="3"/>
  </r>
  <r>
    <s v="DGA"/>
    <s v="Iones mayoritarios"/>
    <x v="4"/>
    <s v="0,4 mg/L"/>
    <x v="2"/>
    <x v="44"/>
    <m/>
    <x v="3"/>
  </r>
  <r>
    <s v="DGA"/>
    <s v="Iones mayoritarios"/>
    <x v="5"/>
    <s v="1,1 mg/L"/>
    <x v="2"/>
    <x v="44"/>
    <m/>
    <x v="3"/>
  </r>
  <r>
    <s v="DGA"/>
    <s v="Nutrientes"/>
    <x v="10"/>
    <s v=" 0,010 mg/L"/>
    <x v="2"/>
    <x v="44"/>
    <m/>
    <x v="3"/>
  </r>
  <r>
    <s v="DGA"/>
    <s v="Nutrientes"/>
    <x v="11"/>
    <s v=" 0,003 mg/L"/>
    <x v="2"/>
    <x v="44"/>
    <m/>
    <x v="3"/>
  </r>
  <r>
    <s v="DGA"/>
    <s v="Metales"/>
    <x v="9"/>
    <s v=" 0,01 mg/L "/>
    <x v="2"/>
    <x v="44"/>
    <m/>
    <x v="3"/>
  </r>
  <r>
    <s v="SGS"/>
    <s v="Metales"/>
    <x v="6"/>
    <s v="0,0006 mg/L"/>
    <x v="2"/>
    <x v="44"/>
    <m/>
    <x v="3"/>
  </r>
  <r>
    <s v="SGS"/>
    <s v="Metales"/>
    <x v="7"/>
    <s v="0,01 mg/L"/>
    <x v="2"/>
    <x v="44"/>
    <m/>
    <x v="3"/>
  </r>
  <r>
    <s v="SGS"/>
    <s v="Metales"/>
    <x v="8"/>
    <s v="0,005 mg/L"/>
    <x v="2"/>
    <x v="44"/>
    <m/>
    <x v="3"/>
  </r>
  <r>
    <s v="SGS"/>
    <s v="Otros"/>
    <x v="12"/>
    <s v="2 mg/L"/>
    <x v="2"/>
    <x v="44"/>
    <m/>
    <x v="3"/>
  </r>
  <r>
    <s v="CENMA"/>
    <s v="Terreno"/>
    <x v="0"/>
    <s v="-"/>
    <x v="3"/>
    <x v="45"/>
    <d v="1899-12-30T19:55:00"/>
    <x v="646"/>
  </r>
  <r>
    <s v="CENMA"/>
    <s v="Terreno"/>
    <x v="1"/>
    <s v="uS/cm"/>
    <x v="3"/>
    <x v="45"/>
    <d v="1899-12-30T19:55:00"/>
    <x v="1077"/>
  </r>
  <r>
    <s v="CENMA"/>
    <s v="Terreno"/>
    <x v="2"/>
    <s v="mg/L"/>
    <x v="3"/>
    <x v="45"/>
    <d v="1899-12-30T19:55:00"/>
    <x v="1078"/>
  </r>
  <r>
    <s v="CENMA"/>
    <s v="Terreno"/>
    <x v="3"/>
    <s v="%"/>
    <x v="3"/>
    <x v="45"/>
    <d v="1899-12-30T19:55:00"/>
    <x v="3"/>
  </r>
  <r>
    <s v="DGA"/>
    <s v="Iones mayoritarios"/>
    <x v="4"/>
    <s v=" 2,5 mg/L"/>
    <x v="3"/>
    <x v="45"/>
    <d v="1899-12-30T19:55:00"/>
    <x v="1079"/>
  </r>
  <r>
    <s v="DGA"/>
    <s v="Iones mayoritarios"/>
    <x v="5"/>
    <s v=" 4,2 mg/L"/>
    <x v="3"/>
    <x v="45"/>
    <d v="1899-12-30T19:55:00"/>
    <x v="1080"/>
  </r>
  <r>
    <s v="CENMA"/>
    <s v="Metales"/>
    <x v="6"/>
    <s v="0,0065 mg/L"/>
    <x v="3"/>
    <x v="45"/>
    <d v="1899-12-30T19:55:00"/>
    <x v="19"/>
  </r>
  <r>
    <s v="DGA"/>
    <s v="Metales"/>
    <x v="7"/>
    <s v=" 0,05 mg/L "/>
    <x v="3"/>
    <x v="45"/>
    <d v="1899-12-30T19:55:00"/>
    <x v="7"/>
  </r>
  <r>
    <s v="DGA"/>
    <s v="Metales"/>
    <x v="8"/>
    <s v=" 0,07 mg/L"/>
    <x v="3"/>
    <x v="45"/>
    <d v="1899-12-30T19:55:00"/>
    <x v="8"/>
  </r>
  <r>
    <s v="DGA"/>
    <s v="Metales"/>
    <x v="9"/>
    <s v=" 0,01 mg/L "/>
    <x v="3"/>
    <x v="45"/>
    <d v="1899-12-30T19:55:00"/>
    <x v="9"/>
  </r>
  <r>
    <s v="DGA"/>
    <s v="Nutrientes"/>
    <x v="10"/>
    <s v=" 0,010 mg/L"/>
    <x v="3"/>
    <x v="45"/>
    <d v="1899-12-30T19:55:00"/>
    <x v="1081"/>
  </r>
  <r>
    <s v="DGA"/>
    <s v="Nutrientes"/>
    <x v="11"/>
    <s v=" 0,003 mg/L"/>
    <x v="3"/>
    <x v="45"/>
    <d v="1899-12-30T19:55:00"/>
    <x v="1082"/>
  </r>
  <r>
    <s v="ANAM"/>
    <s v="Otros"/>
    <x v="12"/>
    <s v="1 mg/L"/>
    <x v="3"/>
    <x v="45"/>
    <d v="1899-12-30T19:55:00"/>
    <x v="21"/>
  </r>
  <r>
    <s v="CENMA"/>
    <s v="Parámetros de terreno"/>
    <x v="13"/>
    <s v="°C"/>
    <x v="3"/>
    <x v="45"/>
    <d v="1899-12-30T19:55:00"/>
    <x v="1083"/>
  </r>
  <r>
    <s v="CENMA"/>
    <s v="Parámetros de terreno"/>
    <x v="13"/>
    <s v="°C"/>
    <x v="3"/>
    <x v="46"/>
    <d v="1899-12-30T14:40:00"/>
    <x v="1084"/>
  </r>
  <r>
    <s v="CENMA"/>
    <s v="Terreno"/>
    <x v="0"/>
    <s v="-"/>
    <x v="3"/>
    <x v="46"/>
    <d v="1899-12-30T14:40:00"/>
    <x v="118"/>
  </r>
  <r>
    <s v="CENMA"/>
    <s v="Terreno"/>
    <x v="1"/>
    <s v="uS/cm"/>
    <x v="3"/>
    <x v="46"/>
    <d v="1899-12-30T14:40:00"/>
    <x v="1085"/>
  </r>
  <r>
    <s v="CENMA"/>
    <s v="Terreno"/>
    <x v="2"/>
    <s v="mg/L"/>
    <x v="3"/>
    <x v="46"/>
    <d v="1899-12-30T14:40:00"/>
    <x v="118"/>
  </r>
  <r>
    <s v="CENMA"/>
    <s v="Terreno"/>
    <x v="3"/>
    <s v="%"/>
    <x v="3"/>
    <x v="46"/>
    <d v="1899-12-30T14:40:00"/>
    <x v="72"/>
  </r>
  <r>
    <s v="DGA"/>
    <s v="Iones mayoritarios"/>
    <x v="4"/>
    <s v=" 2,5 mg/L"/>
    <x v="3"/>
    <x v="46"/>
    <d v="1899-12-30T14:40:00"/>
    <x v="1086"/>
  </r>
  <r>
    <s v="DGA"/>
    <s v="Iones mayoritarios"/>
    <x v="5"/>
    <s v=" 4,2 mg/L"/>
    <x v="3"/>
    <x v="46"/>
    <d v="1899-12-30T14:40:00"/>
    <x v="753"/>
  </r>
  <r>
    <s v="DGA"/>
    <s v="Nutrientes"/>
    <x v="10"/>
    <s v=" 0,010 mg/L"/>
    <x v="3"/>
    <x v="46"/>
    <d v="1899-12-30T14:40:00"/>
    <x v="1087"/>
  </r>
  <r>
    <s v="DGA"/>
    <s v="Nutrientes"/>
    <x v="11"/>
    <s v=" 0,003 mg/L"/>
    <x v="3"/>
    <x v="46"/>
    <d v="1899-12-30T14:40:00"/>
    <x v="1088"/>
  </r>
  <r>
    <s v="ANAM"/>
    <s v="Otros"/>
    <x v="12"/>
    <s v="1 mg/L"/>
    <x v="3"/>
    <x v="46"/>
    <d v="1899-12-30T14:40:00"/>
    <x v="79"/>
  </r>
  <r>
    <s v="CENMA"/>
    <s v="Metales"/>
    <x v="6"/>
    <s v="0,0065 mg/L"/>
    <x v="3"/>
    <x v="46"/>
    <d v="1899-12-30T14:40:00"/>
    <x v="19"/>
  </r>
  <r>
    <s v="DGA"/>
    <s v="Metales"/>
    <x v="7"/>
    <s v=" 0,05 mg/L "/>
    <x v="3"/>
    <x v="46"/>
    <d v="1899-12-30T14:40:00"/>
    <x v="7"/>
  </r>
  <r>
    <s v="DGA"/>
    <s v="Metales"/>
    <x v="8"/>
    <s v=" 0,07 mg/L"/>
    <x v="3"/>
    <x v="46"/>
    <d v="1899-12-30T14:40:00"/>
    <x v="8"/>
  </r>
  <r>
    <s v="DGA"/>
    <s v="Metales"/>
    <x v="9"/>
    <s v=" 0,01 mg/L "/>
    <x v="3"/>
    <x v="46"/>
    <d v="1899-12-30T14:40:00"/>
    <x v="9"/>
  </r>
  <r>
    <s v="CENMA"/>
    <s v="Parámetros de terreno"/>
    <x v="13"/>
    <s v="°C"/>
    <x v="3"/>
    <x v="47"/>
    <d v="1899-12-30T12:50:00"/>
    <x v="1089"/>
  </r>
  <r>
    <s v="CENMA"/>
    <s v="Terreno"/>
    <x v="0"/>
    <s v="-"/>
    <x v="3"/>
    <x v="47"/>
    <d v="1899-12-30T12:50:00"/>
    <x v="674"/>
  </r>
  <r>
    <s v="CENMA"/>
    <s v="Terreno"/>
    <x v="1"/>
    <s v="uS/cm"/>
    <x v="3"/>
    <x v="47"/>
    <d v="1899-12-30T12:50:00"/>
    <x v="579"/>
  </r>
  <r>
    <s v="CENMA"/>
    <s v="Terreno"/>
    <x v="2"/>
    <s v="mg/L"/>
    <x v="3"/>
    <x v="47"/>
    <d v="1899-12-30T12:50:00"/>
    <x v="1090"/>
  </r>
  <r>
    <s v="CENMA"/>
    <s v="Terreno"/>
    <x v="3"/>
    <s v="%"/>
    <x v="3"/>
    <x v="47"/>
    <d v="1899-12-30T12:50:00"/>
    <x v="930"/>
  </r>
  <r>
    <s v="DGA"/>
    <s v="Iones mayoritarios"/>
    <x v="4"/>
    <s v=" 2,5 mg/L"/>
    <x v="3"/>
    <x v="47"/>
    <d v="1899-12-30T12:50:00"/>
    <x v="1091"/>
  </r>
  <r>
    <s v="DGA"/>
    <s v="Iones mayoritarios"/>
    <x v="5"/>
    <s v=" 4,2 mg/L"/>
    <x v="3"/>
    <x v="47"/>
    <d v="1899-12-30T12:50:00"/>
    <x v="1092"/>
  </r>
  <r>
    <s v="CENMA"/>
    <s v="Metales"/>
    <x v="6"/>
    <s v="0,0065 mg/L"/>
    <x v="3"/>
    <x v="47"/>
    <d v="1899-12-30T12:50:00"/>
    <x v="19"/>
  </r>
  <r>
    <s v="DGA"/>
    <s v="Metales"/>
    <x v="7"/>
    <s v=" 0,05 mg/L "/>
    <x v="3"/>
    <x v="47"/>
    <d v="1899-12-30T12:50:00"/>
    <x v="7"/>
  </r>
  <r>
    <s v="DGA"/>
    <s v="Metales"/>
    <x v="8"/>
    <s v=" 0,07 mg/L"/>
    <x v="3"/>
    <x v="47"/>
    <d v="1899-12-30T12:50:00"/>
    <x v="8"/>
  </r>
  <r>
    <s v="DGA"/>
    <s v="Metales"/>
    <x v="9"/>
    <s v=" 0,01 mg/L "/>
    <x v="3"/>
    <x v="47"/>
    <d v="1899-12-30T12:50:00"/>
    <x v="9"/>
  </r>
  <r>
    <s v="DGA"/>
    <s v="Nutrientes"/>
    <x v="10"/>
    <s v=" 0,010 mg/L"/>
    <x v="3"/>
    <x v="47"/>
    <d v="1899-12-30T12:50:00"/>
    <x v="3"/>
  </r>
  <r>
    <s v="DGA"/>
    <s v="Nutrientes"/>
    <x v="11"/>
    <s v=" 0,003 mg/L"/>
    <x v="3"/>
    <x v="47"/>
    <d v="1899-12-30T12:50:00"/>
    <x v="3"/>
  </r>
  <r>
    <s v="ANAM"/>
    <s v="Otros"/>
    <x v="12"/>
    <s v="1 mg/L"/>
    <x v="3"/>
    <x v="47"/>
    <d v="1899-12-30T12:50:00"/>
    <x v="21"/>
  </r>
  <r>
    <s v="DGA"/>
    <s v="Terreno"/>
    <x v="13"/>
    <s v="°C"/>
    <x v="3"/>
    <x v="48"/>
    <d v="1899-12-30T11:40:00"/>
    <x v="1025"/>
  </r>
  <r>
    <s v="DGA"/>
    <s v="Terreno"/>
    <x v="0"/>
    <s v="-"/>
    <x v="3"/>
    <x v="48"/>
    <d v="1899-12-30T11:40:00"/>
    <x v="15"/>
  </r>
  <r>
    <s v="DGA"/>
    <s v="Terreno"/>
    <x v="1"/>
    <s v="uS/cm"/>
    <x v="3"/>
    <x v="48"/>
    <d v="1899-12-30T11:40:00"/>
    <x v="1093"/>
  </r>
  <r>
    <s v="DGA"/>
    <s v="Terreno"/>
    <x v="2"/>
    <s v="mg/L"/>
    <x v="3"/>
    <x v="48"/>
    <d v="1899-12-30T11:40:00"/>
    <x v="1094"/>
  </r>
  <r>
    <s v="DGA"/>
    <s v="Terreno"/>
    <x v="3"/>
    <s v="%"/>
    <x v="3"/>
    <x v="48"/>
    <d v="1899-12-30T11:40:00"/>
    <x v="1095"/>
  </r>
  <r>
    <s v="DGA"/>
    <s v="Iones mayoritarios"/>
    <x v="4"/>
    <s v=" 2,5 mg/L"/>
    <x v="3"/>
    <x v="48"/>
    <d v="1899-12-30T11:40:00"/>
    <x v="1096"/>
  </r>
  <r>
    <s v="DGA"/>
    <s v="Iones mayoritarios"/>
    <x v="5"/>
    <s v=" 4,2 mg/L"/>
    <x v="3"/>
    <x v="48"/>
    <d v="1899-12-30T11:40:00"/>
    <x v="1097"/>
  </r>
  <r>
    <s v="DGA"/>
    <s v="Metales"/>
    <x v="6"/>
    <s v="0,05 mg/L"/>
    <x v="3"/>
    <x v="48"/>
    <d v="1899-12-30T11:40:00"/>
    <x v="7"/>
  </r>
  <r>
    <s v="DGA"/>
    <s v="Metales"/>
    <x v="7"/>
    <s v=" 0,05 mg/L "/>
    <x v="3"/>
    <x v="48"/>
    <d v="1899-12-30T11:40:00"/>
    <x v="7"/>
  </r>
  <r>
    <s v="DGA"/>
    <s v="Metales"/>
    <x v="8"/>
    <s v=" 0,07 mg/L"/>
    <x v="3"/>
    <x v="48"/>
    <d v="1899-12-30T11:40:00"/>
    <x v="8"/>
  </r>
  <r>
    <s v="DGA"/>
    <s v="Metales"/>
    <x v="9"/>
    <s v=" 0,01 mg/L "/>
    <x v="3"/>
    <x v="48"/>
    <d v="1899-12-30T11:40:00"/>
    <x v="9"/>
  </r>
  <r>
    <s v="DGA"/>
    <s v="Nutrientes"/>
    <x v="10"/>
    <s v=" 0,010 mg/L"/>
    <x v="3"/>
    <x v="48"/>
    <d v="1899-12-30T11:40:00"/>
    <x v="1098"/>
  </r>
  <r>
    <s v="DGA"/>
    <s v="Nutrientes"/>
    <x v="11"/>
    <s v=" 0,003 mg/L"/>
    <x v="3"/>
    <x v="48"/>
    <d v="1899-12-30T11:40:00"/>
    <x v="1099"/>
  </r>
  <r>
    <s v="DGA"/>
    <s v="Terreno"/>
    <x v="13"/>
    <s v="°C"/>
    <x v="3"/>
    <x v="49"/>
    <d v="1899-12-30T13:20:00"/>
    <x v="1100"/>
  </r>
  <r>
    <s v="DGA"/>
    <s v="Terreno"/>
    <x v="0"/>
    <s v="-"/>
    <x v="3"/>
    <x v="49"/>
    <d v="1899-12-30T13:20:00"/>
    <x v="743"/>
  </r>
  <r>
    <s v="DGA"/>
    <s v="Terreno"/>
    <x v="1"/>
    <s v="uS/cm"/>
    <x v="3"/>
    <x v="49"/>
    <d v="1899-12-30T13:20:00"/>
    <x v="1101"/>
  </r>
  <r>
    <s v="DGA"/>
    <s v="Terreno"/>
    <x v="2"/>
    <s v="mg/L"/>
    <x v="3"/>
    <x v="49"/>
    <d v="1899-12-30T13:20:00"/>
    <x v="940"/>
  </r>
  <r>
    <s v="DGA"/>
    <s v="Terreno"/>
    <x v="3"/>
    <s v="%"/>
    <x v="3"/>
    <x v="49"/>
    <d v="1899-12-30T13:20:00"/>
    <x v="823"/>
  </r>
  <r>
    <s v="DGA"/>
    <s v="Iones mayoritarios"/>
    <x v="4"/>
    <s v=" 2,5 mg/L"/>
    <x v="3"/>
    <x v="49"/>
    <d v="1899-12-30T13:20:00"/>
    <x v="1102"/>
  </r>
  <r>
    <s v="DGA"/>
    <s v="Iones mayoritarios"/>
    <x v="5"/>
    <s v=" 4,2 mg/L"/>
    <x v="3"/>
    <x v="49"/>
    <d v="1899-12-30T13:20:00"/>
    <x v="1103"/>
  </r>
  <r>
    <s v="DGA"/>
    <s v="Metales"/>
    <x v="6"/>
    <s v="0,05 mg/L"/>
    <x v="3"/>
    <x v="49"/>
    <d v="1899-12-30T13:20:00"/>
    <x v="7"/>
  </r>
  <r>
    <s v="DGA"/>
    <s v="Metales"/>
    <x v="7"/>
    <s v=" 0,05 mg/L "/>
    <x v="3"/>
    <x v="49"/>
    <d v="1899-12-30T13:20:00"/>
    <x v="7"/>
  </r>
  <r>
    <s v="DGA"/>
    <s v="Metales"/>
    <x v="8"/>
    <s v=" 0,07 mg/L"/>
    <x v="3"/>
    <x v="49"/>
    <d v="1899-12-30T13:20:00"/>
    <x v="8"/>
  </r>
  <r>
    <s v="DGA"/>
    <s v="Metales"/>
    <x v="9"/>
    <s v=" 0,01 mg/L "/>
    <x v="3"/>
    <x v="49"/>
    <d v="1899-12-30T13:20:00"/>
    <x v="9"/>
  </r>
  <r>
    <s v="DGA"/>
    <s v="Nutrientes"/>
    <x v="10"/>
    <s v=" 0,010 mg/L"/>
    <x v="3"/>
    <x v="49"/>
    <d v="1899-12-30T13:20:00"/>
    <x v="1104"/>
  </r>
  <r>
    <s v="DGA"/>
    <s v="Nutrientes"/>
    <x v="11"/>
    <s v=" 0,003 mg/L"/>
    <x v="3"/>
    <x v="49"/>
    <d v="1899-12-30T13:20:00"/>
    <x v="1105"/>
  </r>
  <r>
    <s v="DGA"/>
    <s v="Terreno"/>
    <x v="13"/>
    <s v="°C"/>
    <x v="3"/>
    <x v="50"/>
    <d v="1899-12-30T12:10:00"/>
    <x v="1106"/>
  </r>
  <r>
    <s v="DGA"/>
    <s v="Terreno"/>
    <x v="0"/>
    <s v="-"/>
    <x v="3"/>
    <x v="50"/>
    <d v="1899-12-30T12:10:00"/>
    <x v="295"/>
  </r>
  <r>
    <s v="DGA"/>
    <s v="Terreno"/>
    <x v="1"/>
    <s v="uS/cm"/>
    <x v="3"/>
    <x v="50"/>
    <d v="1899-12-30T12:10:00"/>
    <x v="1107"/>
  </r>
  <r>
    <s v="DGA"/>
    <s v="Terreno"/>
    <x v="2"/>
    <s v="mg/L"/>
    <x v="3"/>
    <x v="50"/>
    <d v="1899-12-30T12:10:00"/>
    <x v="103"/>
  </r>
  <r>
    <s v="DGA"/>
    <s v="Terreno"/>
    <x v="3"/>
    <s v="%"/>
    <x v="3"/>
    <x v="50"/>
    <d v="1899-12-30T12:10:00"/>
    <x v="483"/>
  </r>
  <r>
    <s v="DGA"/>
    <s v="Iones mayoritarios"/>
    <x v="4"/>
    <s v=" 2,5 mg/L"/>
    <x v="3"/>
    <x v="50"/>
    <d v="1899-12-30T12:10:00"/>
    <x v="1108"/>
  </r>
  <r>
    <s v="DGA"/>
    <s v="Iones mayoritarios"/>
    <x v="5"/>
    <s v=" 4,2 mg/L"/>
    <x v="3"/>
    <x v="50"/>
    <d v="1899-12-30T12:10:00"/>
    <x v="1109"/>
  </r>
  <r>
    <s v="DGA"/>
    <s v="Metales"/>
    <x v="6"/>
    <s v="0,05 mg/L"/>
    <x v="3"/>
    <x v="50"/>
    <d v="1899-12-30T12:10:00"/>
    <x v="7"/>
  </r>
  <r>
    <s v="DGA"/>
    <s v="Metales"/>
    <x v="7"/>
    <s v=" 0,05 mg/L "/>
    <x v="3"/>
    <x v="50"/>
    <d v="1899-12-30T12:10:00"/>
    <x v="7"/>
  </r>
  <r>
    <s v="DGA"/>
    <s v="Metales"/>
    <x v="8"/>
    <s v=" 0,07 mg/L"/>
    <x v="3"/>
    <x v="50"/>
    <d v="1899-12-30T12:10:00"/>
    <x v="8"/>
  </r>
  <r>
    <s v="DGA"/>
    <s v="Metales"/>
    <x v="9"/>
    <s v=" 0,01 mg/L "/>
    <x v="3"/>
    <x v="50"/>
    <d v="1899-12-30T12:10:00"/>
    <x v="9"/>
  </r>
  <r>
    <s v="DGA"/>
    <s v="Nutrientes"/>
    <x v="10"/>
    <s v=" 0,010 mg/L"/>
    <x v="3"/>
    <x v="50"/>
    <d v="1899-12-30T12:10:00"/>
    <x v="1110"/>
  </r>
  <r>
    <s v="DGA"/>
    <s v="Nutrientes"/>
    <x v="11"/>
    <s v=" 0,003 mg/L"/>
    <x v="3"/>
    <x v="50"/>
    <d v="1899-12-30T12:10:00"/>
    <x v="1111"/>
  </r>
  <r>
    <s v="DGA"/>
    <s v="Terreno"/>
    <x v="13"/>
    <s v="°C"/>
    <x v="3"/>
    <x v="51"/>
    <d v="1899-12-30T12:05:00"/>
    <x v="1112"/>
  </r>
  <r>
    <s v="DGA"/>
    <s v="Terreno"/>
    <x v="0"/>
    <s v="-"/>
    <x v="3"/>
    <x v="51"/>
    <d v="1899-12-30T12:05:00"/>
    <x v="914"/>
  </r>
  <r>
    <s v="DGA"/>
    <s v="Terreno"/>
    <x v="1"/>
    <s v="uS/cm"/>
    <x v="3"/>
    <x v="51"/>
    <d v="1899-12-30T12:05:00"/>
    <x v="1113"/>
  </r>
  <r>
    <s v="DGA"/>
    <s v="Terreno"/>
    <x v="2"/>
    <s v="mg/L"/>
    <x v="3"/>
    <x v="51"/>
    <d v="1899-12-30T12:05:00"/>
    <x v="1114"/>
  </r>
  <r>
    <s v="DGA"/>
    <s v="Terreno"/>
    <x v="3"/>
    <s v="%"/>
    <x v="3"/>
    <x v="51"/>
    <d v="1899-12-30T12:05:00"/>
    <x v="1115"/>
  </r>
  <r>
    <s v="DGA"/>
    <s v="Iones mayoritarios"/>
    <x v="4"/>
    <s v=" 2,5 mg/L"/>
    <x v="3"/>
    <x v="51"/>
    <d v="1899-12-30T12:05:00"/>
    <x v="1116"/>
  </r>
  <r>
    <s v="DGA"/>
    <s v="Iones mayoritarios"/>
    <x v="5"/>
    <s v=" 4,2 mg/L"/>
    <x v="3"/>
    <x v="51"/>
    <d v="1899-12-30T12:05:00"/>
    <x v="1117"/>
  </r>
  <r>
    <s v="DGA"/>
    <s v="Metales"/>
    <x v="6"/>
    <s v="0,05mg/L"/>
    <x v="3"/>
    <x v="51"/>
    <d v="1899-12-30T12:05:00"/>
    <x v="3"/>
  </r>
  <r>
    <s v="DGA"/>
    <s v="Metales"/>
    <x v="7"/>
    <s v=" 0,05 mg/L "/>
    <x v="3"/>
    <x v="51"/>
    <d v="1899-12-30T12:05:00"/>
    <x v="7"/>
  </r>
  <r>
    <s v="DGA"/>
    <s v="Metales"/>
    <x v="8"/>
    <s v=" 0,07 mg/L"/>
    <x v="3"/>
    <x v="51"/>
    <d v="1899-12-30T12:05:00"/>
    <x v="8"/>
  </r>
  <r>
    <s v="DGA"/>
    <s v="Metales"/>
    <x v="9"/>
    <s v=" 0,01 mg/L "/>
    <x v="3"/>
    <x v="51"/>
    <d v="1899-12-30T12:05:00"/>
    <x v="223"/>
  </r>
  <r>
    <s v="DGA"/>
    <s v="Nutrientes"/>
    <x v="10"/>
    <s v=" 0,010 mg/L"/>
    <x v="3"/>
    <x v="51"/>
    <d v="1899-12-30T12:05:00"/>
    <x v="1118"/>
  </r>
  <r>
    <s v="DGA"/>
    <s v="Nutrientes"/>
    <x v="11"/>
    <s v=" 0,003 mg/L"/>
    <x v="3"/>
    <x v="51"/>
    <d v="1899-12-30T12:05:00"/>
    <x v="1119"/>
  </r>
  <r>
    <s v="DGA"/>
    <s v="Terreno"/>
    <x v="13"/>
    <s v="°C"/>
    <x v="3"/>
    <x v="52"/>
    <d v="1899-12-30T11:45:00"/>
    <x v="1120"/>
  </r>
  <r>
    <s v="DGA"/>
    <s v="Terreno"/>
    <x v="0"/>
    <s v="-"/>
    <x v="3"/>
    <x v="52"/>
    <d v="1899-12-30T11:45:00"/>
    <x v="1121"/>
  </r>
  <r>
    <s v="DGA"/>
    <s v="Terreno"/>
    <x v="1"/>
    <s v="uS/cm"/>
    <x v="3"/>
    <x v="52"/>
    <d v="1899-12-30T11:45:00"/>
    <x v="1122"/>
  </r>
  <r>
    <s v="DGA"/>
    <s v="Terreno"/>
    <x v="2"/>
    <s v="mg/L"/>
    <x v="3"/>
    <x v="52"/>
    <d v="1899-12-30T11:45:00"/>
    <x v="1123"/>
  </r>
  <r>
    <s v="DGA"/>
    <s v="Terreno"/>
    <x v="3"/>
    <s v="%"/>
    <x v="3"/>
    <x v="52"/>
    <d v="1899-12-30T11:45:00"/>
    <x v="1124"/>
  </r>
  <r>
    <s v="DGA"/>
    <s v="Iones mayoritarios"/>
    <x v="4"/>
    <s v=" 2,5 mg/L"/>
    <x v="3"/>
    <x v="52"/>
    <d v="1899-12-30T11:45:00"/>
    <x v="1125"/>
  </r>
  <r>
    <s v="DGA"/>
    <s v="Iones mayoritarios"/>
    <x v="5"/>
    <s v=" 4,2 mg/L"/>
    <x v="3"/>
    <x v="52"/>
    <d v="1899-12-30T11:45:00"/>
    <x v="1126"/>
  </r>
  <r>
    <s v="SGS"/>
    <s v="Metales"/>
    <x v="6"/>
    <s v="0,006 mg/L"/>
    <x v="3"/>
    <x v="52"/>
    <d v="1899-12-30T11:45:00"/>
    <x v="9"/>
  </r>
  <r>
    <s v="SGS"/>
    <s v="Metales"/>
    <x v="7"/>
    <s v="0,001 mg/L"/>
    <x v="3"/>
    <x v="52"/>
    <d v="1899-12-30T11:45:00"/>
    <x v="75"/>
  </r>
  <r>
    <s v="SGS"/>
    <s v="Metales"/>
    <x v="8"/>
    <s v="0,005 mg/L"/>
    <x v="3"/>
    <x v="52"/>
    <d v="1899-12-30T11:45:00"/>
    <x v="76"/>
  </r>
  <r>
    <s v="DGA"/>
    <s v="Metales"/>
    <x v="9"/>
    <s v=" 0,01 mg/L "/>
    <x v="3"/>
    <x v="52"/>
    <d v="1899-12-30T11:45:00"/>
    <x v="912"/>
  </r>
  <r>
    <s v="DGA"/>
    <s v="Nutrientes"/>
    <x v="10"/>
    <s v=" 0,010 mg/L"/>
    <x v="3"/>
    <x v="52"/>
    <d v="1899-12-30T11:45:00"/>
    <x v="1127"/>
  </r>
  <r>
    <s v="DGA"/>
    <s v="Nutrientes"/>
    <x v="11"/>
    <s v=" 0,003 mg/L"/>
    <x v="3"/>
    <x v="52"/>
    <d v="1899-12-30T11:45:00"/>
    <x v="1128"/>
  </r>
  <r>
    <s v="SGS"/>
    <s v="Otros"/>
    <x v="12"/>
    <s v="2 mg/L"/>
    <x v="3"/>
    <x v="52"/>
    <d v="1899-12-30T11:45:00"/>
    <x v="79"/>
  </r>
  <r>
    <s v="DGA"/>
    <s v="Terreno"/>
    <x v="13"/>
    <s v="°C"/>
    <x v="3"/>
    <x v="53"/>
    <d v="1899-12-30T12:00:00"/>
    <x v="101"/>
  </r>
  <r>
    <s v="DGA"/>
    <s v="Terreno"/>
    <x v="0"/>
    <s v="-"/>
    <x v="3"/>
    <x v="53"/>
    <d v="1899-12-30T12:00:00"/>
    <x v="506"/>
  </r>
  <r>
    <s v="DGA"/>
    <s v="Terreno"/>
    <x v="1"/>
    <s v="uS/cm"/>
    <x v="3"/>
    <x v="53"/>
    <d v="1899-12-30T12:00:00"/>
    <x v="1129"/>
  </r>
  <r>
    <s v="DGA"/>
    <s v="Terreno"/>
    <x v="2"/>
    <s v="mg/L"/>
    <x v="3"/>
    <x v="53"/>
    <d v="1899-12-30T12:00:00"/>
    <x v="1070"/>
  </r>
  <r>
    <s v="DGA"/>
    <s v="Terreno"/>
    <x v="3"/>
    <s v="%"/>
    <x v="3"/>
    <x v="53"/>
    <d v="1899-12-30T12:00:00"/>
    <x v="1130"/>
  </r>
  <r>
    <s v="DGA"/>
    <s v="Iones mayoritarios"/>
    <x v="4"/>
    <s v=" 2,5 mg/L"/>
    <x v="3"/>
    <x v="53"/>
    <d v="1899-12-30T12:00:00"/>
    <x v="1131"/>
  </r>
  <r>
    <s v="DGA"/>
    <s v="Iones mayoritarios"/>
    <x v="5"/>
    <s v=" 4,2 mg/L"/>
    <x v="3"/>
    <x v="53"/>
    <d v="1899-12-30T12:00:00"/>
    <x v="1132"/>
  </r>
  <r>
    <s v="SGS"/>
    <s v="Metales"/>
    <x v="6"/>
    <s v="0,006 mg/L"/>
    <x v="3"/>
    <x v="53"/>
    <d v="1899-12-30T12:00:00"/>
    <x v="9"/>
  </r>
  <r>
    <s v="SGS"/>
    <s v="Metales"/>
    <x v="7"/>
    <s v="0,001 mg/L"/>
    <x v="3"/>
    <x v="53"/>
    <d v="1899-12-30T12:00:00"/>
    <x v="375"/>
  </r>
  <r>
    <s v="SGS"/>
    <s v="Metales"/>
    <x v="8"/>
    <s v="0,005 mg/L"/>
    <x v="3"/>
    <x v="53"/>
    <d v="1899-12-30T12:00:00"/>
    <x v="76"/>
  </r>
  <r>
    <s v="DGA"/>
    <s v="Metales"/>
    <x v="9"/>
    <s v=" 0,01 mg/L "/>
    <x v="3"/>
    <x v="53"/>
    <d v="1899-12-30T12:00:00"/>
    <x v="9"/>
  </r>
  <r>
    <s v="DGA"/>
    <s v="Nutrientes"/>
    <x v="10"/>
    <s v=" 0,010 mg/L"/>
    <x v="3"/>
    <x v="53"/>
    <d v="1899-12-30T12:00:00"/>
    <x v="1133"/>
  </r>
  <r>
    <s v="DGA"/>
    <s v="Nutrientes"/>
    <x v="11"/>
    <s v=" 0,003 mg/L"/>
    <x v="3"/>
    <x v="53"/>
    <d v="1899-12-30T12:00:00"/>
    <x v="1134"/>
  </r>
  <r>
    <s v="SGS"/>
    <s v="Otros"/>
    <x v="12"/>
    <s v="2 mg/L"/>
    <x v="3"/>
    <x v="53"/>
    <d v="1899-12-30T12:00:00"/>
    <x v="79"/>
  </r>
  <r>
    <s v="DGA"/>
    <s v="Terreno"/>
    <x v="0"/>
    <s v="-"/>
    <x v="3"/>
    <x v="54"/>
    <d v="1899-12-30T11:00:00"/>
    <x v="191"/>
  </r>
  <r>
    <s v="DGA"/>
    <s v="Terreno"/>
    <x v="13"/>
    <s v="°C"/>
    <x v="3"/>
    <x v="54"/>
    <d v="1899-12-30T11:00:00"/>
    <x v="1135"/>
  </r>
  <r>
    <s v="DGA"/>
    <s v="Terreno"/>
    <x v="1"/>
    <s v="uS/cm"/>
    <x v="3"/>
    <x v="54"/>
    <d v="1899-12-30T11:00:00"/>
    <x v="1136"/>
  </r>
  <r>
    <s v="DGA"/>
    <s v="Terreno"/>
    <x v="2"/>
    <s v="mg/L"/>
    <x v="3"/>
    <x v="54"/>
    <d v="1899-12-30T11:00:00"/>
    <x v="1137"/>
  </r>
  <r>
    <s v="DGA"/>
    <s v="Terreno"/>
    <x v="3"/>
    <s v="%"/>
    <x v="3"/>
    <x v="54"/>
    <d v="1899-12-30T11:00:00"/>
    <x v="695"/>
  </r>
  <r>
    <s v="DGA"/>
    <s v="Iones mayoritarios"/>
    <x v="4"/>
    <s v=" 2,5 mg/L"/>
    <x v="3"/>
    <x v="54"/>
    <d v="1899-12-30T11:00:00"/>
    <x v="1138"/>
  </r>
  <r>
    <s v="DGA"/>
    <s v="Iones mayoritarios"/>
    <x v="5"/>
    <s v=" 4,2 mg/L"/>
    <x v="3"/>
    <x v="54"/>
    <d v="1899-12-30T11:00:00"/>
    <x v="1139"/>
  </r>
  <r>
    <s v="DGA"/>
    <s v="Metales"/>
    <x v="9"/>
    <s v=" 0,01 mg/L "/>
    <x v="3"/>
    <x v="54"/>
    <d v="1899-12-30T11:00:00"/>
    <x v="9"/>
  </r>
  <r>
    <s v="DGA"/>
    <s v="Nutrientes"/>
    <x v="10"/>
    <s v=" 0,010 mg/L"/>
    <x v="3"/>
    <x v="54"/>
    <d v="1899-12-30T11:00:00"/>
    <x v="1140"/>
  </r>
  <r>
    <s v="DGA"/>
    <s v="Nutrientes"/>
    <x v="11"/>
    <s v=" 0,003 mg/L"/>
    <x v="3"/>
    <x v="54"/>
    <d v="1899-12-30T11:00:00"/>
    <x v="1141"/>
  </r>
  <r>
    <s v="SGS"/>
    <s v="Metales"/>
    <x v="7"/>
    <s v="0,001 mg/L"/>
    <x v="3"/>
    <x v="54"/>
    <d v="1899-12-30T11:00:00"/>
    <x v="75"/>
  </r>
  <r>
    <s v="SGS"/>
    <s v="Metales"/>
    <x v="8"/>
    <s v="0,005 mg/L"/>
    <x v="3"/>
    <x v="54"/>
    <d v="1899-12-30T11:00:00"/>
    <x v="76"/>
  </r>
  <r>
    <s v="SGS"/>
    <s v="Metales"/>
    <x v="6"/>
    <s v="0,01 mg/L"/>
    <x v="3"/>
    <x v="54"/>
    <d v="1899-12-30T11:00:00"/>
    <x v="9"/>
  </r>
  <r>
    <s v="SGS"/>
    <s v="Otros"/>
    <x v="12"/>
    <s v="2 mg/L"/>
    <x v="3"/>
    <x v="54"/>
    <d v="1899-12-30T11:00:00"/>
    <x v="79"/>
  </r>
  <r>
    <s v="DGA"/>
    <s v="Terreno"/>
    <x v="0"/>
    <s v="-"/>
    <x v="3"/>
    <x v="55"/>
    <d v="1899-12-30T10:10:00"/>
    <x v="81"/>
  </r>
  <r>
    <s v="DGA"/>
    <s v="Terreno"/>
    <x v="13"/>
    <s v="°C"/>
    <x v="3"/>
    <x v="55"/>
    <d v="1899-12-30T10:10:00"/>
    <x v="1142"/>
  </r>
  <r>
    <s v="DGA"/>
    <s v="Terreno"/>
    <x v="1"/>
    <s v="uS/cm"/>
    <x v="3"/>
    <x v="55"/>
    <d v="1899-12-30T10:10:00"/>
    <x v="619"/>
  </r>
  <r>
    <s v="DGA"/>
    <s v="Terreno"/>
    <x v="2"/>
    <s v="mg/L"/>
    <x v="3"/>
    <x v="55"/>
    <d v="1899-12-30T10:10:00"/>
    <x v="1143"/>
  </r>
  <r>
    <s v="DGA"/>
    <s v="Terreno"/>
    <x v="3"/>
    <s v="%"/>
    <x v="3"/>
    <x v="55"/>
    <d v="1899-12-30T10:10:00"/>
    <x v="1144"/>
  </r>
  <r>
    <s v="DGA"/>
    <s v="Iones mayoritarios"/>
    <x v="4"/>
    <s v=" 2,5 mg/L"/>
    <x v="3"/>
    <x v="55"/>
    <d v="1899-12-30T10:10:00"/>
    <x v="1145"/>
  </r>
  <r>
    <s v="DGA"/>
    <s v="Iones mayoritarios"/>
    <x v="5"/>
    <s v=" 4,2 mg/L"/>
    <x v="3"/>
    <x v="55"/>
    <d v="1899-12-30T10:10:00"/>
    <x v="1146"/>
  </r>
  <r>
    <s v="DGA"/>
    <s v="Metales"/>
    <x v="9"/>
    <s v=" 0,01 mg/L "/>
    <x v="3"/>
    <x v="55"/>
    <d v="1899-12-30T10:10:00"/>
    <x v="9"/>
  </r>
  <r>
    <s v="DGA"/>
    <s v="Nutrientes"/>
    <x v="10"/>
    <s v=" 0,010 mg/L"/>
    <x v="3"/>
    <x v="55"/>
    <d v="1899-12-30T10:10:00"/>
    <x v="1147"/>
  </r>
  <r>
    <s v="DGA"/>
    <s v="Nutrientes"/>
    <x v="11"/>
    <s v=" 0,003 mg/L"/>
    <x v="3"/>
    <x v="55"/>
    <d v="1899-12-30T10:10:00"/>
    <x v="1148"/>
  </r>
  <r>
    <s v="SGS"/>
    <s v="Metales"/>
    <x v="7"/>
    <s v="0,001 mg/L"/>
    <x v="3"/>
    <x v="55"/>
    <d v="1899-12-30T10:10:00"/>
    <x v="75"/>
  </r>
  <r>
    <s v="SGS"/>
    <s v="Metales"/>
    <x v="8"/>
    <s v="0,005 mg/L"/>
    <x v="3"/>
    <x v="55"/>
    <d v="1899-12-30T10:10:00"/>
    <x v="76"/>
  </r>
  <r>
    <s v="SGS"/>
    <s v="Metales"/>
    <x v="6"/>
    <s v="0,01 mg/L"/>
    <x v="3"/>
    <x v="55"/>
    <d v="1899-12-30T10:10:00"/>
    <x v="9"/>
  </r>
  <r>
    <s v="SGS"/>
    <s v="Otros"/>
    <x v="12"/>
    <s v="2 mg/L"/>
    <x v="3"/>
    <x v="55"/>
    <d v="1899-12-30T10:10:00"/>
    <x v="79"/>
  </r>
  <r>
    <s v="DGA"/>
    <s v="Terreno"/>
    <x v="0"/>
    <s v="-"/>
    <x v="3"/>
    <x v="56"/>
    <d v="1899-12-30T13:00:00"/>
    <x v="1149"/>
  </r>
  <r>
    <s v="DGA"/>
    <s v="Terreno"/>
    <x v="13"/>
    <s v="°C"/>
    <x v="3"/>
    <x v="56"/>
    <d v="1899-12-30T13:00:00"/>
    <x v="900"/>
  </r>
  <r>
    <s v="DGA"/>
    <s v="Terreno"/>
    <x v="1"/>
    <s v="uS/cm"/>
    <x v="3"/>
    <x v="56"/>
    <d v="1899-12-30T13:00:00"/>
    <x v="1150"/>
  </r>
  <r>
    <s v="DGA"/>
    <s v="Terreno"/>
    <x v="2"/>
    <s v="mg/L"/>
    <x v="3"/>
    <x v="56"/>
    <d v="1899-12-30T13:00:00"/>
    <x v="513"/>
  </r>
  <r>
    <s v="DGA"/>
    <s v="Terreno"/>
    <x v="3"/>
    <s v="%"/>
    <x v="3"/>
    <x v="56"/>
    <d v="1899-12-30T13:00:00"/>
    <x v="1151"/>
  </r>
  <r>
    <s v="DGA"/>
    <s v="Iones mayoritarios"/>
    <x v="4"/>
    <s v=" 2,5 mg/L"/>
    <x v="3"/>
    <x v="56"/>
    <d v="1899-12-30T13:00:00"/>
    <x v="1152"/>
  </r>
  <r>
    <s v="DGA"/>
    <s v="Iones mayoritarios"/>
    <x v="5"/>
    <s v=" 4,2 mg/L"/>
    <x v="3"/>
    <x v="56"/>
    <d v="1899-12-30T13:00:00"/>
    <x v="1153"/>
  </r>
  <r>
    <s v="DGA"/>
    <s v="Metales"/>
    <x v="9"/>
    <s v=" 0,01 mg/L "/>
    <x v="3"/>
    <x v="56"/>
    <d v="1899-12-30T13:00:00"/>
    <x v="9"/>
  </r>
  <r>
    <s v="DGA"/>
    <s v="Nutrientes"/>
    <x v="10"/>
    <s v=" 0,010 mg/L"/>
    <x v="3"/>
    <x v="56"/>
    <d v="1899-12-30T13:00:00"/>
    <x v="1154"/>
  </r>
  <r>
    <s v="DGA"/>
    <s v="Nutrientes"/>
    <x v="11"/>
    <s v=" 0,003 mg/L"/>
    <x v="3"/>
    <x v="56"/>
    <d v="1899-12-30T13:00:00"/>
    <x v="1155"/>
  </r>
  <r>
    <s v="SGS"/>
    <s v="Metales"/>
    <x v="7"/>
    <s v="0,001 mg/L"/>
    <x v="3"/>
    <x v="56"/>
    <d v="1899-12-30T13:00:00"/>
    <x v="75"/>
  </r>
  <r>
    <s v="SGS"/>
    <s v="Metales"/>
    <x v="8"/>
    <s v="0,005 mg/L"/>
    <x v="3"/>
    <x v="56"/>
    <d v="1899-12-30T13:00:00"/>
    <x v="76"/>
  </r>
  <r>
    <s v="SGS"/>
    <s v="Metales"/>
    <x v="6"/>
    <s v="0,01 mg/L"/>
    <x v="3"/>
    <x v="56"/>
    <d v="1899-12-30T13:00:00"/>
    <x v="9"/>
  </r>
  <r>
    <s v="SGS"/>
    <s v="Otros"/>
    <x v="12"/>
    <s v="2 mg/L"/>
    <x v="3"/>
    <x v="56"/>
    <d v="1899-12-30T13:00:00"/>
    <x v="79"/>
  </r>
  <r>
    <s v="DGA"/>
    <s v="Terreno"/>
    <x v="0"/>
    <s v="-"/>
    <x v="3"/>
    <x v="57"/>
    <d v="1899-12-30T11:30:00"/>
    <x v="1156"/>
  </r>
  <r>
    <s v="DGA"/>
    <s v="Terreno"/>
    <x v="13"/>
    <s v="°C"/>
    <x v="3"/>
    <x v="57"/>
    <d v="1899-12-30T11:30:00"/>
    <x v="1157"/>
  </r>
  <r>
    <s v="DGA"/>
    <s v="Terreno"/>
    <x v="1"/>
    <s v="uS/cm"/>
    <x v="3"/>
    <x v="57"/>
    <d v="1899-12-30T11:30:00"/>
    <x v="1158"/>
  </r>
  <r>
    <s v="DGA"/>
    <s v="Terreno"/>
    <x v="2"/>
    <s v="mg/L"/>
    <x v="3"/>
    <x v="57"/>
    <d v="1899-12-30T11:30:00"/>
    <x v="1159"/>
  </r>
  <r>
    <s v="DGA"/>
    <s v="Terreno"/>
    <x v="3"/>
    <s v="%"/>
    <x v="3"/>
    <x v="57"/>
    <d v="1899-12-30T11:30:00"/>
    <x v="1160"/>
  </r>
  <r>
    <s v="DGA"/>
    <s v="Iones mayoritarios"/>
    <x v="4"/>
    <s v=" 2,5 mg/L"/>
    <x v="3"/>
    <x v="57"/>
    <d v="1899-12-30T11:30:00"/>
    <x v="1161"/>
  </r>
  <r>
    <s v="DGA"/>
    <s v="Iones mayoritarios"/>
    <x v="5"/>
    <s v=" 4,2 mg/L"/>
    <x v="3"/>
    <x v="57"/>
    <d v="1899-12-30T11:30:00"/>
    <x v="3"/>
  </r>
  <r>
    <s v="DGA"/>
    <s v="Metales"/>
    <x v="9"/>
    <s v=" 0,01 mg/L "/>
    <x v="3"/>
    <x v="57"/>
    <d v="1899-12-30T11:30:00"/>
    <x v="9"/>
  </r>
  <r>
    <s v="DGA"/>
    <s v="Nutrientes"/>
    <x v="10"/>
    <s v=" 0,010 mg/L"/>
    <x v="3"/>
    <x v="57"/>
    <d v="1899-12-30T11:30:00"/>
    <x v="9"/>
  </r>
  <r>
    <s v="DGA"/>
    <s v="Nutrientes"/>
    <x v="11"/>
    <s v=" 0,003 mg/L"/>
    <x v="3"/>
    <x v="57"/>
    <d v="1899-12-30T11:30:00"/>
    <x v="1162"/>
  </r>
  <r>
    <s v="SGS"/>
    <s v="Metales"/>
    <x v="7"/>
    <s v="0,001 mg/L"/>
    <x v="3"/>
    <x v="57"/>
    <d v="1899-12-30T11:30:00"/>
    <x v="75"/>
  </r>
  <r>
    <s v="SGS"/>
    <s v="Metales"/>
    <x v="8"/>
    <s v="0,005 mg/L"/>
    <x v="3"/>
    <x v="57"/>
    <d v="1899-12-30T11:30:00"/>
    <x v="76"/>
  </r>
  <r>
    <s v="SGS"/>
    <s v="Metales"/>
    <x v="6"/>
    <s v="0,01 mg/L"/>
    <x v="3"/>
    <x v="57"/>
    <d v="1899-12-30T11:30:00"/>
    <x v="9"/>
  </r>
  <r>
    <s v="SGS"/>
    <s v="Otros"/>
    <x v="12"/>
    <s v="2 mg/L"/>
    <x v="3"/>
    <x v="57"/>
    <d v="1899-12-30T11:30:00"/>
    <x v="11"/>
  </r>
  <r>
    <s v="DGA"/>
    <s v="Terreno"/>
    <x v="0"/>
    <s v="-"/>
    <x v="3"/>
    <x v="58"/>
    <d v="1899-12-30T11:20:00"/>
    <x v="1163"/>
  </r>
  <r>
    <s v="DGA"/>
    <s v="Terreno"/>
    <x v="13"/>
    <s v="°C"/>
    <x v="3"/>
    <x v="58"/>
    <d v="1899-12-30T11:20:00"/>
    <x v="1164"/>
  </r>
  <r>
    <s v="DGA"/>
    <s v="Terreno"/>
    <x v="1"/>
    <s v="uS/cm"/>
    <x v="3"/>
    <x v="58"/>
    <d v="1899-12-30T11:20:00"/>
    <x v="1165"/>
  </r>
  <r>
    <s v="DGA"/>
    <s v="Terreno"/>
    <x v="2"/>
    <s v="mg/L"/>
    <x v="3"/>
    <x v="58"/>
    <d v="1899-12-30T11:20:00"/>
    <x v="506"/>
  </r>
  <r>
    <s v="DGA"/>
    <s v="Terreno"/>
    <x v="3"/>
    <s v="%"/>
    <x v="3"/>
    <x v="58"/>
    <d v="1899-12-30T11:20:00"/>
    <x v="586"/>
  </r>
  <r>
    <s v="DGA"/>
    <s v="Iones mayoritarios"/>
    <x v="4"/>
    <s v=" 2,5 mg/L"/>
    <x v="3"/>
    <x v="58"/>
    <d v="1899-12-30T11:20:00"/>
    <x v="1166"/>
  </r>
  <r>
    <s v="DGA"/>
    <s v="Iones mayoritarios"/>
    <x v="5"/>
    <s v=" 4,2 mg/L"/>
    <x v="3"/>
    <x v="58"/>
    <d v="1899-12-30T11:20:00"/>
    <x v="3"/>
  </r>
  <r>
    <s v="DGA"/>
    <s v="Metales"/>
    <x v="9"/>
    <s v=" 0,01 mg/L "/>
    <x v="3"/>
    <x v="58"/>
    <d v="1899-12-30T11:20:00"/>
    <x v="9"/>
  </r>
  <r>
    <s v="DGA"/>
    <s v="Nutrientes"/>
    <x v="10"/>
    <s v=" 0,010 mg/L"/>
    <x v="3"/>
    <x v="58"/>
    <d v="1899-12-30T11:20:00"/>
    <x v="3"/>
  </r>
  <r>
    <s v="DGA"/>
    <s v="Nutrientes"/>
    <x v="11"/>
    <s v=" 0,003 mg/L"/>
    <x v="3"/>
    <x v="58"/>
    <d v="1899-12-30T11:20:00"/>
    <x v="3"/>
  </r>
  <r>
    <s v="SGS"/>
    <s v="Metales"/>
    <x v="7"/>
    <s v="0,001 mg/L"/>
    <x v="3"/>
    <x v="58"/>
    <d v="1899-12-30T11:20:00"/>
    <x v="75"/>
  </r>
  <r>
    <s v="SGS"/>
    <s v="Metales"/>
    <x v="8"/>
    <s v="0,005 mg/L"/>
    <x v="3"/>
    <x v="58"/>
    <d v="1899-12-30T11:20:00"/>
    <x v="76"/>
  </r>
  <r>
    <s v="SGS"/>
    <s v="Metales"/>
    <x v="6"/>
    <s v="0,01 mg/L"/>
    <x v="3"/>
    <x v="58"/>
    <d v="1899-12-30T11:20:00"/>
    <x v="9"/>
  </r>
  <r>
    <s v="SGS"/>
    <s v="Otros"/>
    <x v="12"/>
    <s v="2 mg/L"/>
    <x v="3"/>
    <x v="58"/>
    <d v="1899-12-30T11:20:00"/>
    <x v="79"/>
  </r>
  <r>
    <s v="DGA"/>
    <s v="Terreno"/>
    <x v="13"/>
    <s v="°C"/>
    <x v="3"/>
    <x v="59"/>
    <d v="1899-12-30T11:00:00"/>
    <x v="1167"/>
  </r>
  <r>
    <s v="DGA"/>
    <s v="Terreno"/>
    <x v="0"/>
    <s v="-"/>
    <x v="3"/>
    <x v="59"/>
    <d v="1899-12-30T11:00:00"/>
    <x v="991"/>
  </r>
  <r>
    <s v="DGA"/>
    <s v="Terreno"/>
    <x v="1"/>
    <s v="uS/cm"/>
    <x v="3"/>
    <x v="59"/>
    <d v="1899-12-30T11:00:00"/>
    <x v="1168"/>
  </r>
  <r>
    <s v="DGA"/>
    <s v="Terreno"/>
    <x v="2"/>
    <s v="mg/L"/>
    <x v="3"/>
    <x v="59"/>
    <d v="1899-12-30T11:00:00"/>
    <x v="506"/>
  </r>
  <r>
    <s v="DGA"/>
    <s v="Terreno"/>
    <x v="3"/>
    <s v="%"/>
    <x v="3"/>
    <x v="59"/>
    <d v="1899-12-30T11:00:00"/>
    <x v="1169"/>
  </r>
  <r>
    <s v="DGA"/>
    <s v="Iones mayoritarios"/>
    <x v="4"/>
    <s v=" 2,5 mg/L"/>
    <x v="3"/>
    <x v="59"/>
    <d v="1899-12-30T11:00:00"/>
    <x v="1170"/>
  </r>
  <r>
    <s v="DGA"/>
    <s v="Iones mayoritarios"/>
    <x v="5"/>
    <s v=" 4,2 mg/L"/>
    <x v="3"/>
    <x v="59"/>
    <d v="1899-12-30T11:00:00"/>
    <x v="3"/>
  </r>
  <r>
    <s v="DGA"/>
    <s v="Metales"/>
    <x v="9"/>
    <s v=" 0,01 mg/L "/>
    <x v="3"/>
    <x v="59"/>
    <d v="1899-12-30T11:00:00"/>
    <x v="9"/>
  </r>
  <r>
    <s v="DGA"/>
    <s v="Nutrientes"/>
    <x v="10"/>
    <s v=" 0,010 mg/L"/>
    <x v="3"/>
    <x v="59"/>
    <d v="1899-12-30T11:00:00"/>
    <x v="1171"/>
  </r>
  <r>
    <s v="DGA"/>
    <s v="Nutrientes"/>
    <x v="11"/>
    <s v=" 0,003 mg/L"/>
    <x v="3"/>
    <x v="59"/>
    <d v="1899-12-30T11:00:00"/>
    <x v="1172"/>
  </r>
  <r>
    <s v="SGS"/>
    <s v="Metales"/>
    <x v="7"/>
    <s v="0,001 mg/L"/>
    <x v="3"/>
    <x v="59"/>
    <d v="1899-12-30T11:00:00"/>
    <x v="75"/>
  </r>
  <r>
    <s v="SGS"/>
    <s v="Metales"/>
    <x v="8"/>
    <s v="0,005 mg/L"/>
    <x v="3"/>
    <x v="59"/>
    <d v="1899-12-30T11:00:00"/>
    <x v="76"/>
  </r>
  <r>
    <s v="SGS"/>
    <s v="Metales"/>
    <x v="6"/>
    <s v="0,01 mg/L"/>
    <x v="3"/>
    <x v="59"/>
    <d v="1899-12-30T11:00:00"/>
    <x v="9"/>
  </r>
  <r>
    <s v="SGS"/>
    <s v="Otros"/>
    <x v="12"/>
    <s v="2 mg/L"/>
    <x v="3"/>
    <x v="59"/>
    <d v="1899-12-30T11:00:00"/>
    <x v="3"/>
  </r>
  <r>
    <s v="DGA"/>
    <s v="Terreno"/>
    <x v="13"/>
    <s v="°C"/>
    <x v="3"/>
    <x v="60"/>
    <d v="1899-12-30T12:50:00"/>
    <x v="1173"/>
  </r>
  <r>
    <s v="DGA"/>
    <s v="Terreno"/>
    <x v="0"/>
    <s v="-"/>
    <x v="3"/>
    <x v="60"/>
    <d v="1899-12-30T12:50:00"/>
    <x v="506"/>
  </r>
  <r>
    <s v="DGA"/>
    <s v="Terreno"/>
    <x v="1"/>
    <s v="uS/cm"/>
    <x v="3"/>
    <x v="60"/>
    <d v="1899-12-30T12:50:00"/>
    <x v="1174"/>
  </r>
  <r>
    <s v="DGA"/>
    <s v="Terreno"/>
    <x v="2"/>
    <s v="mg/L"/>
    <x v="3"/>
    <x v="60"/>
    <d v="1899-12-30T12:50:00"/>
    <x v="499"/>
  </r>
  <r>
    <s v="DGA"/>
    <s v="Terreno"/>
    <x v="3"/>
    <s v="%"/>
    <x v="3"/>
    <x v="60"/>
    <d v="1899-12-30T12:50:00"/>
    <x v="1175"/>
  </r>
  <r>
    <s v="DGA"/>
    <s v="Iones mayoritarios"/>
    <x v="4"/>
    <s v=" 2,5 mg/L"/>
    <x v="3"/>
    <x v="60"/>
    <d v="1899-12-30T12:50:00"/>
    <x v="1176"/>
  </r>
  <r>
    <s v="DGA"/>
    <s v="Iones mayoritarios"/>
    <x v="5"/>
    <s v=" 3,5 mg/L"/>
    <x v="3"/>
    <x v="60"/>
    <d v="1899-12-30T12:50:00"/>
    <x v="1177"/>
  </r>
  <r>
    <s v="DGA"/>
    <s v="Metales"/>
    <x v="9"/>
    <s v=" 0,01 mg/L "/>
    <x v="3"/>
    <x v="60"/>
    <d v="1899-12-30T12:50:00"/>
    <x v="1178"/>
  </r>
  <r>
    <s v="DGA"/>
    <s v="Nutrientes"/>
    <x v="10"/>
    <s v=" 0,010 mg/L"/>
    <x v="3"/>
    <x v="60"/>
    <d v="1899-12-30T12:50:00"/>
    <x v="1179"/>
  </r>
  <r>
    <s v="DGA"/>
    <s v="Nutrientes"/>
    <x v="11"/>
    <s v=" 0,003 mg/L"/>
    <x v="3"/>
    <x v="60"/>
    <d v="1899-12-30T12:50:00"/>
    <x v="1180"/>
  </r>
  <r>
    <s v="SGS"/>
    <s v="Metales"/>
    <x v="7"/>
    <s v="0,001 mg/L"/>
    <x v="3"/>
    <x v="60"/>
    <d v="1899-12-30T12:50:00"/>
    <x v="75"/>
  </r>
  <r>
    <s v="SGS"/>
    <s v="Metales"/>
    <x v="8"/>
    <s v="0,005 mg/L"/>
    <x v="3"/>
    <x v="60"/>
    <d v="1899-12-30T12:50:00"/>
    <x v="76"/>
  </r>
  <r>
    <s v="SGS"/>
    <s v="Metales"/>
    <x v="6"/>
    <s v="0,01 mg/L"/>
    <x v="3"/>
    <x v="60"/>
    <d v="1899-12-30T12:50:00"/>
    <x v="9"/>
  </r>
  <r>
    <s v="SGS"/>
    <s v="Otros"/>
    <x v="12"/>
    <s v="2 mg/L"/>
    <x v="3"/>
    <x v="60"/>
    <d v="1899-12-30T12:50:00"/>
    <x v="1056"/>
  </r>
  <r>
    <s v="DGA"/>
    <s v="Terreno"/>
    <x v="13"/>
    <s v="°C"/>
    <x v="3"/>
    <x v="61"/>
    <d v="1899-12-30T12:45:00"/>
    <x v="1181"/>
  </r>
  <r>
    <s v="DGA"/>
    <s v="Terreno"/>
    <x v="0"/>
    <s v="-"/>
    <x v="3"/>
    <x v="61"/>
    <d v="1899-12-30T12:45:00"/>
    <x v="319"/>
  </r>
  <r>
    <s v="DGA"/>
    <s v="Terreno"/>
    <x v="1"/>
    <s v="uS/cm"/>
    <x v="3"/>
    <x v="61"/>
    <d v="1899-12-30T12:45:00"/>
    <x v="1182"/>
  </r>
  <r>
    <s v="DGA"/>
    <s v="Terreno"/>
    <x v="2"/>
    <s v="mg/L"/>
    <x v="3"/>
    <x v="61"/>
    <d v="1899-12-30T12:45:00"/>
    <x v="612"/>
  </r>
  <r>
    <s v="DGA"/>
    <s v="Terreno"/>
    <x v="3"/>
    <s v="%"/>
    <x v="3"/>
    <x v="61"/>
    <d v="1899-12-30T12:45:00"/>
    <x v="1183"/>
  </r>
  <r>
    <s v="DGA"/>
    <s v="Iones mayoritarios"/>
    <x v="4"/>
    <s v=" 2,5 mg/L"/>
    <x v="3"/>
    <x v="61"/>
    <d v="1899-12-30T12:45:00"/>
    <x v="122"/>
  </r>
  <r>
    <s v="DGA"/>
    <s v="Iones mayoritarios"/>
    <x v="5"/>
    <s v=" 3,5 mg/L"/>
    <x v="3"/>
    <x v="61"/>
    <d v="1899-12-30T12:45:00"/>
    <x v="1184"/>
  </r>
  <r>
    <s v="DGA"/>
    <s v="Nutrientes"/>
    <x v="10"/>
    <s v=" 0,010 mg/L"/>
    <x v="3"/>
    <x v="61"/>
    <d v="1899-12-30T12:45:00"/>
    <x v="1185"/>
  </r>
  <r>
    <s v="DGA"/>
    <s v="Nutrientes"/>
    <x v="11"/>
    <s v=" 0,003 mg/L"/>
    <x v="3"/>
    <x v="61"/>
    <d v="1899-12-30T12:45:00"/>
    <x v="1186"/>
  </r>
  <r>
    <s v="SGS"/>
    <s v="Metales"/>
    <x v="6"/>
    <s v="0,01 mg/L"/>
    <x v="3"/>
    <x v="61"/>
    <d v="1899-12-30T12:45:00"/>
    <x v="9"/>
  </r>
  <r>
    <s v="SGS"/>
    <s v="Metales"/>
    <x v="7"/>
    <s v="0,001 mg/L"/>
    <x v="3"/>
    <x v="61"/>
    <d v="1899-12-30T12:45:00"/>
    <x v="75"/>
  </r>
  <r>
    <s v="SGS"/>
    <s v="Metales"/>
    <x v="8"/>
    <s v="0,005 mg/L"/>
    <x v="3"/>
    <x v="61"/>
    <d v="1899-12-30T12:45:00"/>
    <x v="76"/>
  </r>
  <r>
    <s v="DGA"/>
    <s v="Metales"/>
    <x v="9"/>
    <s v=" 0,01 mg/L "/>
    <x v="3"/>
    <x v="61"/>
    <d v="1899-12-30T12:45:00"/>
    <x v="9"/>
  </r>
  <r>
    <s v="SGS"/>
    <s v="Otros"/>
    <x v="12"/>
    <s v="2 mg/L"/>
    <x v="3"/>
    <x v="61"/>
    <d v="1899-12-30T12:45:00"/>
    <x v="79"/>
  </r>
  <r>
    <s v="DGA"/>
    <s v="Terreno"/>
    <x v="13"/>
    <s v="°C"/>
    <x v="3"/>
    <x v="62"/>
    <d v="1899-12-30T12:40:00"/>
    <x v="1187"/>
  </r>
  <r>
    <s v="DGA"/>
    <s v="Terreno"/>
    <x v="0"/>
    <s v="-"/>
    <x v="3"/>
    <x v="62"/>
    <d v="1899-12-30T12:40:00"/>
    <x v="91"/>
  </r>
  <r>
    <s v="DGA"/>
    <s v="Terreno"/>
    <x v="1"/>
    <s v="uS/cm"/>
    <x v="3"/>
    <x v="62"/>
    <d v="1899-12-30T12:40:00"/>
    <x v="1188"/>
  </r>
  <r>
    <s v="DGA"/>
    <s v="Terreno"/>
    <x v="2"/>
    <s v="mg/L"/>
    <x v="3"/>
    <x v="62"/>
    <d v="1899-12-30T12:40:00"/>
    <x v="145"/>
  </r>
  <r>
    <s v="DGA"/>
    <s v="Terreno"/>
    <x v="3"/>
    <s v="%"/>
    <x v="3"/>
    <x v="62"/>
    <d v="1899-12-30T12:40:00"/>
    <x v="1189"/>
  </r>
  <r>
    <s v="DGA"/>
    <s v="Iones mayoritarios"/>
    <x v="4"/>
    <s v=" 2,5 mg/L"/>
    <x v="3"/>
    <x v="62"/>
    <d v="1899-12-30T12:40:00"/>
    <x v="1190"/>
  </r>
  <r>
    <s v="DGA"/>
    <s v="Iones mayoritarios"/>
    <x v="5"/>
    <s v=" 3,5 mg/L"/>
    <x v="3"/>
    <x v="62"/>
    <d v="1899-12-30T12:40:00"/>
    <x v="1191"/>
  </r>
  <r>
    <s v="DGA"/>
    <s v="Nutrientes"/>
    <x v="10"/>
    <s v=" 0,010 mg/L"/>
    <x v="3"/>
    <x v="62"/>
    <d v="1899-12-30T12:40:00"/>
    <x v="1192"/>
  </r>
  <r>
    <s v="DGA"/>
    <s v="Nutrientes"/>
    <x v="11"/>
    <s v=" 0,003 mg/L"/>
    <x v="3"/>
    <x v="62"/>
    <d v="1899-12-30T12:40:00"/>
    <x v="1193"/>
  </r>
  <r>
    <s v="SGS"/>
    <s v="Metales"/>
    <x v="6"/>
    <s v="0,01 mg/L"/>
    <x v="3"/>
    <x v="62"/>
    <d v="1899-12-30T12:40:00"/>
    <x v="9"/>
  </r>
  <r>
    <s v="SGS"/>
    <s v="Metales"/>
    <x v="7"/>
    <s v="0,001 mg/L"/>
    <x v="3"/>
    <x v="62"/>
    <d v="1899-12-30T12:40:00"/>
    <x v="75"/>
  </r>
  <r>
    <s v="SGS"/>
    <s v="Metales"/>
    <x v="8"/>
    <s v="0,005 mg/L"/>
    <x v="3"/>
    <x v="62"/>
    <d v="1899-12-30T12:40:00"/>
    <x v="76"/>
  </r>
  <r>
    <s v="DGA"/>
    <s v="Metales"/>
    <x v="9"/>
    <s v=" 0,01 mg/L "/>
    <x v="3"/>
    <x v="62"/>
    <d v="1899-12-30T12:40:00"/>
    <x v="9"/>
  </r>
  <r>
    <s v="SGS"/>
    <s v="Otros"/>
    <x v="12"/>
    <s v="2 mg/L"/>
    <x v="3"/>
    <x v="62"/>
    <d v="1899-12-30T12:40:00"/>
    <x v="79"/>
  </r>
  <r>
    <s v="DGA"/>
    <s v="Terreno"/>
    <x v="13"/>
    <s v="°C"/>
    <x v="3"/>
    <x v="63"/>
    <d v="1899-12-30T10:41:00"/>
    <x v="1194"/>
  </r>
  <r>
    <s v="DGA"/>
    <s v="Terreno"/>
    <x v="0"/>
    <s v="-"/>
    <x v="3"/>
    <x v="63"/>
    <d v="1899-12-30T10:41:00"/>
    <x v="1195"/>
  </r>
  <r>
    <s v="DGA"/>
    <s v="Terreno"/>
    <x v="1"/>
    <s v="uS/cm"/>
    <x v="3"/>
    <x v="63"/>
    <d v="1899-12-30T10:41:00"/>
    <x v="1196"/>
  </r>
  <r>
    <s v="DGA"/>
    <s v="Terreno"/>
    <x v="2"/>
    <s v="mg/L"/>
    <x v="3"/>
    <x v="63"/>
    <d v="1899-12-30T10:41:00"/>
    <x v="68"/>
  </r>
  <r>
    <s v="DGA"/>
    <s v="Terreno"/>
    <x v="3"/>
    <s v="%"/>
    <x v="3"/>
    <x v="63"/>
    <d v="1899-12-30T10:41:00"/>
    <x v="1197"/>
  </r>
  <r>
    <s v="DGA"/>
    <s v="Iones mayoritarios"/>
    <x v="4"/>
    <s v=" 2,5 mg/L"/>
    <x v="3"/>
    <x v="63"/>
    <d v="1899-12-30T10:41:00"/>
    <x v="1198"/>
  </r>
  <r>
    <s v="DGA"/>
    <s v="Iones mayoritarios"/>
    <x v="5"/>
    <s v=" 3,5 mg/L"/>
    <x v="3"/>
    <x v="63"/>
    <d v="1899-12-30T10:41:00"/>
    <x v="1199"/>
  </r>
  <r>
    <s v="DGA"/>
    <s v="Nutrientes"/>
    <x v="10"/>
    <s v=" 0,010 mg/L"/>
    <x v="3"/>
    <x v="63"/>
    <d v="1899-12-30T10:41:00"/>
    <x v="1200"/>
  </r>
  <r>
    <s v="DGA"/>
    <s v="Nutrientes"/>
    <x v="11"/>
    <s v=" 0,003 mg/L"/>
    <x v="3"/>
    <x v="63"/>
    <d v="1899-12-30T10:41:00"/>
    <x v="1201"/>
  </r>
  <r>
    <s v="DGA"/>
    <s v="Metales"/>
    <x v="9"/>
    <s v=" 0,01 mg/L "/>
    <x v="3"/>
    <x v="63"/>
    <d v="1899-12-30T10:41:00"/>
    <x v="9"/>
  </r>
  <r>
    <s v="SGS"/>
    <s v="Metales"/>
    <x v="6"/>
    <s v="0,01 mg/L"/>
    <x v="3"/>
    <x v="63"/>
    <d v="1899-12-30T10:41:00"/>
    <x v="9"/>
  </r>
  <r>
    <s v="SGS"/>
    <s v="Metales"/>
    <x v="7"/>
    <s v="0,001 mg/L"/>
    <x v="3"/>
    <x v="63"/>
    <d v="1899-12-30T10:41:00"/>
    <x v="75"/>
  </r>
  <r>
    <s v="SGS"/>
    <s v="Metales"/>
    <x v="8"/>
    <s v="0,005 mg/L"/>
    <x v="3"/>
    <x v="63"/>
    <d v="1899-12-30T10:41:00"/>
    <x v="76"/>
  </r>
  <r>
    <s v="SGS"/>
    <s v="Otros"/>
    <x v="12"/>
    <s v="2 mg/L"/>
    <x v="3"/>
    <x v="63"/>
    <d v="1899-12-30T10:41:00"/>
    <x v="79"/>
  </r>
  <r>
    <s v="DGA"/>
    <s v="Terreno"/>
    <x v="13"/>
    <s v="°C"/>
    <x v="3"/>
    <x v="64"/>
    <d v="1899-12-30T11:30:00"/>
    <x v="1202"/>
  </r>
  <r>
    <s v="DGA"/>
    <s v="Terreno"/>
    <x v="0"/>
    <s v="-"/>
    <x v="3"/>
    <x v="64"/>
    <d v="1899-12-30T11:30:00"/>
    <x v="1203"/>
  </r>
  <r>
    <s v="DGA"/>
    <s v="Terreno"/>
    <x v="1"/>
    <s v="uS/cm"/>
    <x v="3"/>
    <x v="64"/>
    <d v="1899-12-30T11:30:00"/>
    <x v="1204"/>
  </r>
  <r>
    <s v="DGA"/>
    <s v="Terreno"/>
    <x v="2"/>
    <s v="mg/L"/>
    <x v="3"/>
    <x v="64"/>
    <d v="1899-12-30T11:30:00"/>
    <x v="462"/>
  </r>
  <r>
    <s v="DGA"/>
    <s v="Terreno"/>
    <x v="3"/>
    <s v="%"/>
    <x v="3"/>
    <x v="64"/>
    <d v="1899-12-30T11:30:00"/>
    <x v="1205"/>
  </r>
  <r>
    <s v="DGA"/>
    <s v="Iones mayoritarios"/>
    <x v="4"/>
    <s v=" 2,5 mg/L"/>
    <x v="3"/>
    <x v="64"/>
    <d v="1899-12-30T11:30:00"/>
    <x v="1206"/>
  </r>
  <r>
    <s v="DGA"/>
    <s v="Iones mayoritarios"/>
    <x v="5"/>
    <s v=" 3,5 mg/L"/>
    <x v="3"/>
    <x v="64"/>
    <d v="1899-12-30T11:30:00"/>
    <x v="1207"/>
  </r>
  <r>
    <s v="DGA"/>
    <s v="Nutrientes"/>
    <x v="10"/>
    <s v=" 0,010 mg/L"/>
    <x v="3"/>
    <x v="64"/>
    <d v="1899-12-30T11:30:00"/>
    <x v="1208"/>
  </r>
  <r>
    <s v="DGA"/>
    <s v="Nutrientes"/>
    <x v="11"/>
    <s v=" 0,003 mg/L"/>
    <x v="3"/>
    <x v="64"/>
    <d v="1899-12-30T11:30:00"/>
    <x v="1209"/>
  </r>
  <r>
    <s v="DGA"/>
    <s v="Metales"/>
    <x v="9"/>
    <s v=" 0,01 mg/L "/>
    <x v="3"/>
    <x v="64"/>
    <d v="1899-12-30T11:30:00"/>
    <x v="9"/>
  </r>
  <r>
    <s v="SGS"/>
    <s v="Metales"/>
    <x v="6"/>
    <s v="0,01 mg/L"/>
    <x v="3"/>
    <x v="64"/>
    <d v="1899-12-30T11:30:00"/>
    <x v="9"/>
  </r>
  <r>
    <s v="SGS"/>
    <s v="Metales"/>
    <x v="7"/>
    <s v="0,001 mg/L"/>
    <x v="3"/>
    <x v="64"/>
    <d v="1899-12-30T11:30:00"/>
    <x v="75"/>
  </r>
  <r>
    <s v="SGS"/>
    <s v="Metales"/>
    <x v="8"/>
    <s v="0,005 mg/L"/>
    <x v="3"/>
    <x v="64"/>
    <d v="1899-12-30T11:30:00"/>
    <x v="76"/>
  </r>
  <r>
    <s v="SGS"/>
    <s v="Otros"/>
    <x v="12"/>
    <s v="2 mg/L"/>
    <x v="3"/>
    <x v="64"/>
    <d v="1899-12-30T11:30:00"/>
    <x v="79"/>
  </r>
  <r>
    <s v="DGA"/>
    <s v="Terreno"/>
    <x v="13"/>
    <s v="°C"/>
    <x v="3"/>
    <x v="65"/>
    <d v="1899-12-30T10:50:00"/>
    <x v="1210"/>
  </r>
  <r>
    <s v="DGA"/>
    <s v="Terreno"/>
    <x v="0"/>
    <s v="-"/>
    <x v="3"/>
    <x v="65"/>
    <d v="1899-12-30T10:50:00"/>
    <x v="1211"/>
  </r>
  <r>
    <s v="DGA"/>
    <s v="Terreno"/>
    <x v="1"/>
    <s v="uS/cm"/>
    <x v="3"/>
    <x v="65"/>
    <d v="1899-12-30T10:50:00"/>
    <x v="3"/>
  </r>
  <r>
    <s v="DGA"/>
    <s v="Terreno"/>
    <x v="2"/>
    <s v="mg/L"/>
    <x v="3"/>
    <x v="65"/>
    <d v="1899-12-30T10:50:00"/>
    <x v="1212"/>
  </r>
  <r>
    <s v="DGA"/>
    <s v="Terreno"/>
    <x v="3"/>
    <s v="%"/>
    <x v="3"/>
    <x v="65"/>
    <d v="1899-12-30T10:50:00"/>
    <x v="1213"/>
  </r>
  <r>
    <s v="DGA"/>
    <s v="Iones mayoritarios"/>
    <x v="4"/>
    <s v=" 2,5 mg/L"/>
    <x v="3"/>
    <x v="65"/>
    <d v="1899-12-30T10:50:00"/>
    <x v="1214"/>
  </r>
  <r>
    <s v="DGA"/>
    <s v="Iones mayoritarios"/>
    <x v="5"/>
    <s v=" 3,5 mg/L"/>
    <x v="3"/>
    <x v="65"/>
    <d v="1899-12-30T10:50:00"/>
    <x v="1215"/>
  </r>
  <r>
    <s v="DGA"/>
    <s v="Nutrientes"/>
    <x v="10"/>
    <s v=" 0,010 mg/L"/>
    <x v="3"/>
    <x v="65"/>
    <d v="1899-12-30T10:50:00"/>
    <x v="1216"/>
  </r>
  <r>
    <s v="DGA"/>
    <s v="Nutrientes"/>
    <x v="11"/>
    <s v=" 0,003 mg/L"/>
    <x v="3"/>
    <x v="65"/>
    <d v="1899-12-30T10:50:00"/>
    <x v="1217"/>
  </r>
  <r>
    <s v="DGA"/>
    <s v="Metales"/>
    <x v="9"/>
    <s v=" 0,01 mg/L "/>
    <x v="3"/>
    <x v="65"/>
    <d v="1899-12-30T10:50:00"/>
    <x v="9"/>
  </r>
  <r>
    <s v="SGS"/>
    <s v="Metales"/>
    <x v="6"/>
    <s v="0,01 mg/L"/>
    <x v="3"/>
    <x v="65"/>
    <d v="1899-12-30T10:50:00"/>
    <x v="9"/>
  </r>
  <r>
    <s v="SGS"/>
    <s v="Metales"/>
    <x v="7"/>
    <s v="0,001 mg/L"/>
    <x v="3"/>
    <x v="65"/>
    <d v="1899-12-30T10:50:00"/>
    <x v="75"/>
  </r>
  <r>
    <s v="SGS"/>
    <s v="Metales"/>
    <x v="8"/>
    <s v="0,005 mg/L"/>
    <x v="3"/>
    <x v="65"/>
    <d v="1899-12-30T10:50:00"/>
    <x v="76"/>
  </r>
  <r>
    <s v="SGS"/>
    <s v="Otros"/>
    <x v="12"/>
    <s v="2 mg/L"/>
    <x v="3"/>
    <x v="65"/>
    <d v="1899-12-30T10:50:00"/>
    <x v="79"/>
  </r>
  <r>
    <s v="DGA"/>
    <s v="Terreno"/>
    <x v="13"/>
    <s v="°C"/>
    <x v="3"/>
    <x v="66"/>
    <d v="1899-12-30T11:08:00"/>
    <x v="463"/>
  </r>
  <r>
    <s v="DGA"/>
    <s v="Terreno"/>
    <x v="0"/>
    <s v="-"/>
    <x v="3"/>
    <x v="66"/>
    <d v="1899-12-30T11:08:00"/>
    <x v="1159"/>
  </r>
  <r>
    <s v="DGA"/>
    <s v="Terreno"/>
    <x v="1"/>
    <s v="uS/cm"/>
    <x v="3"/>
    <x v="66"/>
    <d v="1899-12-30T11:08:00"/>
    <x v="1218"/>
  </r>
  <r>
    <s v="DGA"/>
    <s v="Terreno"/>
    <x v="2"/>
    <s v="mg/L"/>
    <x v="3"/>
    <x v="66"/>
    <d v="1899-12-30T11:08:00"/>
    <x v="1219"/>
  </r>
  <r>
    <s v="DGA"/>
    <s v="Terreno"/>
    <x v="3"/>
    <s v="%"/>
    <x v="3"/>
    <x v="66"/>
    <d v="1899-12-30T11:08:00"/>
    <x v="1011"/>
  </r>
  <r>
    <s v="DGA"/>
    <s v="Iones mayoritarios"/>
    <x v="4"/>
    <s v=" 2,5 mg/L"/>
    <x v="3"/>
    <x v="66"/>
    <d v="1899-12-30T11:08:00"/>
    <x v="1220"/>
  </r>
  <r>
    <s v="DGA"/>
    <s v="Iones mayoritarios"/>
    <x v="5"/>
    <s v=" 3,5 mg/L"/>
    <x v="3"/>
    <x v="66"/>
    <d v="1899-12-30T11:08:00"/>
    <x v="1221"/>
  </r>
  <r>
    <s v="DGA"/>
    <s v="Nutrientes"/>
    <x v="10"/>
    <s v=" 0,010 mg/L"/>
    <x v="3"/>
    <x v="66"/>
    <d v="1899-12-30T11:08:00"/>
    <x v="1222"/>
  </r>
  <r>
    <s v="DGA"/>
    <s v="Nutrientes"/>
    <x v="11"/>
    <s v=" 0,003 mg/L"/>
    <x v="3"/>
    <x v="66"/>
    <d v="1899-12-30T11:08:00"/>
    <x v="1223"/>
  </r>
  <r>
    <s v="DGA"/>
    <s v="Metales"/>
    <x v="9"/>
    <s v=" 0,01 mg/L "/>
    <x v="3"/>
    <x v="66"/>
    <d v="1899-12-30T11:08:00"/>
    <x v="9"/>
  </r>
  <r>
    <s v="SGS"/>
    <s v="Metales"/>
    <x v="6"/>
    <s v="0,01 mg/L"/>
    <x v="3"/>
    <x v="66"/>
    <d v="1899-12-30T11:08:00"/>
    <x v="9"/>
  </r>
  <r>
    <s v="SGS"/>
    <s v="Metales"/>
    <x v="7"/>
    <s v="0,001 mg/L"/>
    <x v="3"/>
    <x v="66"/>
    <d v="1899-12-30T11:08:00"/>
    <x v="75"/>
  </r>
  <r>
    <s v="SGS"/>
    <s v="Metales"/>
    <x v="8"/>
    <s v="0,005 mg/L"/>
    <x v="3"/>
    <x v="66"/>
    <d v="1899-12-30T11:08:00"/>
    <x v="76"/>
  </r>
  <r>
    <s v="SGS"/>
    <s v="Otros"/>
    <x v="12"/>
    <s v="2 mg/L"/>
    <x v="3"/>
    <x v="66"/>
    <d v="1899-12-30T11:08:00"/>
    <x v="79"/>
  </r>
  <r>
    <s v="DGA"/>
    <s v="Terreno"/>
    <x v="13"/>
    <s v="°C"/>
    <x v="3"/>
    <x v="67"/>
    <d v="1899-12-30T11:15:00"/>
    <x v="1224"/>
  </r>
  <r>
    <s v="DGA"/>
    <s v="Terreno"/>
    <x v="0"/>
    <s v="-"/>
    <x v="3"/>
    <x v="67"/>
    <d v="1899-12-30T11:15:00"/>
    <x v="90"/>
  </r>
  <r>
    <s v="DGA"/>
    <s v="Terreno"/>
    <x v="1"/>
    <s v="uS/cm"/>
    <x v="3"/>
    <x v="67"/>
    <d v="1899-12-30T11:15:00"/>
    <x v="1225"/>
  </r>
  <r>
    <s v="DGA"/>
    <s v="Terreno"/>
    <x v="2"/>
    <s v="mg/L"/>
    <x v="3"/>
    <x v="67"/>
    <d v="1899-12-30T11:15:00"/>
    <x v="1226"/>
  </r>
  <r>
    <s v="DGA"/>
    <s v="Terreno"/>
    <x v="3"/>
    <s v="%"/>
    <x v="3"/>
    <x v="67"/>
    <d v="1899-12-30T11:15:00"/>
    <x v="1227"/>
  </r>
  <r>
    <s v="DGA"/>
    <s v="Iones mayoritarios"/>
    <x v="4"/>
    <s v="0,4 mg/L"/>
    <x v="3"/>
    <x v="67"/>
    <d v="1899-12-30T11:15:00"/>
    <x v="1228"/>
  </r>
  <r>
    <s v="DGA"/>
    <s v="Iones mayoritarios"/>
    <x v="5"/>
    <s v="1,1 mg/L"/>
    <x v="3"/>
    <x v="67"/>
    <d v="1899-12-30T11:15:00"/>
    <x v="1229"/>
  </r>
  <r>
    <s v="DGA"/>
    <s v="Nutrientes"/>
    <x v="10"/>
    <s v=" 0,010 mg/L"/>
    <x v="3"/>
    <x v="67"/>
    <d v="1899-12-30T11:15:00"/>
    <x v="1230"/>
  </r>
  <r>
    <s v="DGA"/>
    <s v="Nutrientes"/>
    <x v="11"/>
    <s v=" 0,003 mg/L"/>
    <x v="3"/>
    <x v="67"/>
    <d v="1899-12-30T11:15:00"/>
    <x v="1231"/>
  </r>
  <r>
    <s v="DGA"/>
    <s v="Metales"/>
    <x v="9"/>
    <s v=" 0,01 mg/L "/>
    <x v="3"/>
    <x v="67"/>
    <d v="1899-12-30T11:15:00"/>
    <x v="1232"/>
  </r>
  <r>
    <s v="SGS"/>
    <s v="Metales"/>
    <x v="6"/>
    <s v="0,01 mg/L"/>
    <x v="3"/>
    <x v="67"/>
    <d v="1899-12-30T11:15:00"/>
    <x v="9"/>
  </r>
  <r>
    <s v="SGS"/>
    <s v="Metales"/>
    <x v="7"/>
    <s v="0,001 mg/L"/>
    <x v="3"/>
    <x v="67"/>
    <d v="1899-12-30T11:15:00"/>
    <x v="75"/>
  </r>
  <r>
    <s v="SGS"/>
    <s v="Metales"/>
    <x v="8"/>
    <s v="0,005 mg/L"/>
    <x v="3"/>
    <x v="67"/>
    <d v="1899-12-30T11:15:00"/>
    <x v="76"/>
  </r>
  <r>
    <s v="SGS"/>
    <s v="Otros"/>
    <x v="12"/>
    <s v="2 mg/L"/>
    <x v="3"/>
    <x v="67"/>
    <d v="1899-12-30T11:15:00"/>
    <x v="79"/>
  </r>
  <r>
    <s v="DGA"/>
    <s v="Terreno"/>
    <x v="13"/>
    <s v="°C"/>
    <x v="3"/>
    <x v="68"/>
    <d v="1899-12-30T10:50:00"/>
    <x v="1233"/>
  </r>
  <r>
    <s v="DGA"/>
    <s v="Terreno"/>
    <x v="0"/>
    <s v="-"/>
    <x v="3"/>
    <x v="68"/>
    <d v="1899-12-30T10:50:00"/>
    <x v="295"/>
  </r>
  <r>
    <s v="DGA"/>
    <s v="Terreno"/>
    <x v="1"/>
    <s v="uS/cm"/>
    <x v="3"/>
    <x v="68"/>
    <d v="1899-12-30T10:50:00"/>
    <x v="1234"/>
  </r>
  <r>
    <s v="DGA"/>
    <s v="Terreno"/>
    <x v="2"/>
    <s v="mg/L"/>
    <x v="3"/>
    <x v="68"/>
    <d v="1899-12-30T10:50:00"/>
    <x v="23"/>
  </r>
  <r>
    <s v="DGA"/>
    <s v="Terreno"/>
    <x v="3"/>
    <s v="%"/>
    <x v="3"/>
    <x v="68"/>
    <d v="1899-12-30T10:50:00"/>
    <x v="379"/>
  </r>
  <r>
    <s v="DGA"/>
    <s v="Iones mayoritarios"/>
    <x v="4"/>
    <s v="0,4 mg/L"/>
    <x v="3"/>
    <x v="68"/>
    <d v="1899-12-30T10:50:00"/>
    <x v="1235"/>
  </r>
  <r>
    <s v="DGA"/>
    <s v="Iones mayoritarios"/>
    <x v="5"/>
    <s v="1,1 mg/L"/>
    <x v="3"/>
    <x v="68"/>
    <d v="1899-12-30T10:50:00"/>
    <x v="1236"/>
  </r>
  <r>
    <s v="DGA"/>
    <s v="Nutrientes"/>
    <x v="10"/>
    <s v=" 0,010 mg/L"/>
    <x v="3"/>
    <x v="68"/>
    <d v="1899-12-30T10:50:00"/>
    <x v="1237"/>
  </r>
  <r>
    <s v="DGA"/>
    <s v="Nutrientes"/>
    <x v="11"/>
    <s v=" 0,003 mg/L"/>
    <x v="3"/>
    <x v="68"/>
    <d v="1899-12-30T10:50:00"/>
    <x v="754"/>
  </r>
  <r>
    <s v="DGA"/>
    <s v="Metales"/>
    <x v="9"/>
    <s v=" 0,01 mg/L "/>
    <x v="3"/>
    <x v="68"/>
    <d v="1899-12-30T10:50:00"/>
    <x v="223"/>
  </r>
  <r>
    <s v="SGS"/>
    <s v="Metales"/>
    <x v="6"/>
    <s v="0,01 mg/L"/>
    <x v="3"/>
    <x v="68"/>
    <d v="1899-12-30T10:50:00"/>
    <x v="9"/>
  </r>
  <r>
    <s v="SGS"/>
    <s v="Metales"/>
    <x v="7"/>
    <s v="0,001 mg/L"/>
    <x v="3"/>
    <x v="68"/>
    <d v="1899-12-30T10:50:00"/>
    <x v="75"/>
  </r>
  <r>
    <s v="SGS"/>
    <s v="Metales"/>
    <x v="8"/>
    <s v="0,005 mg/L"/>
    <x v="3"/>
    <x v="68"/>
    <d v="1899-12-30T10:50:00"/>
    <x v="76"/>
  </r>
  <r>
    <s v="SGS"/>
    <s v="Otros"/>
    <x v="12"/>
    <s v="2 mg/L"/>
    <x v="3"/>
    <x v="68"/>
    <d v="1899-12-30T10:50:00"/>
    <x v="79"/>
  </r>
  <r>
    <s v="DGA"/>
    <s v="Terreno"/>
    <x v="13"/>
    <s v="°C"/>
    <x v="3"/>
    <x v="69"/>
    <d v="1899-12-30T10:10:00"/>
    <x v="1238"/>
  </r>
  <r>
    <s v="DGA"/>
    <s v="Terreno"/>
    <x v="0"/>
    <s v="-"/>
    <x v="3"/>
    <x v="69"/>
    <d v="1899-12-30T10:10:00"/>
    <x v="391"/>
  </r>
  <r>
    <s v="DGA"/>
    <s v="Terreno"/>
    <x v="1"/>
    <s v="uS/cm"/>
    <x v="3"/>
    <x v="69"/>
    <d v="1899-12-30T10:10:00"/>
    <x v="1239"/>
  </r>
  <r>
    <s v="DGA"/>
    <s v="Terreno"/>
    <x v="2"/>
    <s v="mg/L"/>
    <x v="3"/>
    <x v="69"/>
    <d v="1899-12-30T10:10:00"/>
    <x v="775"/>
  </r>
  <r>
    <s v="DGA"/>
    <s v="Terreno"/>
    <x v="3"/>
    <s v="%"/>
    <x v="3"/>
    <x v="69"/>
    <d v="1899-12-30T10:10:00"/>
    <x v="1240"/>
  </r>
  <r>
    <s v="DGA"/>
    <s v="Iones mayoritarios"/>
    <x v="4"/>
    <s v="0,4 mg/L"/>
    <x v="3"/>
    <x v="69"/>
    <d v="1899-12-30T10:10:00"/>
    <x v="1241"/>
  </r>
  <r>
    <s v="DGA"/>
    <s v="Iones mayoritarios"/>
    <x v="5"/>
    <s v="1,1 mg/L"/>
    <x v="3"/>
    <x v="69"/>
    <d v="1899-12-30T10:10:00"/>
    <x v="1242"/>
  </r>
  <r>
    <s v="DGA"/>
    <s v="Nutrientes"/>
    <x v="10"/>
    <s v=" 0,010 mg/L"/>
    <x v="3"/>
    <x v="69"/>
    <d v="1899-12-30T10:10:00"/>
    <x v="1243"/>
  </r>
  <r>
    <s v="DGA"/>
    <s v="Nutrientes"/>
    <x v="11"/>
    <s v=" 0,003 mg/L"/>
    <x v="3"/>
    <x v="69"/>
    <d v="1899-12-30T10:10:00"/>
    <x v="1244"/>
  </r>
  <r>
    <s v="DGA"/>
    <s v="Metales"/>
    <x v="9"/>
    <s v=" 0,01 mg/L "/>
    <x v="3"/>
    <x v="69"/>
    <d v="1899-12-30T10:10:00"/>
    <x v="1245"/>
  </r>
  <r>
    <s v="SGS"/>
    <s v="Metales"/>
    <x v="6"/>
    <s v="0,01 mg/L"/>
    <x v="3"/>
    <x v="69"/>
    <d v="1899-12-30T10:10:00"/>
    <x v="9"/>
  </r>
  <r>
    <s v="SGS"/>
    <s v="Metales"/>
    <x v="7"/>
    <s v="0,001 mg/L"/>
    <x v="3"/>
    <x v="69"/>
    <d v="1899-12-30T10:10:00"/>
    <x v="75"/>
  </r>
  <r>
    <s v="SGS"/>
    <s v="Metales"/>
    <x v="8"/>
    <s v="0,005 mg/L"/>
    <x v="3"/>
    <x v="69"/>
    <d v="1899-12-30T10:10:00"/>
    <x v="76"/>
  </r>
  <r>
    <s v="SGS"/>
    <s v="Otros"/>
    <x v="12"/>
    <s v="2 mg/L"/>
    <x v="3"/>
    <x v="69"/>
    <d v="1899-12-30T10:10:00"/>
    <x v="79"/>
  </r>
  <r>
    <s v="DGA"/>
    <s v="Terreno"/>
    <x v="13"/>
    <s v="°C"/>
    <x v="3"/>
    <x v="70"/>
    <d v="1899-12-30T09:32:00"/>
    <x v="1246"/>
  </r>
  <r>
    <s v="DGA"/>
    <s v="Terreno"/>
    <x v="0"/>
    <s v="-"/>
    <x v="3"/>
    <x v="70"/>
    <d v="1899-12-30T09:32:00"/>
    <x v="646"/>
  </r>
  <r>
    <s v="DGA"/>
    <s v="Terreno"/>
    <x v="1"/>
    <s v="uS/cm"/>
    <x v="3"/>
    <x v="70"/>
    <d v="1899-12-30T09:32:00"/>
    <x v="1247"/>
  </r>
  <r>
    <s v="DGA"/>
    <s v="Terreno"/>
    <x v="2"/>
    <s v="mg/L"/>
    <x v="3"/>
    <x v="70"/>
    <d v="1899-12-30T09:32:00"/>
    <x v="419"/>
  </r>
  <r>
    <s v="DGA"/>
    <s v="Terreno"/>
    <x v="3"/>
    <s v="%"/>
    <x v="3"/>
    <x v="70"/>
    <d v="1899-12-30T09:32:00"/>
    <x v="1248"/>
  </r>
  <r>
    <s v="DGA"/>
    <s v="Iones mayoritarios"/>
    <x v="4"/>
    <s v="0,4 mg/L"/>
    <x v="3"/>
    <x v="70"/>
    <d v="1899-12-30T09:32:00"/>
    <x v="1249"/>
  </r>
  <r>
    <s v="DGA"/>
    <s v="Iones mayoritarios"/>
    <x v="5"/>
    <s v="1,1 mg/L"/>
    <x v="3"/>
    <x v="70"/>
    <d v="1899-12-30T09:32:00"/>
    <x v="1250"/>
  </r>
  <r>
    <s v="DGA"/>
    <s v="Nutrientes"/>
    <x v="10"/>
    <s v=" 0,010 mg/L"/>
    <x v="3"/>
    <x v="70"/>
    <d v="1899-12-30T09:32:00"/>
    <x v="1251"/>
  </r>
  <r>
    <s v="DGA"/>
    <s v="Nutrientes"/>
    <x v="11"/>
    <s v=" 0,003 mg/L"/>
    <x v="3"/>
    <x v="70"/>
    <d v="1899-12-30T09:32:00"/>
    <x v="1252"/>
  </r>
  <r>
    <s v="DGA"/>
    <s v="Metales"/>
    <x v="9"/>
    <s v=" 0,01 mg/L "/>
    <x v="3"/>
    <x v="70"/>
    <d v="1899-12-30T09:32:00"/>
    <x v="1253"/>
  </r>
  <r>
    <s v="SGS"/>
    <s v="Metales"/>
    <x v="6"/>
    <s v="0,01 mg/L"/>
    <x v="3"/>
    <x v="70"/>
    <d v="1899-12-30T09:32:00"/>
    <x v="9"/>
  </r>
  <r>
    <s v="SGS"/>
    <s v="Metales"/>
    <x v="7"/>
    <s v="0,001 mg/L"/>
    <x v="3"/>
    <x v="70"/>
    <d v="1899-12-30T09:32:00"/>
    <x v="75"/>
  </r>
  <r>
    <s v="SGS"/>
    <s v="Metales"/>
    <x v="8"/>
    <s v="0,005 mg/L"/>
    <x v="3"/>
    <x v="70"/>
    <d v="1899-12-30T09:32:00"/>
    <x v="76"/>
  </r>
  <r>
    <s v="SGS"/>
    <s v="Otros"/>
    <x v="12"/>
    <s v="2 mg/L"/>
    <x v="3"/>
    <x v="70"/>
    <d v="1899-12-30T09:32:00"/>
    <x v="11"/>
  </r>
  <r>
    <s v="DGA"/>
    <s v="Terreno"/>
    <x v="13"/>
    <s v="°C"/>
    <x v="3"/>
    <x v="71"/>
    <d v="1899-12-30T11:53:00"/>
    <x v="1254"/>
  </r>
  <r>
    <s v="DGA"/>
    <s v="Terreno"/>
    <x v="0"/>
    <s v="-"/>
    <x v="3"/>
    <x v="71"/>
    <d v="1899-12-30T11:53:00"/>
    <x v="1123"/>
  </r>
  <r>
    <s v="DGA"/>
    <s v="Terreno"/>
    <x v="1"/>
    <s v="uS/cm"/>
    <x v="3"/>
    <x v="71"/>
    <d v="1899-12-30T11:53:00"/>
    <x v="1255"/>
  </r>
  <r>
    <s v="DGA"/>
    <s v="Terreno"/>
    <x v="2"/>
    <s v="mg/L"/>
    <x v="3"/>
    <x v="71"/>
    <d v="1899-12-30T11:53:00"/>
    <x v="1256"/>
  </r>
  <r>
    <s v="DGA"/>
    <s v="Terreno"/>
    <x v="3"/>
    <s v="%"/>
    <x v="3"/>
    <x v="71"/>
    <d v="1899-12-30T11:53:00"/>
    <x v="1257"/>
  </r>
  <r>
    <s v="DGA"/>
    <s v="Iones mayoritarios"/>
    <x v="4"/>
    <s v="0,4 mg/L"/>
    <x v="3"/>
    <x v="71"/>
    <d v="1899-12-30T11:53:00"/>
    <x v="1258"/>
  </r>
  <r>
    <s v="DGA"/>
    <s v="Iones mayoritarios"/>
    <x v="5"/>
    <s v="1,1 mg/L"/>
    <x v="3"/>
    <x v="71"/>
    <d v="1899-12-30T11:53:00"/>
    <x v="932"/>
  </r>
  <r>
    <s v="DGA"/>
    <s v="Nutrientes"/>
    <x v="10"/>
    <s v=" 0,010 mg/L"/>
    <x v="3"/>
    <x v="71"/>
    <d v="1899-12-30T11:53:00"/>
    <x v="1259"/>
  </r>
  <r>
    <s v="DGA"/>
    <s v="Nutrientes"/>
    <x v="11"/>
    <s v=" 0,003 mg/L"/>
    <x v="3"/>
    <x v="71"/>
    <d v="1899-12-30T11:53:00"/>
    <x v="1260"/>
  </r>
  <r>
    <s v="DGA"/>
    <s v="Metales"/>
    <x v="9"/>
    <s v=" 0,01 mg/L "/>
    <x v="3"/>
    <x v="71"/>
    <d v="1899-12-30T11:53:00"/>
    <x v="9"/>
  </r>
  <r>
    <s v="SGS"/>
    <s v="Metales"/>
    <x v="6"/>
    <s v="0,0006 mg/L"/>
    <x v="3"/>
    <x v="71"/>
    <d v="1899-12-30T11:53:00"/>
    <x v="99"/>
  </r>
  <r>
    <s v="SGS"/>
    <s v="Metales"/>
    <x v="7"/>
    <s v="0,01 mg/L"/>
    <x v="3"/>
    <x v="71"/>
    <d v="1899-12-30T11:53:00"/>
    <x v="9"/>
  </r>
  <r>
    <s v="SGS"/>
    <s v="Metales"/>
    <x v="8"/>
    <s v="0,005 mg/L"/>
    <x v="3"/>
    <x v="71"/>
    <d v="1899-12-30T11:53:00"/>
    <x v="76"/>
  </r>
  <r>
    <s v="SGS"/>
    <s v="Otros"/>
    <x v="12"/>
    <s v="2 mg/L"/>
    <x v="3"/>
    <x v="71"/>
    <d v="1899-12-30T11:53:00"/>
    <x v="3"/>
  </r>
  <r>
    <s v="DGA"/>
    <s v="Terreno"/>
    <x v="13"/>
    <s v="°C"/>
    <x v="3"/>
    <x v="72"/>
    <d v="1899-12-30T11:21:00"/>
    <x v="1261"/>
  </r>
  <r>
    <s v="DGA"/>
    <s v="Terreno"/>
    <x v="0"/>
    <s v="-"/>
    <x v="3"/>
    <x v="72"/>
    <d v="1899-12-30T11:21:00"/>
    <x v="1135"/>
  </r>
  <r>
    <s v="DGA"/>
    <s v="Terreno"/>
    <x v="1"/>
    <s v="uS/cm"/>
    <x v="3"/>
    <x v="72"/>
    <d v="1899-12-30T11:21:00"/>
    <x v="1262"/>
  </r>
  <r>
    <s v="DGA"/>
    <s v="Terreno"/>
    <x v="2"/>
    <s v="mg/L"/>
    <x v="3"/>
    <x v="72"/>
    <d v="1899-12-30T11:21:00"/>
    <x v="1263"/>
  </r>
  <r>
    <s v="DGA"/>
    <s v="Terreno"/>
    <x v="3"/>
    <s v="%"/>
    <x v="3"/>
    <x v="72"/>
    <d v="1899-12-30T11:21:00"/>
    <x v="1264"/>
  </r>
  <r>
    <s v="DGA"/>
    <s v="Iones mayoritarios"/>
    <x v="4"/>
    <s v="0,4 mg/L"/>
    <x v="3"/>
    <x v="72"/>
    <d v="1899-12-30T11:21:00"/>
    <x v="604"/>
  </r>
  <r>
    <s v="DGA"/>
    <s v="Iones mayoritarios"/>
    <x v="5"/>
    <s v="1,1 mg/L"/>
    <x v="3"/>
    <x v="72"/>
    <d v="1899-12-30T11:21:00"/>
    <x v="1265"/>
  </r>
  <r>
    <s v="DGA"/>
    <s v="Nutrientes"/>
    <x v="10"/>
    <s v=" 0,010 mg/L"/>
    <x v="3"/>
    <x v="72"/>
    <d v="1899-12-30T11:21:00"/>
    <x v="1266"/>
  </r>
  <r>
    <s v="DGA"/>
    <s v="Nutrientes"/>
    <x v="11"/>
    <s v=" 0,003 mg/L"/>
    <x v="3"/>
    <x v="72"/>
    <d v="1899-12-30T11:21:00"/>
    <x v="1267"/>
  </r>
  <r>
    <s v="DGA"/>
    <s v="Metales"/>
    <x v="9"/>
    <s v=" 0,01 mg/L "/>
    <x v="3"/>
    <x v="72"/>
    <d v="1899-12-30T11:21:00"/>
    <x v="1268"/>
  </r>
  <r>
    <s v="SGS"/>
    <s v="Metales"/>
    <x v="6"/>
    <s v="0,0006 mg/L"/>
    <x v="3"/>
    <x v="72"/>
    <d v="1899-12-30T11:21:00"/>
    <x v="251"/>
  </r>
  <r>
    <s v="SGS"/>
    <s v="Metales"/>
    <x v="7"/>
    <s v="0,01 mg/L"/>
    <x v="3"/>
    <x v="72"/>
    <d v="1899-12-30T11:21:00"/>
    <x v="9"/>
  </r>
  <r>
    <s v="SGS"/>
    <s v="Metales"/>
    <x v="8"/>
    <s v="0,005 mg/L"/>
    <x v="3"/>
    <x v="72"/>
    <d v="1899-12-30T11:21:00"/>
    <x v="76"/>
  </r>
  <r>
    <s v="SGS"/>
    <s v="Otros"/>
    <x v="12"/>
    <s v="2 mg/L"/>
    <x v="3"/>
    <x v="72"/>
    <d v="1899-12-30T11:21:00"/>
    <x v="3"/>
  </r>
  <r>
    <s v="DGA"/>
    <s v="Terreno"/>
    <x v="13"/>
    <s v="°C"/>
    <x v="3"/>
    <x v="73"/>
    <d v="1899-12-30T11:20:00"/>
    <x v="1269"/>
  </r>
  <r>
    <s v="DGA"/>
    <s v="Terreno"/>
    <x v="0"/>
    <s v="-"/>
    <x v="3"/>
    <x v="73"/>
    <d v="1899-12-30T11:20:00"/>
    <x v="1149"/>
  </r>
  <r>
    <s v="DGA"/>
    <s v="Terreno"/>
    <x v="1"/>
    <s v="uS/cm"/>
    <x v="3"/>
    <x v="73"/>
    <d v="1899-12-30T11:20:00"/>
    <x v="1270"/>
  </r>
  <r>
    <s v="DGA"/>
    <s v="Terreno"/>
    <x v="2"/>
    <s v="mg/L"/>
    <x v="3"/>
    <x v="73"/>
    <d v="1899-12-30T11:20:00"/>
    <x v="1018"/>
  </r>
  <r>
    <s v="DGA"/>
    <s v="Terreno"/>
    <x v="3"/>
    <s v="%"/>
    <x v="3"/>
    <x v="73"/>
    <d v="1899-12-30T11:20:00"/>
    <x v="1271"/>
  </r>
  <r>
    <s v="DGA"/>
    <s v="Iones mayoritarios"/>
    <x v="4"/>
    <s v="0,4 mg/L"/>
    <x v="3"/>
    <x v="73"/>
    <d v="1899-12-30T11:20:00"/>
    <x v="1272"/>
  </r>
  <r>
    <s v="DGA"/>
    <s v="Iones mayoritarios"/>
    <x v="5"/>
    <s v="1,1 mg/L"/>
    <x v="3"/>
    <x v="73"/>
    <d v="1899-12-30T11:20:00"/>
    <x v="1273"/>
  </r>
  <r>
    <s v="DGA"/>
    <s v="Nutrientes"/>
    <x v="10"/>
    <s v=" 0,010 mg/L"/>
    <x v="3"/>
    <x v="73"/>
    <d v="1899-12-30T11:20:00"/>
    <x v="1274"/>
  </r>
  <r>
    <s v="DGA"/>
    <s v="Nutrientes"/>
    <x v="11"/>
    <s v=" 0,003 mg/L"/>
    <x v="3"/>
    <x v="73"/>
    <d v="1899-12-30T11:20:00"/>
    <x v="1275"/>
  </r>
  <r>
    <s v="DGA"/>
    <s v="Metales"/>
    <x v="9"/>
    <s v=" 0,01 mg/L "/>
    <x v="3"/>
    <x v="73"/>
    <d v="1899-12-30T11:20:00"/>
    <x v="1276"/>
  </r>
  <r>
    <s v="SGS"/>
    <s v="Metales"/>
    <x v="6"/>
    <s v="0,0006 mg/L"/>
    <x v="3"/>
    <x v="73"/>
    <d v="1899-12-30T11:20:00"/>
    <x v="251"/>
  </r>
  <r>
    <s v="SGS"/>
    <s v="Metales"/>
    <x v="7"/>
    <s v="0,01 mg/L"/>
    <x v="3"/>
    <x v="73"/>
    <d v="1899-12-30T11:20:00"/>
    <x v="9"/>
  </r>
  <r>
    <s v="SGS"/>
    <s v="Metales"/>
    <x v="8"/>
    <s v="0,005 mg/L"/>
    <x v="3"/>
    <x v="73"/>
    <d v="1899-12-30T11:20:00"/>
    <x v="76"/>
  </r>
  <r>
    <s v="SGS"/>
    <s v="Otros"/>
    <x v="12"/>
    <s v="2 mg/L"/>
    <x v="3"/>
    <x v="73"/>
    <d v="1899-12-30T11:20:00"/>
    <x v="3"/>
  </r>
  <r>
    <s v="DGA"/>
    <s v="Terreno"/>
    <x v="13"/>
    <s v="°C"/>
    <x v="3"/>
    <x v="74"/>
    <d v="1899-12-30T11:30:00"/>
    <x v="1277"/>
  </r>
  <r>
    <s v="DGA"/>
    <s v="Terreno"/>
    <x v="0"/>
    <s v="-"/>
    <x v="3"/>
    <x v="74"/>
    <d v="1899-12-30T11:30:00"/>
    <x v="1278"/>
  </r>
  <r>
    <s v="DGA"/>
    <s v="Terreno"/>
    <x v="1"/>
    <s v="uS/cm"/>
    <x v="3"/>
    <x v="74"/>
    <d v="1899-12-30T11:30:00"/>
    <x v="1279"/>
  </r>
  <r>
    <s v="DGA"/>
    <s v="Terreno"/>
    <x v="2"/>
    <s v="mg/L"/>
    <x v="3"/>
    <x v="74"/>
    <d v="1899-12-30T11:30:00"/>
    <x v="1280"/>
  </r>
  <r>
    <s v="DGA"/>
    <s v="Terreno"/>
    <x v="3"/>
    <s v="%"/>
    <x v="3"/>
    <x v="74"/>
    <d v="1899-12-30T11:30:00"/>
    <x v="1281"/>
  </r>
  <r>
    <s v="DGA"/>
    <s v="Iones mayoritarios"/>
    <x v="4"/>
    <s v="0,4 mg/L"/>
    <x v="3"/>
    <x v="74"/>
    <d v="1899-12-30T11:30:00"/>
    <x v="1282"/>
  </r>
  <r>
    <s v="DGA"/>
    <s v="Iones mayoritarios"/>
    <x v="5"/>
    <s v="1,1 mg/L"/>
    <x v="3"/>
    <x v="74"/>
    <d v="1899-12-30T11:30:00"/>
    <x v="1283"/>
  </r>
  <r>
    <s v="DGA"/>
    <s v="Nutrientes"/>
    <x v="10"/>
    <s v=" 0,010 mg/L"/>
    <x v="3"/>
    <x v="74"/>
    <d v="1899-12-30T11:30:00"/>
    <x v="1284"/>
  </r>
  <r>
    <s v="DGA"/>
    <s v="Nutrientes"/>
    <x v="11"/>
    <s v=" 0,003 mg/L"/>
    <x v="3"/>
    <x v="74"/>
    <d v="1899-12-30T11:30:00"/>
    <x v="1285"/>
  </r>
  <r>
    <s v="DGA"/>
    <s v="Metales"/>
    <x v="9"/>
    <s v=" 0,01 mg/L "/>
    <x v="3"/>
    <x v="74"/>
    <d v="1899-12-30T11:30:00"/>
    <x v="1286"/>
  </r>
  <r>
    <s v="SGS"/>
    <s v="Metales"/>
    <x v="6"/>
    <s v="0,0006 mg/L"/>
    <x v="3"/>
    <x v="74"/>
    <d v="1899-12-30T11:30:00"/>
    <x v="251"/>
  </r>
  <r>
    <s v="SGS"/>
    <s v="Metales"/>
    <x v="7"/>
    <s v="0,01 mg/L"/>
    <x v="3"/>
    <x v="74"/>
    <d v="1899-12-30T11:30:00"/>
    <x v="9"/>
  </r>
  <r>
    <s v="SGS"/>
    <s v="Metales"/>
    <x v="8"/>
    <s v="0,005 mg/L"/>
    <x v="3"/>
    <x v="74"/>
    <d v="1899-12-30T11:30:00"/>
    <x v="76"/>
  </r>
  <r>
    <s v="SGS"/>
    <s v="Otros"/>
    <x v="12"/>
    <s v="2 mg/L"/>
    <x v="3"/>
    <x v="74"/>
    <d v="1899-12-30T11:30:00"/>
    <x v="79"/>
  </r>
  <r>
    <s v="DGA"/>
    <s v="Terreno"/>
    <x v="13"/>
    <s v="°C"/>
    <x v="3"/>
    <x v="75"/>
    <d v="1899-12-30T11:20:00"/>
    <x v="1287"/>
  </r>
  <r>
    <s v="DGA"/>
    <s v="Terreno"/>
    <x v="0"/>
    <s v="-"/>
    <x v="3"/>
    <x v="75"/>
    <d v="1899-12-30T11:20:00"/>
    <x v="137"/>
  </r>
  <r>
    <s v="DGA"/>
    <s v="Terreno"/>
    <x v="1"/>
    <s v="uS/cm"/>
    <x v="3"/>
    <x v="75"/>
    <d v="1899-12-30T11:20:00"/>
    <x v="546"/>
  </r>
  <r>
    <s v="DGA"/>
    <s v="Terreno"/>
    <x v="2"/>
    <s v="mg/L"/>
    <x v="3"/>
    <x v="75"/>
    <d v="1899-12-30T11:20:00"/>
    <x v="125"/>
  </r>
  <r>
    <s v="DGA"/>
    <s v="Terreno"/>
    <x v="3"/>
    <s v="%"/>
    <x v="3"/>
    <x v="75"/>
    <d v="1899-12-30T11:20:00"/>
    <x v="509"/>
  </r>
  <r>
    <s v="DGA"/>
    <s v="Iones mayoritarios"/>
    <x v="4"/>
    <s v="0,4 mg/L"/>
    <x v="3"/>
    <x v="75"/>
    <d v="1899-12-30T11:20:00"/>
    <x v="1288"/>
  </r>
  <r>
    <s v="DGA"/>
    <s v="Iones mayoritarios"/>
    <x v="5"/>
    <s v="1,1 mg/L"/>
    <x v="3"/>
    <x v="75"/>
    <d v="1899-12-30T11:20:00"/>
    <x v="1289"/>
  </r>
  <r>
    <s v="DGA"/>
    <s v="Nutrientes"/>
    <x v="10"/>
    <s v=" 0,010 mg/L"/>
    <x v="3"/>
    <x v="75"/>
    <d v="1899-12-30T11:20:00"/>
    <x v="1290"/>
  </r>
  <r>
    <s v="DGA"/>
    <s v="Nutrientes"/>
    <x v="11"/>
    <s v=" 0,003 mg/L"/>
    <x v="3"/>
    <x v="75"/>
    <d v="1899-12-30T11:20:00"/>
    <x v="1291"/>
  </r>
  <r>
    <s v="DGA"/>
    <s v="Metales"/>
    <x v="9"/>
    <s v=" 0,01 mg/L "/>
    <x v="3"/>
    <x v="75"/>
    <d v="1899-12-30T11:20:00"/>
    <x v="1292"/>
  </r>
  <r>
    <s v="SGS"/>
    <s v="Metales"/>
    <x v="6"/>
    <s v="0,0006 mg/L"/>
    <x v="3"/>
    <x v="75"/>
    <d v="1899-12-30T11:20:00"/>
    <x v="282"/>
  </r>
  <r>
    <s v="SGS"/>
    <s v="Metales"/>
    <x v="7"/>
    <s v="0,01 mg/L"/>
    <x v="3"/>
    <x v="75"/>
    <d v="1899-12-30T11:20:00"/>
    <x v="9"/>
  </r>
  <r>
    <s v="SGS"/>
    <s v="Metales"/>
    <x v="8"/>
    <s v="0,005 mg/L"/>
    <x v="3"/>
    <x v="75"/>
    <d v="1899-12-30T11:20:00"/>
    <x v="76"/>
  </r>
  <r>
    <s v="SGS"/>
    <s v="Otros"/>
    <x v="12"/>
    <s v="2 mg/L"/>
    <x v="3"/>
    <x v="75"/>
    <d v="1899-12-30T11:20:00"/>
    <x v="79"/>
  </r>
  <r>
    <s v="DGA"/>
    <s v="Terreno"/>
    <x v="13"/>
    <s v="°C"/>
    <x v="3"/>
    <x v="76"/>
    <d v="1899-12-30T11:20:00"/>
    <x v="1293"/>
  </r>
  <r>
    <s v="DGA"/>
    <s v="Terreno"/>
    <x v="0"/>
    <s v="-"/>
    <x v="3"/>
    <x v="76"/>
    <d v="1899-12-30T11:20:00"/>
    <x v="1294"/>
  </r>
  <r>
    <s v="DGA"/>
    <s v="Terreno"/>
    <x v="1"/>
    <s v="uS/cm"/>
    <x v="3"/>
    <x v="76"/>
    <d v="1899-12-30T11:20:00"/>
    <x v="147"/>
  </r>
  <r>
    <s v="DGA"/>
    <s v="Terreno"/>
    <x v="2"/>
    <s v="mg/L"/>
    <x v="3"/>
    <x v="76"/>
    <d v="1899-12-30T11:20:00"/>
    <x v="1295"/>
  </r>
  <r>
    <s v="DGA"/>
    <s v="Terreno"/>
    <x v="3"/>
    <s v="%"/>
    <x v="3"/>
    <x v="76"/>
    <d v="1899-12-30T11:20:00"/>
    <x v="985"/>
  </r>
  <r>
    <s v="DGA"/>
    <s v="Iones mayoritarios"/>
    <x v="4"/>
    <s v="0,4 mg/L"/>
    <x v="3"/>
    <x v="76"/>
    <d v="1899-12-30T11:20:00"/>
    <x v="1296"/>
  </r>
  <r>
    <s v="DGA"/>
    <s v="Iones mayoritarios"/>
    <x v="5"/>
    <s v="1,1 mg/L"/>
    <x v="3"/>
    <x v="76"/>
    <d v="1899-12-30T11:20:00"/>
    <x v="1297"/>
  </r>
  <r>
    <s v="DGA"/>
    <s v="Nutrientes"/>
    <x v="10"/>
    <s v=" 0,010 mg/L"/>
    <x v="3"/>
    <x v="76"/>
    <d v="1899-12-30T11:20:00"/>
    <x v="1298"/>
  </r>
  <r>
    <s v="DGA"/>
    <s v="Nutrientes"/>
    <x v="11"/>
    <s v=" 0,003 mg/L"/>
    <x v="3"/>
    <x v="76"/>
    <d v="1899-12-30T11:20:00"/>
    <x v="1299"/>
  </r>
  <r>
    <s v="DGA"/>
    <s v="Metales"/>
    <x v="9"/>
    <s v=" 0,01 mg/L "/>
    <x v="3"/>
    <x v="76"/>
    <d v="1899-12-30T11:20:00"/>
    <x v="1300"/>
  </r>
  <r>
    <s v="SGS"/>
    <s v="Metales"/>
    <x v="6"/>
    <s v="0,0006 mg/L"/>
    <x v="3"/>
    <x v="76"/>
    <d v="1899-12-30T11:20:00"/>
    <x v="282"/>
  </r>
  <r>
    <s v="SGS"/>
    <s v="Metales"/>
    <x v="7"/>
    <s v="0,01 mg/L"/>
    <x v="3"/>
    <x v="76"/>
    <d v="1899-12-30T11:20:00"/>
    <x v="9"/>
  </r>
  <r>
    <s v="SGS"/>
    <s v="Metales"/>
    <x v="8"/>
    <s v="0,005 mg/L"/>
    <x v="3"/>
    <x v="76"/>
    <d v="1899-12-30T11:20:00"/>
    <x v="76"/>
  </r>
  <r>
    <s v="SGS"/>
    <s v="Otros"/>
    <x v="12"/>
    <s v="2 mg/L"/>
    <x v="3"/>
    <x v="76"/>
    <d v="1899-12-30T11:20:00"/>
    <x v="79"/>
  </r>
  <r>
    <s v="DGA"/>
    <s v="Terreno"/>
    <x v="13"/>
    <s v="°C"/>
    <x v="3"/>
    <x v="77"/>
    <d v="1899-12-30T08:40:00"/>
    <x v="1143"/>
  </r>
  <r>
    <s v="DGA"/>
    <s v="Terreno"/>
    <x v="0"/>
    <s v="-"/>
    <x v="3"/>
    <x v="77"/>
    <d v="1899-12-30T08:40:00"/>
    <x v="273"/>
  </r>
  <r>
    <s v="DGA"/>
    <s v="Terreno"/>
    <x v="1"/>
    <s v="uS/cm"/>
    <x v="3"/>
    <x v="77"/>
    <d v="1899-12-30T08:40:00"/>
    <x v="1301"/>
  </r>
  <r>
    <s v="DGA"/>
    <s v="Terreno"/>
    <x v="2"/>
    <s v="mg/L"/>
    <x v="3"/>
    <x v="77"/>
    <d v="1899-12-30T08:40:00"/>
    <x v="1302"/>
  </r>
  <r>
    <s v="DGA"/>
    <s v="Terreno"/>
    <x v="3"/>
    <s v="%"/>
    <x v="3"/>
    <x v="77"/>
    <d v="1899-12-30T08:40:00"/>
    <x v="1303"/>
  </r>
  <r>
    <s v="DGA"/>
    <s v="Iones mayoritarios"/>
    <x v="4"/>
    <s v="0,4 mg/L"/>
    <x v="3"/>
    <x v="77"/>
    <d v="1899-12-30T08:40:00"/>
    <x v="1304"/>
  </r>
  <r>
    <s v="DGA"/>
    <s v="Iones mayoritarios"/>
    <x v="5"/>
    <s v="1,1 mg/L"/>
    <x v="3"/>
    <x v="77"/>
    <d v="1899-12-30T08:40:00"/>
    <x v="1305"/>
  </r>
  <r>
    <s v="DGA"/>
    <s v="Nutrientes"/>
    <x v="10"/>
    <s v=" 0,010 mg/L"/>
    <x v="3"/>
    <x v="77"/>
    <d v="1899-12-30T08:40:00"/>
    <x v="1306"/>
  </r>
  <r>
    <s v="DGA"/>
    <s v="Nutrientes"/>
    <x v="11"/>
    <s v=" 0,003 mg/L"/>
    <x v="3"/>
    <x v="77"/>
    <d v="1899-12-30T08:40:00"/>
    <x v="1307"/>
  </r>
  <r>
    <s v="DGA"/>
    <s v="Metales"/>
    <x v="9"/>
    <s v=" 0,01 mg/L "/>
    <x v="3"/>
    <x v="77"/>
    <d v="1899-12-30T08:40:00"/>
    <x v="1308"/>
  </r>
  <r>
    <s v="SGS"/>
    <s v="Metales"/>
    <x v="6"/>
    <s v="0,0006 mg/L"/>
    <x v="3"/>
    <x v="77"/>
    <d v="1899-12-30T08:40:00"/>
    <x v="251"/>
  </r>
  <r>
    <s v="SGS"/>
    <s v="Metales"/>
    <x v="7"/>
    <s v="0,01 mg/L"/>
    <x v="3"/>
    <x v="77"/>
    <d v="1899-12-30T08:40:00"/>
    <x v="9"/>
  </r>
  <r>
    <s v="SGS"/>
    <s v="Metales"/>
    <x v="8"/>
    <s v="0,005 mg/L"/>
    <x v="3"/>
    <x v="77"/>
    <d v="1899-12-30T08:40:00"/>
    <x v="76"/>
  </r>
  <r>
    <s v="SGS"/>
    <s v="Otros"/>
    <x v="12"/>
    <s v="2 mg/L"/>
    <x v="3"/>
    <x v="77"/>
    <d v="1899-12-30T08:40:00"/>
    <x v="79"/>
  </r>
  <r>
    <s v="DGA"/>
    <s v="Terreno"/>
    <x v="13"/>
    <s v="°C"/>
    <x v="3"/>
    <x v="78"/>
    <d v="1899-12-30T11:57:00"/>
    <x v="216"/>
  </r>
  <r>
    <s v="DGA"/>
    <s v="Terreno"/>
    <x v="0"/>
    <s v="-"/>
    <x v="3"/>
    <x v="78"/>
    <d v="1899-12-30T11:57:00"/>
    <x v="264"/>
  </r>
  <r>
    <s v="DGA"/>
    <s v="Terreno"/>
    <x v="1"/>
    <s v="uS/cm"/>
    <x v="3"/>
    <x v="78"/>
    <d v="1899-12-30T11:57:00"/>
    <x v="1309"/>
  </r>
  <r>
    <s v="DGA"/>
    <s v="Terreno"/>
    <x v="2"/>
    <s v="mg/L"/>
    <x v="3"/>
    <x v="78"/>
    <d v="1899-12-30T11:57:00"/>
    <x v="1278"/>
  </r>
  <r>
    <s v="DGA"/>
    <s v="Terreno"/>
    <x v="3"/>
    <s v="%"/>
    <x v="3"/>
    <x v="78"/>
    <d v="1899-12-30T11:57:00"/>
    <x v="1310"/>
  </r>
  <r>
    <s v="DGA"/>
    <s v="Iones mayoritarios"/>
    <x v="4"/>
    <s v="0,4 mg/L"/>
    <x v="3"/>
    <x v="78"/>
    <d v="1899-12-30T11:57:00"/>
    <x v="1311"/>
  </r>
  <r>
    <s v="DGA"/>
    <s v="Iones mayoritarios"/>
    <x v="5"/>
    <s v="1,1 mg/L"/>
    <x v="3"/>
    <x v="78"/>
    <d v="1899-12-30T11:57:00"/>
    <x v="1312"/>
  </r>
  <r>
    <s v="DGA"/>
    <s v="Nutrientes"/>
    <x v="10"/>
    <s v=" 0,010 mg/L"/>
    <x v="3"/>
    <x v="78"/>
    <d v="1899-12-30T11:57:00"/>
    <x v="1313"/>
  </r>
  <r>
    <s v="DGA"/>
    <s v="Nutrientes"/>
    <x v="11"/>
    <s v=" 0,003 mg/L"/>
    <x v="3"/>
    <x v="78"/>
    <d v="1899-12-30T11:57:00"/>
    <x v="1314"/>
  </r>
  <r>
    <s v="DGA"/>
    <s v="Metales"/>
    <x v="9"/>
    <s v=" 0,01 mg/L "/>
    <x v="3"/>
    <x v="78"/>
    <d v="1899-12-30T11:57:00"/>
    <x v="9"/>
  </r>
  <r>
    <s v="SGS"/>
    <s v="Metales"/>
    <x v="6"/>
    <s v="0,0006 mg/L"/>
    <x v="3"/>
    <x v="78"/>
    <d v="1899-12-30T11:57:00"/>
    <x v="251"/>
  </r>
  <r>
    <s v="SGS"/>
    <s v="Metales"/>
    <x v="7"/>
    <s v="0,01 mg/L"/>
    <x v="3"/>
    <x v="78"/>
    <d v="1899-12-30T11:57:00"/>
    <x v="9"/>
  </r>
  <r>
    <s v="SGS"/>
    <s v="Metales"/>
    <x v="8"/>
    <s v="0,005 mg/L"/>
    <x v="3"/>
    <x v="78"/>
    <d v="1899-12-30T11:57:00"/>
    <x v="76"/>
  </r>
  <r>
    <s v="SGS"/>
    <s v="Otros"/>
    <x v="12"/>
    <s v="2 mg/L"/>
    <x v="3"/>
    <x v="78"/>
    <d v="1899-12-30T11:57:00"/>
    <x v="79"/>
  </r>
  <r>
    <s v="DGA"/>
    <s v="Terreno"/>
    <x v="13"/>
    <s v="°C"/>
    <x v="3"/>
    <x v="79"/>
    <d v="1899-12-30T11:33:00"/>
    <x v="799"/>
  </r>
  <r>
    <s v="DGA"/>
    <s v="Terreno"/>
    <x v="0"/>
    <s v="-"/>
    <x v="3"/>
    <x v="79"/>
    <d v="1899-12-30T11:33:00"/>
    <x v="479"/>
  </r>
  <r>
    <s v="DGA"/>
    <s v="Terreno"/>
    <x v="1"/>
    <s v="uS/cm"/>
    <x v="3"/>
    <x v="79"/>
    <d v="1899-12-30T11:33:00"/>
    <x v="1315"/>
  </r>
  <r>
    <s v="DGA"/>
    <s v="Terreno"/>
    <x v="2"/>
    <s v="mg/L"/>
    <x v="3"/>
    <x v="79"/>
    <d v="1899-12-30T11:33:00"/>
    <x v="130"/>
  </r>
  <r>
    <s v="DGA"/>
    <s v="Terreno"/>
    <x v="3"/>
    <s v="%"/>
    <x v="3"/>
    <x v="79"/>
    <d v="1899-12-30T11:33:00"/>
    <x v="1316"/>
  </r>
  <r>
    <s v="DGA"/>
    <s v="Iones mayoritarios"/>
    <x v="4"/>
    <s v="0,4 mg/L"/>
    <x v="3"/>
    <x v="79"/>
    <d v="1899-12-30T11:33:00"/>
    <x v="986"/>
  </r>
  <r>
    <s v="DGA"/>
    <s v="Iones mayoritarios"/>
    <x v="5"/>
    <s v="1,1 mg/L"/>
    <x v="3"/>
    <x v="79"/>
    <d v="1899-12-30T11:33:00"/>
    <x v="1317"/>
  </r>
  <r>
    <s v="DGA"/>
    <s v="Nutrientes"/>
    <x v="10"/>
    <s v=" 0,010 mg/L"/>
    <x v="3"/>
    <x v="79"/>
    <d v="1899-12-30T11:33:00"/>
    <x v="1318"/>
  </r>
  <r>
    <s v="DGA"/>
    <s v="Nutrientes"/>
    <x v="11"/>
    <s v=" 0,003 mg/L"/>
    <x v="3"/>
    <x v="79"/>
    <d v="1899-12-30T11:33:00"/>
    <x v="1319"/>
  </r>
  <r>
    <s v="DGA"/>
    <s v="Metales"/>
    <x v="9"/>
    <s v=" 0,01 mg/L "/>
    <x v="3"/>
    <x v="79"/>
    <d v="1899-12-30T11:33:00"/>
    <x v="9"/>
  </r>
  <r>
    <s v="SGS"/>
    <s v="Metales"/>
    <x v="6"/>
    <s v="0,0006 mg/L"/>
    <x v="3"/>
    <x v="79"/>
    <d v="1899-12-30T11:33:00"/>
    <x v="251"/>
  </r>
  <r>
    <s v="SGS"/>
    <s v="Metales"/>
    <x v="7"/>
    <s v="0,01 mg/L"/>
    <x v="3"/>
    <x v="79"/>
    <d v="1899-12-30T11:33:00"/>
    <x v="9"/>
  </r>
  <r>
    <s v="SGS"/>
    <s v="Metales"/>
    <x v="8"/>
    <s v="0,005 mg/L"/>
    <x v="3"/>
    <x v="79"/>
    <d v="1899-12-30T11:33:00"/>
    <x v="76"/>
  </r>
  <r>
    <s v="SGS"/>
    <s v="Otros"/>
    <x v="12"/>
    <s v="2 mg/L"/>
    <x v="3"/>
    <x v="79"/>
    <d v="1899-12-30T11:33:00"/>
    <x v="79"/>
  </r>
  <r>
    <s v="DGA"/>
    <s v="Terreno"/>
    <x v="13"/>
    <s v="°C"/>
    <x v="3"/>
    <x v="80"/>
    <d v="1899-12-30T12:30:00"/>
    <x v="1320"/>
  </r>
  <r>
    <s v="DGA"/>
    <s v="Terreno"/>
    <x v="0"/>
    <s v="-"/>
    <x v="3"/>
    <x v="80"/>
    <d v="1899-12-30T12:30:00"/>
    <x v="1321"/>
  </r>
  <r>
    <s v="DGA"/>
    <s v="Terreno"/>
    <x v="1"/>
    <s v="uS/cm"/>
    <x v="3"/>
    <x v="80"/>
    <d v="1899-12-30T12:30:00"/>
    <x v="1322"/>
  </r>
  <r>
    <s v="DGA"/>
    <s v="Terreno"/>
    <x v="2"/>
    <s v="mg/L"/>
    <x v="3"/>
    <x v="80"/>
    <d v="1899-12-30T12:30:00"/>
    <x v="1323"/>
  </r>
  <r>
    <s v="DGA"/>
    <s v="Terreno"/>
    <x v="3"/>
    <s v="%"/>
    <x v="3"/>
    <x v="80"/>
    <d v="1899-12-30T12:30:00"/>
    <x v="1324"/>
  </r>
  <r>
    <s v="DGA"/>
    <s v="Iones mayoritarios"/>
    <x v="4"/>
    <s v="0,4 mg/L"/>
    <x v="3"/>
    <x v="80"/>
    <d v="1899-12-30T12:30:00"/>
    <x v="1325"/>
  </r>
  <r>
    <s v="DGA"/>
    <s v="Iones mayoritarios"/>
    <x v="5"/>
    <s v="1,1 mg/L"/>
    <x v="3"/>
    <x v="80"/>
    <d v="1899-12-30T12:30:00"/>
    <x v="1326"/>
  </r>
  <r>
    <s v="DGA"/>
    <s v="Nutrientes"/>
    <x v="10"/>
    <s v=" 0,010 mg/L"/>
    <x v="3"/>
    <x v="80"/>
    <d v="1899-12-30T12:30:00"/>
    <x v="1327"/>
  </r>
  <r>
    <s v="DGA"/>
    <s v="Nutrientes"/>
    <x v="11"/>
    <s v=" 0,003 mg/L"/>
    <x v="3"/>
    <x v="80"/>
    <d v="1899-12-30T12:30:00"/>
    <x v="1328"/>
  </r>
  <r>
    <s v="DGA"/>
    <s v="Metales"/>
    <x v="9"/>
    <s v=" 0,01 mg/L "/>
    <x v="3"/>
    <x v="80"/>
    <d v="1899-12-30T12:30:00"/>
    <x v="683"/>
  </r>
  <r>
    <s v="SGS"/>
    <s v="Metales"/>
    <x v="6"/>
    <s v="0,0006 mg/L"/>
    <x v="3"/>
    <x v="80"/>
    <d v="1899-12-30T12:30:00"/>
    <x v="1329"/>
  </r>
  <r>
    <s v="SGS"/>
    <s v="Metales"/>
    <x v="7"/>
    <s v="0,01 mg/L"/>
    <x v="3"/>
    <x v="80"/>
    <d v="1899-12-30T12:30:00"/>
    <x v="9"/>
  </r>
  <r>
    <s v="SGS"/>
    <s v="Metales"/>
    <x v="8"/>
    <s v="0,005 mg/L"/>
    <x v="3"/>
    <x v="80"/>
    <d v="1899-12-30T12:30:00"/>
    <x v="76"/>
  </r>
  <r>
    <s v="SGS"/>
    <s v="Otros"/>
    <x v="12"/>
    <s v="2 mg/L"/>
    <x v="3"/>
    <x v="80"/>
    <d v="1899-12-30T12:30:00"/>
    <x v="11"/>
  </r>
  <r>
    <s v="DGA"/>
    <s v="Terreno"/>
    <x v="13"/>
    <s v="°C"/>
    <x v="3"/>
    <x v="81"/>
    <d v="1899-12-30T11:10:00"/>
    <x v="1330"/>
  </r>
  <r>
    <s v="DGA"/>
    <s v="Terreno"/>
    <x v="0"/>
    <s v="-"/>
    <x v="3"/>
    <x v="81"/>
    <d v="1899-12-30T11:10:00"/>
    <x v="1331"/>
  </r>
  <r>
    <s v="DGA"/>
    <s v="Terreno"/>
    <x v="1"/>
    <s v="uS/cm"/>
    <x v="3"/>
    <x v="81"/>
    <d v="1899-12-30T11:10:00"/>
    <x v="1332"/>
  </r>
  <r>
    <s v="DGA"/>
    <s v="Terreno"/>
    <x v="2"/>
    <s v="mg/L"/>
    <x v="3"/>
    <x v="81"/>
    <d v="1899-12-30T11:10:00"/>
    <x v="2"/>
  </r>
  <r>
    <s v="DGA"/>
    <s v="Terreno"/>
    <x v="3"/>
    <s v="%"/>
    <x v="3"/>
    <x v="81"/>
    <d v="1899-12-30T11:10:00"/>
    <x v="1333"/>
  </r>
  <r>
    <s v="DGA"/>
    <s v="Iones mayoritarios"/>
    <x v="4"/>
    <s v="0,4 mg/L"/>
    <x v="3"/>
    <x v="81"/>
    <d v="1899-12-30T11:10:00"/>
    <x v="1334"/>
  </r>
  <r>
    <s v="DGA"/>
    <s v="Iones mayoritarios"/>
    <x v="5"/>
    <s v="1,1 mg/L"/>
    <x v="3"/>
    <x v="81"/>
    <d v="1899-12-30T11:10:00"/>
    <x v="1335"/>
  </r>
  <r>
    <s v="DGA"/>
    <s v="Nutrientes"/>
    <x v="10"/>
    <s v=" 0,010 mg/L"/>
    <x v="3"/>
    <x v="81"/>
    <d v="1899-12-30T11:10:00"/>
    <x v="1336"/>
  </r>
  <r>
    <s v="DGA"/>
    <s v="Nutrientes"/>
    <x v="11"/>
    <s v=" 0,003 mg/L"/>
    <x v="3"/>
    <x v="81"/>
    <d v="1899-12-30T11:10:00"/>
    <x v="1337"/>
  </r>
  <r>
    <s v="DGA"/>
    <s v="Metales"/>
    <x v="9"/>
    <s v=" 0,01 mg/L "/>
    <x v="3"/>
    <x v="81"/>
    <d v="1899-12-30T11:10:00"/>
    <x v="338"/>
  </r>
  <r>
    <s v="SGS"/>
    <s v="Metales"/>
    <x v="6"/>
    <s v="0,0006 mg/L"/>
    <x v="3"/>
    <x v="81"/>
    <d v="1899-12-30T11:10:00"/>
    <x v="1329"/>
  </r>
  <r>
    <s v="SGS"/>
    <s v="Metales"/>
    <x v="7"/>
    <s v="0,01 mg/L"/>
    <x v="3"/>
    <x v="81"/>
    <d v="1899-12-30T11:10:00"/>
    <x v="9"/>
  </r>
  <r>
    <s v="SGS"/>
    <s v="Metales"/>
    <x v="8"/>
    <s v="0,005 mg/L"/>
    <x v="3"/>
    <x v="81"/>
    <d v="1899-12-30T11:10:00"/>
    <x v="76"/>
  </r>
  <r>
    <s v="SGS"/>
    <s v="Otros"/>
    <x v="12"/>
    <s v="2 mg/L"/>
    <x v="3"/>
    <x v="81"/>
    <d v="1899-12-30T11:10:00"/>
    <x v="79"/>
  </r>
  <r>
    <s v="DGA"/>
    <s v="Terreno"/>
    <x v="13"/>
    <s v="°C"/>
    <x v="3"/>
    <x v="82"/>
    <d v="1899-12-30T11:20:00"/>
    <x v="1338"/>
  </r>
  <r>
    <s v="DGA"/>
    <s v="Terreno"/>
    <x v="0"/>
    <s v="-"/>
    <x v="3"/>
    <x v="82"/>
    <d v="1899-12-30T11:20:00"/>
    <x v="233"/>
  </r>
  <r>
    <s v="DGA"/>
    <s v="Terreno"/>
    <x v="1"/>
    <s v="uS/cm"/>
    <x v="3"/>
    <x v="82"/>
    <d v="1899-12-30T11:20:00"/>
    <x v="1339"/>
  </r>
  <r>
    <s v="DGA"/>
    <s v="Terreno"/>
    <x v="2"/>
    <s v="mg/L"/>
    <x v="3"/>
    <x v="82"/>
    <d v="1899-12-30T11:20:00"/>
    <x v="1340"/>
  </r>
  <r>
    <s v="DGA"/>
    <s v="Terreno"/>
    <x v="3"/>
    <s v="%"/>
    <x v="3"/>
    <x v="82"/>
    <d v="1899-12-30T11:20:00"/>
    <x v="1341"/>
  </r>
  <r>
    <s v="DGA"/>
    <s v="Iones mayoritarios"/>
    <x v="4"/>
    <s v="0,4 mg/L"/>
    <x v="3"/>
    <x v="82"/>
    <d v="1899-12-30T11:20:00"/>
    <x v="1342"/>
  </r>
  <r>
    <s v="DGA"/>
    <s v="Iones mayoritarios"/>
    <x v="5"/>
    <s v="1,1 mg/L"/>
    <x v="3"/>
    <x v="82"/>
    <d v="1899-12-30T11:20:00"/>
    <x v="1343"/>
  </r>
  <r>
    <s v="DGA"/>
    <s v="Nutrientes"/>
    <x v="10"/>
    <s v=" 0,010 mg/L"/>
    <x v="3"/>
    <x v="82"/>
    <d v="1899-12-30T11:20:00"/>
    <x v="1344"/>
  </r>
  <r>
    <s v="DGA"/>
    <s v="Nutrientes"/>
    <x v="11"/>
    <s v=" 0,003 mg/L"/>
    <x v="3"/>
    <x v="82"/>
    <d v="1899-12-30T11:20:00"/>
    <x v="1345"/>
  </r>
  <r>
    <s v="DGA"/>
    <s v="Metales"/>
    <x v="9"/>
    <s v=" 0,01 mg/L "/>
    <x v="3"/>
    <x v="82"/>
    <d v="1899-12-30T11:20:00"/>
    <x v="1346"/>
  </r>
  <r>
    <s v="SGS"/>
    <s v="Metales"/>
    <x v="6"/>
    <s v="0,0006 mg/L"/>
    <x v="3"/>
    <x v="82"/>
    <d v="1899-12-30T11:20:00"/>
    <x v="251"/>
  </r>
  <r>
    <s v="SGS"/>
    <s v="Metales"/>
    <x v="7"/>
    <s v="0,01 mg/L"/>
    <x v="3"/>
    <x v="82"/>
    <d v="1899-12-30T11:20:00"/>
    <x v="9"/>
  </r>
  <r>
    <s v="SGS"/>
    <s v="Metales"/>
    <x v="8"/>
    <s v="0,005 mg/L"/>
    <x v="3"/>
    <x v="82"/>
    <d v="1899-12-30T11:20:00"/>
    <x v="76"/>
  </r>
  <r>
    <s v="SGS"/>
    <s v="Otros"/>
    <x v="12"/>
    <s v="2 mg/L"/>
    <x v="3"/>
    <x v="82"/>
    <d v="1899-12-30T11:20:00"/>
    <x v="79"/>
  </r>
  <r>
    <s v="DGA"/>
    <s v="Terreno"/>
    <x v="13"/>
    <s v="°C"/>
    <x v="3"/>
    <x v="83"/>
    <d v="1899-12-30T12:05:00"/>
    <x v="1347"/>
  </r>
  <r>
    <s v="DGA"/>
    <s v="Terreno"/>
    <x v="0"/>
    <s v="-"/>
    <x v="3"/>
    <x v="83"/>
    <d v="1899-12-30T12:05:00"/>
    <x v="1348"/>
  </r>
  <r>
    <s v="DGA"/>
    <s v="Terreno"/>
    <x v="1"/>
    <s v="uS/cm"/>
    <x v="3"/>
    <x v="83"/>
    <d v="1899-12-30T12:05:00"/>
    <x v="1349"/>
  </r>
  <r>
    <s v="DGA"/>
    <s v="Terreno"/>
    <x v="2"/>
    <s v="mg/L"/>
    <x v="3"/>
    <x v="83"/>
    <d v="1899-12-30T12:05:00"/>
    <x v="1350"/>
  </r>
  <r>
    <s v="DGA"/>
    <s v="Terreno"/>
    <x v="3"/>
    <s v="%"/>
    <x v="3"/>
    <x v="83"/>
    <d v="1899-12-30T12:05:00"/>
    <x v="1351"/>
  </r>
  <r>
    <s v="DGA"/>
    <s v="Iones mayoritarios"/>
    <x v="4"/>
    <s v="0,4 mg/L"/>
    <x v="3"/>
    <x v="83"/>
    <d v="1899-12-30T12:05:00"/>
    <x v="1352"/>
  </r>
  <r>
    <s v="DGA"/>
    <s v="Iones mayoritarios"/>
    <x v="5"/>
    <s v="1,1 mg/L"/>
    <x v="3"/>
    <x v="83"/>
    <d v="1899-12-30T12:05:00"/>
    <x v="1353"/>
  </r>
  <r>
    <s v="DGA"/>
    <s v="Nutrientes"/>
    <x v="10"/>
    <s v=" 0,010 mg/L"/>
    <x v="3"/>
    <x v="83"/>
    <d v="1899-12-30T12:05:00"/>
    <x v="1354"/>
  </r>
  <r>
    <s v="DGA"/>
    <s v="Nutrientes"/>
    <x v="11"/>
    <s v=" 0,003 mg/L"/>
    <x v="3"/>
    <x v="83"/>
    <d v="1899-12-30T12:05:00"/>
    <x v="1355"/>
  </r>
  <r>
    <s v="DGA"/>
    <s v="Metales"/>
    <x v="9"/>
    <s v=" 0,01 mg/L "/>
    <x v="3"/>
    <x v="83"/>
    <d v="1899-12-30T12:05:00"/>
    <x v="9"/>
  </r>
  <r>
    <s v="SGS"/>
    <s v="Metales"/>
    <x v="6"/>
    <s v="0,0006 mg/L"/>
    <x v="3"/>
    <x v="83"/>
    <d v="1899-12-30T12:05:00"/>
    <x v="693"/>
  </r>
  <r>
    <s v="SGS"/>
    <s v="Metales"/>
    <x v="7"/>
    <s v="0,01 mg/L"/>
    <x v="3"/>
    <x v="83"/>
    <d v="1899-12-30T12:05:00"/>
    <x v="9"/>
  </r>
  <r>
    <s v="SGS"/>
    <s v="Metales"/>
    <x v="8"/>
    <s v="0,005 mg/L"/>
    <x v="3"/>
    <x v="83"/>
    <d v="1899-12-30T12:05:00"/>
    <x v="76"/>
  </r>
  <r>
    <s v="SGS"/>
    <s v="Otros"/>
    <x v="12"/>
    <s v="2 mg/L"/>
    <x v="3"/>
    <x v="83"/>
    <d v="1899-12-30T12:05:00"/>
    <x v="79"/>
  </r>
  <r>
    <s v="DGA"/>
    <s v="Terreno"/>
    <x v="13"/>
    <s v="°C"/>
    <x v="3"/>
    <x v="84"/>
    <d v="1899-12-30T11:00:00"/>
    <x v="1356"/>
  </r>
  <r>
    <s v="DGA"/>
    <s v="Terreno"/>
    <x v="0"/>
    <s v="-"/>
    <x v="3"/>
    <x v="84"/>
    <d v="1899-12-30T11:00:00"/>
    <x v="182"/>
  </r>
  <r>
    <s v="DGA"/>
    <s v="Terreno"/>
    <x v="1"/>
    <s v="uS/cm"/>
    <x v="3"/>
    <x v="84"/>
    <d v="1899-12-30T11:00:00"/>
    <x v="1357"/>
  </r>
  <r>
    <s v="DGA"/>
    <s v="Terreno"/>
    <x v="2"/>
    <s v="mg/L"/>
    <x v="3"/>
    <x v="84"/>
    <d v="1899-12-30T11:00:00"/>
    <x v="1358"/>
  </r>
  <r>
    <s v="DGA"/>
    <s v="Terreno"/>
    <x v="3"/>
    <s v="%"/>
    <x v="3"/>
    <x v="84"/>
    <d v="1899-12-30T11:00:00"/>
    <x v="1359"/>
  </r>
  <r>
    <s v="DGA"/>
    <s v="Iones mayoritarios"/>
    <x v="4"/>
    <s v="0,4 mg/L"/>
    <x v="3"/>
    <x v="84"/>
    <d v="1899-12-30T11:00:00"/>
    <x v="1360"/>
  </r>
  <r>
    <s v="DGA"/>
    <s v="Iones mayoritarios"/>
    <x v="5"/>
    <s v="1,1 mg/L"/>
    <x v="3"/>
    <x v="84"/>
    <d v="1899-12-30T11:00:00"/>
    <x v="1361"/>
  </r>
  <r>
    <s v="DGA"/>
    <s v="Nutrientes"/>
    <x v="10"/>
    <s v=" 0,010 mg/L"/>
    <x v="3"/>
    <x v="84"/>
    <d v="1899-12-30T11:00:00"/>
    <x v="1362"/>
  </r>
  <r>
    <s v="DGA"/>
    <s v="Nutrientes"/>
    <x v="11"/>
    <s v=" 0,003 mg/L"/>
    <x v="3"/>
    <x v="84"/>
    <d v="1899-12-30T11:00:00"/>
    <x v="1363"/>
  </r>
  <r>
    <s v="DGA"/>
    <s v="Metales"/>
    <x v="9"/>
    <s v=" 0,01 mg/L "/>
    <x v="3"/>
    <x v="84"/>
    <d v="1899-12-30T11:00:00"/>
    <x v="9"/>
  </r>
  <r>
    <s v="SGS"/>
    <s v="Metales"/>
    <x v="6"/>
    <s v="0,0006 mg/L"/>
    <x v="3"/>
    <x v="84"/>
    <d v="1899-12-30T11:00:00"/>
    <x v="1364"/>
  </r>
  <r>
    <s v="SGS"/>
    <s v="Metales"/>
    <x v="7"/>
    <s v="0,01 mg/L"/>
    <x v="3"/>
    <x v="84"/>
    <d v="1899-12-30T11:00:00"/>
    <x v="9"/>
  </r>
  <r>
    <s v="SGS"/>
    <s v="Metales"/>
    <x v="8"/>
    <s v="0,005 mg/L"/>
    <x v="3"/>
    <x v="84"/>
    <d v="1899-12-30T11:00:00"/>
    <x v="76"/>
  </r>
  <r>
    <s v="SGS"/>
    <s v="Otros"/>
    <x v="12"/>
    <s v="2 mg/L"/>
    <x v="3"/>
    <x v="84"/>
    <d v="1899-12-30T11:00:00"/>
    <x v="79"/>
  </r>
  <r>
    <s v="DGA"/>
    <s v="Terreno"/>
    <x v="13"/>
    <s v="°C"/>
    <x v="3"/>
    <x v="85"/>
    <d v="1899-12-30T11:15:00"/>
    <x v="1365"/>
  </r>
  <r>
    <s v="DGA"/>
    <s v="Terreno"/>
    <x v="0"/>
    <s v="-"/>
    <x v="3"/>
    <x v="85"/>
    <d v="1899-12-30T11:15:00"/>
    <x v="1366"/>
  </r>
  <r>
    <s v="DGA"/>
    <s v="Terreno"/>
    <x v="1"/>
    <s v="uS/cm"/>
    <x v="3"/>
    <x v="85"/>
    <d v="1899-12-30T11:15:00"/>
    <x v="1301"/>
  </r>
  <r>
    <s v="DGA"/>
    <s v="Terreno"/>
    <x v="2"/>
    <s v="mg/L"/>
    <x v="3"/>
    <x v="85"/>
    <d v="1899-12-30T11:15:00"/>
    <x v="667"/>
  </r>
  <r>
    <s v="DGA"/>
    <s v="Terreno"/>
    <x v="3"/>
    <s v="%"/>
    <x v="3"/>
    <x v="85"/>
    <d v="1899-12-30T11:15:00"/>
    <x v="1367"/>
  </r>
  <r>
    <s v="DGA"/>
    <s v="Iones mayoritarios"/>
    <x v="4"/>
    <s v="0,4 mg/L"/>
    <x v="3"/>
    <x v="85"/>
    <d v="1899-12-30T11:15:00"/>
    <x v="1368"/>
  </r>
  <r>
    <s v="DGA"/>
    <s v="Iones mayoritarios"/>
    <x v="5"/>
    <s v="1,1 mg/L"/>
    <x v="3"/>
    <x v="85"/>
    <d v="1899-12-30T11:15:00"/>
    <x v="1369"/>
  </r>
  <r>
    <s v="DGA"/>
    <s v="Nutrientes"/>
    <x v="10"/>
    <s v=" 0,010 mg/L"/>
    <x v="3"/>
    <x v="85"/>
    <d v="1899-12-30T11:15:00"/>
    <x v="1370"/>
  </r>
  <r>
    <s v="DGA"/>
    <s v="Nutrientes"/>
    <x v="11"/>
    <s v=" 0,003 mg/L"/>
    <x v="3"/>
    <x v="85"/>
    <d v="1899-12-30T11:15:00"/>
    <x v="1371"/>
  </r>
  <r>
    <s v="DGA"/>
    <s v="Metales"/>
    <x v="9"/>
    <s v=" 0,01 mg/L "/>
    <x v="3"/>
    <x v="85"/>
    <d v="1899-12-30T11:15:00"/>
    <x v="1372"/>
  </r>
  <r>
    <s v="SGS"/>
    <s v="Metales"/>
    <x v="6"/>
    <s v="0,0006 mg/L"/>
    <x v="3"/>
    <x v="85"/>
    <d v="1899-12-30T11:15:00"/>
    <x v="1373"/>
  </r>
  <r>
    <s v="SGS"/>
    <s v="Metales"/>
    <x v="7"/>
    <s v="0,01 mg/L"/>
    <x v="3"/>
    <x v="85"/>
    <d v="1899-12-30T11:15:00"/>
    <x v="9"/>
  </r>
  <r>
    <s v="SGS"/>
    <s v="Metales"/>
    <x v="8"/>
    <s v="0,005 mg/L"/>
    <x v="3"/>
    <x v="85"/>
    <d v="1899-12-30T11:15:00"/>
    <x v="76"/>
  </r>
  <r>
    <s v="SGS"/>
    <s v="Otros"/>
    <x v="12"/>
    <s v="2 mg/L"/>
    <x v="3"/>
    <x v="85"/>
    <d v="1899-12-30T11:15:00"/>
    <x v="79"/>
  </r>
  <r>
    <s v="DGA"/>
    <s v="Terreno"/>
    <x v="13"/>
    <s v="°C"/>
    <x v="3"/>
    <x v="86"/>
    <d v="1899-12-30T09:39:00"/>
    <x v="1374"/>
  </r>
  <r>
    <s v="DGA"/>
    <s v="Terreno"/>
    <x v="0"/>
    <s v="-"/>
    <x v="3"/>
    <x v="86"/>
    <d v="1899-12-30T09:39:00"/>
    <x v="1375"/>
  </r>
  <r>
    <s v="DGA"/>
    <s v="Terreno"/>
    <x v="1"/>
    <s v="uS/cm"/>
    <x v="3"/>
    <x v="86"/>
    <d v="1899-12-30T09:39:00"/>
    <x v="1376"/>
  </r>
  <r>
    <s v="DGA"/>
    <s v="Terreno"/>
    <x v="2"/>
    <s v="mg/L"/>
    <x v="3"/>
    <x v="86"/>
    <d v="1899-12-30T09:39:00"/>
    <x v="80"/>
  </r>
  <r>
    <s v="DGA"/>
    <s v="Terreno"/>
    <x v="3"/>
    <s v="%"/>
    <x v="3"/>
    <x v="86"/>
    <d v="1899-12-30T09:39:00"/>
    <x v="1377"/>
  </r>
  <r>
    <s v="DGA"/>
    <s v="Iones mayoritarios"/>
    <x v="4"/>
    <s v="0,4 mg/L"/>
    <x v="3"/>
    <x v="86"/>
    <d v="1899-12-30T09:39:00"/>
    <x v="1108"/>
  </r>
  <r>
    <s v="DGA"/>
    <s v="Iones mayoritarios"/>
    <x v="5"/>
    <s v="1,1 mg/L"/>
    <x v="3"/>
    <x v="86"/>
    <d v="1899-12-30T09:39:00"/>
    <x v="1378"/>
  </r>
  <r>
    <s v="DGA"/>
    <s v="Nutrientes"/>
    <x v="10"/>
    <s v=" 0,010 mg/L"/>
    <x v="3"/>
    <x v="86"/>
    <d v="1899-12-30T09:39:00"/>
    <x v="1379"/>
  </r>
  <r>
    <s v="DGA"/>
    <s v="Nutrientes"/>
    <x v="11"/>
    <s v=" 0,003 mg/L"/>
    <x v="3"/>
    <x v="86"/>
    <d v="1899-12-30T09:39:00"/>
    <x v="1380"/>
  </r>
  <r>
    <s v="DGA"/>
    <s v="Metales"/>
    <x v="9"/>
    <s v=" 0,01 mg/L "/>
    <x v="3"/>
    <x v="86"/>
    <d v="1899-12-30T09:39:00"/>
    <x v="9"/>
  </r>
  <r>
    <s v="SGS"/>
    <s v="Metales"/>
    <x v="6"/>
    <s v="0,0006 mg/L"/>
    <x v="3"/>
    <x v="86"/>
    <d v="1899-12-30T09:39:00"/>
    <x v="251"/>
  </r>
  <r>
    <s v="SGS"/>
    <s v="Metales"/>
    <x v="7"/>
    <s v="0,01 mg/L"/>
    <x v="3"/>
    <x v="86"/>
    <d v="1899-12-30T09:39:00"/>
    <x v="9"/>
  </r>
  <r>
    <s v="SGS"/>
    <s v="Metales"/>
    <x v="8"/>
    <s v="0,005 mg/L"/>
    <x v="3"/>
    <x v="86"/>
    <d v="1899-12-30T09:39:00"/>
    <x v="76"/>
  </r>
  <r>
    <s v="SGS"/>
    <s v="Otros"/>
    <x v="12"/>
    <s v="2 mg/L"/>
    <x v="3"/>
    <x v="86"/>
    <d v="1899-12-30T09:39:00"/>
    <x v="79"/>
  </r>
  <r>
    <s v="DGA"/>
    <s v="Terreno"/>
    <x v="13"/>
    <s v="°C"/>
    <x v="3"/>
    <x v="87"/>
    <d v="1899-12-30T10:47:00"/>
    <x v="1381"/>
  </r>
  <r>
    <s v="DGA"/>
    <s v="Terreno"/>
    <x v="0"/>
    <s v="-"/>
    <x v="3"/>
    <x v="87"/>
    <d v="1899-12-30T10:47:00"/>
    <x v="419"/>
  </r>
  <r>
    <s v="DGA"/>
    <s v="Terreno"/>
    <x v="1"/>
    <s v="uS/cm"/>
    <x v="3"/>
    <x v="87"/>
    <d v="1899-12-30T10:47:00"/>
    <x v="1382"/>
  </r>
  <r>
    <s v="DGA"/>
    <s v="Terreno"/>
    <x v="2"/>
    <s v="mg/L"/>
    <x v="3"/>
    <x v="87"/>
    <d v="1899-12-30T10:47:00"/>
    <x v="1383"/>
  </r>
  <r>
    <s v="DGA"/>
    <s v="Terreno"/>
    <x v="3"/>
    <s v="%"/>
    <x v="3"/>
    <x v="87"/>
    <d v="1899-12-30T10:47:00"/>
    <x v="1384"/>
  </r>
  <r>
    <s v="DGA"/>
    <s v="Iones mayoritarios"/>
    <x v="4"/>
    <s v="0,4 mg/L"/>
    <x v="3"/>
    <x v="87"/>
    <d v="1899-12-30T10:47:00"/>
    <x v="1385"/>
  </r>
  <r>
    <s v="DGA"/>
    <s v="Iones mayoritarios"/>
    <x v="5"/>
    <s v="1,1 mg/L"/>
    <x v="3"/>
    <x v="87"/>
    <d v="1899-12-30T10:47:00"/>
    <x v="1386"/>
  </r>
  <r>
    <s v="DGA"/>
    <s v="Nutrientes"/>
    <x v="10"/>
    <s v=" 0,010 mg/L"/>
    <x v="3"/>
    <x v="87"/>
    <d v="1899-12-30T10:47:00"/>
    <x v="1387"/>
  </r>
  <r>
    <s v="DGA"/>
    <s v="Nutrientes"/>
    <x v="11"/>
    <s v=" 0,003 mg/L"/>
    <x v="3"/>
    <x v="87"/>
    <d v="1899-12-30T10:47:00"/>
    <x v="1388"/>
  </r>
  <r>
    <s v="DGA"/>
    <s v="Metales"/>
    <x v="9"/>
    <s v=" 0,01 mg/L "/>
    <x v="3"/>
    <x v="87"/>
    <d v="1899-12-30T10:47:00"/>
    <x v="9"/>
  </r>
  <r>
    <s v="SGS"/>
    <s v="Metales"/>
    <x v="6"/>
    <s v="0,0006 mg/L"/>
    <x v="3"/>
    <x v="87"/>
    <d v="1899-12-30T10:47:00"/>
    <x v="251"/>
  </r>
  <r>
    <s v="SGS"/>
    <s v="Metales"/>
    <x v="7"/>
    <s v="0,01 mg/L"/>
    <x v="3"/>
    <x v="87"/>
    <d v="1899-12-30T10:47:00"/>
    <x v="9"/>
  </r>
  <r>
    <s v="SGS"/>
    <s v="Metales"/>
    <x v="8"/>
    <s v="0,005 mg/L"/>
    <x v="3"/>
    <x v="87"/>
    <d v="1899-12-30T10:47:00"/>
    <x v="76"/>
  </r>
  <r>
    <s v="SGS"/>
    <s v="Otros"/>
    <x v="12"/>
    <s v="2 mg/L"/>
    <x v="3"/>
    <x v="87"/>
    <d v="1899-12-30T10:47:00"/>
    <x v="79"/>
  </r>
  <r>
    <s v="DGA"/>
    <s v="Terreno"/>
    <x v="13"/>
    <s v="°C"/>
    <x v="3"/>
    <x v="88"/>
    <d v="1899-12-30T10:44:00"/>
    <x v="1389"/>
  </r>
  <r>
    <s v="DGA"/>
    <s v="Terreno"/>
    <x v="0"/>
    <s v="-"/>
    <x v="3"/>
    <x v="88"/>
    <d v="1899-12-30T10:44:00"/>
    <x v="1390"/>
  </r>
  <r>
    <s v="DGA"/>
    <s v="Terreno"/>
    <x v="1"/>
    <s v="uS/cm"/>
    <x v="3"/>
    <x v="88"/>
    <d v="1899-12-30T10:44:00"/>
    <x v="1391"/>
  </r>
  <r>
    <s v="DGA"/>
    <s v="Terreno"/>
    <x v="2"/>
    <s v="mg/L"/>
    <x v="3"/>
    <x v="88"/>
    <d v="1899-12-30T10:44:00"/>
    <x v="547"/>
  </r>
  <r>
    <s v="DGA"/>
    <s v="Terreno"/>
    <x v="3"/>
    <s v="%"/>
    <x v="3"/>
    <x v="88"/>
    <d v="1899-12-30T10:44:00"/>
    <x v="1392"/>
  </r>
  <r>
    <s v="DGA"/>
    <s v="Iones mayoritarios"/>
    <x v="4"/>
    <s v="0,4 mg/L"/>
    <x v="3"/>
    <x v="88"/>
    <d v="1899-12-30T10:44:00"/>
    <x v="1393"/>
  </r>
  <r>
    <s v="DGA"/>
    <s v="Iones mayoritarios"/>
    <x v="5"/>
    <s v="1,1 mg/L"/>
    <x v="3"/>
    <x v="88"/>
    <d v="1899-12-30T10:44:00"/>
    <x v="1394"/>
  </r>
  <r>
    <s v="DGA"/>
    <s v="Nutrientes"/>
    <x v="10"/>
    <s v=" 0,010 mg/L"/>
    <x v="3"/>
    <x v="88"/>
    <d v="1899-12-30T10:44:00"/>
    <x v="1395"/>
  </r>
  <r>
    <s v="DGA"/>
    <s v="Nutrientes"/>
    <x v="11"/>
    <s v=" 0,003 mg/L"/>
    <x v="3"/>
    <x v="88"/>
    <d v="1899-12-30T10:44:00"/>
    <x v="1396"/>
  </r>
  <r>
    <s v="DGA"/>
    <s v="Metales"/>
    <x v="9"/>
    <s v=" 0,01 mg/L "/>
    <x v="3"/>
    <x v="88"/>
    <d v="1899-12-30T10:44:00"/>
    <x v="9"/>
  </r>
  <r>
    <s v="SGS"/>
    <s v="Metales"/>
    <x v="6"/>
    <s v="0,0006 mg/L"/>
    <x v="3"/>
    <x v="88"/>
    <d v="1899-12-30T10:44:00"/>
    <x v="251"/>
  </r>
  <r>
    <s v="SGS"/>
    <s v="Metales"/>
    <x v="7"/>
    <s v="0,01 mg/L"/>
    <x v="3"/>
    <x v="88"/>
    <d v="1899-12-30T10:44:00"/>
    <x v="9"/>
  </r>
  <r>
    <s v="SGS"/>
    <s v="Metales"/>
    <x v="8"/>
    <s v="0,005 mg/L"/>
    <x v="3"/>
    <x v="88"/>
    <d v="1899-12-30T10:44:00"/>
    <x v="76"/>
  </r>
  <r>
    <s v="SGS"/>
    <s v="Otros"/>
    <x v="12"/>
    <s v="2 mg/L"/>
    <x v="3"/>
    <x v="88"/>
    <d v="1899-12-30T10:44:00"/>
    <x v="11"/>
  </r>
  <r>
    <s v="DGA"/>
    <s v="Terreno"/>
    <x v="13"/>
    <s v="°C"/>
    <x v="3"/>
    <x v="44"/>
    <m/>
    <x v="3"/>
  </r>
  <r>
    <s v="DGA"/>
    <s v="Terreno"/>
    <x v="0"/>
    <s v="-"/>
    <x v="3"/>
    <x v="44"/>
    <m/>
    <x v="3"/>
  </r>
  <r>
    <s v="DGA"/>
    <s v="Terreno"/>
    <x v="1"/>
    <s v="uS/cm"/>
    <x v="3"/>
    <x v="44"/>
    <m/>
    <x v="3"/>
  </r>
  <r>
    <s v="DGA"/>
    <s v="Terreno"/>
    <x v="2"/>
    <s v="mg/L"/>
    <x v="3"/>
    <x v="44"/>
    <m/>
    <x v="3"/>
  </r>
  <r>
    <s v="DGA"/>
    <s v="Terreno"/>
    <x v="3"/>
    <s v="%"/>
    <x v="3"/>
    <x v="44"/>
    <m/>
    <x v="3"/>
  </r>
  <r>
    <s v="DGA"/>
    <s v="Iones mayoritarios"/>
    <x v="4"/>
    <s v="0,4 mg/L"/>
    <x v="3"/>
    <x v="44"/>
    <m/>
    <x v="3"/>
  </r>
  <r>
    <s v="DGA"/>
    <s v="Iones mayoritarios"/>
    <x v="5"/>
    <s v="1,1 mg/L"/>
    <x v="3"/>
    <x v="44"/>
    <m/>
    <x v="3"/>
  </r>
  <r>
    <s v="DGA"/>
    <s v="Nutrientes"/>
    <x v="10"/>
    <s v=" 0,010 mg/L"/>
    <x v="3"/>
    <x v="44"/>
    <m/>
    <x v="3"/>
  </r>
  <r>
    <s v="DGA"/>
    <s v="Nutrientes"/>
    <x v="11"/>
    <s v=" 0,003 mg/L"/>
    <x v="3"/>
    <x v="44"/>
    <m/>
    <x v="3"/>
  </r>
  <r>
    <s v="DGA"/>
    <s v="Metales"/>
    <x v="9"/>
    <s v=" 0,01 mg/L "/>
    <x v="3"/>
    <x v="44"/>
    <m/>
    <x v="3"/>
  </r>
  <r>
    <s v="SGS"/>
    <s v="Metales"/>
    <x v="6"/>
    <s v="0,0006 mg/L"/>
    <x v="3"/>
    <x v="44"/>
    <m/>
    <x v="3"/>
  </r>
  <r>
    <s v="SGS"/>
    <s v="Metales"/>
    <x v="7"/>
    <s v="0,01 mg/L"/>
    <x v="3"/>
    <x v="44"/>
    <m/>
    <x v="3"/>
  </r>
  <r>
    <s v="SGS"/>
    <s v="Metales"/>
    <x v="8"/>
    <s v="0,005 mg/L"/>
    <x v="3"/>
    <x v="44"/>
    <m/>
    <x v="3"/>
  </r>
  <r>
    <s v="SGS"/>
    <s v="Otros"/>
    <x v="12"/>
    <s v="2 mg/L"/>
    <x v="3"/>
    <x v="44"/>
    <m/>
    <x v="3"/>
  </r>
  <r>
    <s v="DGA"/>
    <s v="Terreno"/>
    <x v="13"/>
    <s v="°C"/>
    <x v="3"/>
    <x v="44"/>
    <m/>
    <x v="3"/>
  </r>
  <r>
    <s v="DGA"/>
    <s v="Terreno"/>
    <x v="0"/>
    <s v="-"/>
    <x v="3"/>
    <x v="44"/>
    <m/>
    <x v="3"/>
  </r>
  <r>
    <s v="DGA"/>
    <s v="Terreno"/>
    <x v="1"/>
    <s v="uS/cm"/>
    <x v="3"/>
    <x v="44"/>
    <m/>
    <x v="3"/>
  </r>
  <r>
    <s v="DGA"/>
    <s v="Terreno"/>
    <x v="2"/>
    <s v="mg/L"/>
    <x v="3"/>
    <x v="44"/>
    <m/>
    <x v="3"/>
  </r>
  <r>
    <s v="DGA"/>
    <s v="Terreno"/>
    <x v="3"/>
    <s v="%"/>
    <x v="3"/>
    <x v="44"/>
    <m/>
    <x v="3"/>
  </r>
  <r>
    <s v="DGA"/>
    <s v="Iones mayoritarios"/>
    <x v="4"/>
    <s v="0,4 mg/L"/>
    <x v="3"/>
    <x v="44"/>
    <m/>
    <x v="3"/>
  </r>
  <r>
    <s v="DGA"/>
    <s v="Iones mayoritarios"/>
    <x v="5"/>
    <s v="1,1 mg/L"/>
    <x v="3"/>
    <x v="44"/>
    <m/>
    <x v="3"/>
  </r>
  <r>
    <s v="DGA"/>
    <s v="Nutrientes"/>
    <x v="10"/>
    <s v=" 0,010 mg/L"/>
    <x v="3"/>
    <x v="44"/>
    <m/>
    <x v="3"/>
  </r>
  <r>
    <s v="DGA"/>
    <s v="Nutrientes"/>
    <x v="11"/>
    <s v=" 0,003 mg/L"/>
    <x v="3"/>
    <x v="44"/>
    <m/>
    <x v="3"/>
  </r>
  <r>
    <s v="DGA"/>
    <s v="Metales"/>
    <x v="9"/>
    <s v=" 0,01 mg/L "/>
    <x v="3"/>
    <x v="44"/>
    <m/>
    <x v="3"/>
  </r>
  <r>
    <s v="SGS"/>
    <s v="Metales"/>
    <x v="6"/>
    <s v="0,0006 mg/L"/>
    <x v="3"/>
    <x v="44"/>
    <m/>
    <x v="3"/>
  </r>
  <r>
    <s v="SGS"/>
    <s v="Metales"/>
    <x v="7"/>
    <s v="0,01 mg/L"/>
    <x v="3"/>
    <x v="44"/>
    <m/>
    <x v="3"/>
  </r>
  <r>
    <s v="SGS"/>
    <s v="Metales"/>
    <x v="8"/>
    <s v="0,005 mg/L"/>
    <x v="3"/>
    <x v="44"/>
    <m/>
    <x v="3"/>
  </r>
  <r>
    <s v="SGS"/>
    <s v="Otros"/>
    <x v="12"/>
    <s v="2 mg/L"/>
    <x v="3"/>
    <x v="44"/>
    <m/>
    <x v="3"/>
  </r>
  <r>
    <s v="DGA"/>
    <s v="Terreno"/>
    <x v="13"/>
    <s v="°C"/>
    <x v="3"/>
    <x v="44"/>
    <m/>
    <x v="3"/>
  </r>
  <r>
    <s v="DGA"/>
    <s v="Terreno"/>
    <x v="0"/>
    <s v="-"/>
    <x v="3"/>
    <x v="44"/>
    <m/>
    <x v="3"/>
  </r>
  <r>
    <s v="DGA"/>
    <s v="Terreno"/>
    <x v="1"/>
    <s v="uS/cm"/>
    <x v="3"/>
    <x v="44"/>
    <m/>
    <x v="3"/>
  </r>
  <r>
    <s v="DGA"/>
    <s v="Terreno"/>
    <x v="2"/>
    <s v="mg/L"/>
    <x v="3"/>
    <x v="44"/>
    <m/>
    <x v="3"/>
  </r>
  <r>
    <s v="DGA"/>
    <s v="Terreno"/>
    <x v="3"/>
    <s v="%"/>
    <x v="3"/>
    <x v="44"/>
    <m/>
    <x v="3"/>
  </r>
  <r>
    <s v="DGA"/>
    <s v="Iones mayoritarios"/>
    <x v="4"/>
    <s v="0,4 mg/L"/>
    <x v="3"/>
    <x v="44"/>
    <m/>
    <x v="3"/>
  </r>
  <r>
    <s v="DGA"/>
    <s v="Iones mayoritarios"/>
    <x v="5"/>
    <s v="1,1 mg/L"/>
    <x v="3"/>
    <x v="44"/>
    <m/>
    <x v="3"/>
  </r>
  <r>
    <s v="DGA"/>
    <s v="Nutrientes"/>
    <x v="10"/>
    <s v=" 0,010 mg/L"/>
    <x v="3"/>
    <x v="44"/>
    <m/>
    <x v="3"/>
  </r>
  <r>
    <s v="DGA"/>
    <s v="Nutrientes"/>
    <x v="11"/>
    <s v=" 0,003 mg/L"/>
    <x v="3"/>
    <x v="44"/>
    <m/>
    <x v="3"/>
  </r>
  <r>
    <s v="DGA"/>
    <s v="Metales"/>
    <x v="9"/>
    <s v=" 0,01 mg/L "/>
    <x v="3"/>
    <x v="44"/>
    <m/>
    <x v="3"/>
  </r>
  <r>
    <s v="SGS"/>
    <s v="Metales"/>
    <x v="6"/>
    <s v="0,0006 mg/L"/>
    <x v="3"/>
    <x v="44"/>
    <m/>
    <x v="3"/>
  </r>
  <r>
    <s v="SGS"/>
    <s v="Metales"/>
    <x v="7"/>
    <s v="0,01 mg/L"/>
    <x v="3"/>
    <x v="44"/>
    <m/>
    <x v="3"/>
  </r>
  <r>
    <s v="SGS"/>
    <s v="Metales"/>
    <x v="8"/>
    <s v="0,005 mg/L"/>
    <x v="3"/>
    <x v="44"/>
    <m/>
    <x v="3"/>
  </r>
  <r>
    <s v="SGS"/>
    <s v="Otros"/>
    <x v="12"/>
    <s v="2 mg/L"/>
    <x v="3"/>
    <x v="44"/>
    <m/>
    <x v="3"/>
  </r>
  <r>
    <s v="CENMA"/>
    <s v="Terreno"/>
    <x v="0"/>
    <s v="-"/>
    <x v="4"/>
    <x v="89"/>
    <d v="1899-12-30T15:09:00"/>
    <x v="1397"/>
  </r>
  <r>
    <s v="CENMA"/>
    <s v="Terreno"/>
    <x v="1"/>
    <s v="uS/cm"/>
    <x v="4"/>
    <x v="89"/>
    <d v="1899-12-30T15:09:00"/>
    <x v="1398"/>
  </r>
  <r>
    <s v="CENMA"/>
    <s v="Terreno"/>
    <x v="2"/>
    <s v="mg/L"/>
    <x v="4"/>
    <x v="89"/>
    <d v="1899-12-30T15:09:00"/>
    <x v="1399"/>
  </r>
  <r>
    <s v="CENMA"/>
    <s v="Terreno"/>
    <x v="3"/>
    <s v="%"/>
    <x v="4"/>
    <x v="89"/>
    <d v="1899-12-30T15:09:00"/>
    <x v="1400"/>
  </r>
  <r>
    <s v="DGA"/>
    <s v="Iones mayoritarios"/>
    <x v="4"/>
    <s v=" 2,5 mg/L"/>
    <x v="4"/>
    <x v="89"/>
    <d v="1899-12-30T15:09:00"/>
    <x v="1401"/>
  </r>
  <r>
    <s v="DGA"/>
    <s v="Iones mayoritarios"/>
    <x v="5"/>
    <s v=" 4,2 mg/L"/>
    <x v="4"/>
    <x v="89"/>
    <d v="1899-12-30T15:09:00"/>
    <x v="1402"/>
  </r>
  <r>
    <s v="CENMA"/>
    <s v="Metales"/>
    <x v="6"/>
    <s v="0,0065 mg/L"/>
    <x v="4"/>
    <x v="89"/>
    <d v="1899-12-30T15:09:00"/>
    <x v="1039"/>
  </r>
  <r>
    <s v="DGA"/>
    <s v="Metales"/>
    <x v="7"/>
    <s v=" 0,05 mg/L "/>
    <x v="4"/>
    <x v="89"/>
    <d v="1899-12-30T15:09:00"/>
    <x v="7"/>
  </r>
  <r>
    <s v="DGA"/>
    <s v="Metales"/>
    <x v="8"/>
    <s v=" 0,07 mg/L"/>
    <x v="4"/>
    <x v="89"/>
    <d v="1899-12-30T15:09:00"/>
    <x v="8"/>
  </r>
  <r>
    <s v="DGA"/>
    <s v="Metales"/>
    <x v="9"/>
    <s v=" 0,01 mg/L "/>
    <x v="4"/>
    <x v="89"/>
    <d v="1899-12-30T15:09:00"/>
    <x v="9"/>
  </r>
  <r>
    <s v="DGA"/>
    <s v="Nutrientes"/>
    <x v="10"/>
    <s v=" 0,010 mg/L"/>
    <x v="4"/>
    <x v="89"/>
    <d v="1899-12-30T15:09:00"/>
    <x v="1403"/>
  </r>
  <r>
    <s v="DGA"/>
    <s v="Nutrientes"/>
    <x v="11"/>
    <s v=" 0,003 mg/L"/>
    <x v="4"/>
    <x v="89"/>
    <d v="1899-12-30T15:09:00"/>
    <x v="1404"/>
  </r>
  <r>
    <s v="ANAM"/>
    <s v="Otros"/>
    <x v="12"/>
    <s v="1 mg/L"/>
    <x v="4"/>
    <x v="89"/>
    <d v="1899-12-30T15:09:00"/>
    <x v="79"/>
  </r>
  <r>
    <s v="DGA"/>
    <s v="Parámetros de terreno"/>
    <x v="13"/>
    <s v="°C"/>
    <x v="4"/>
    <x v="89"/>
    <d v="1899-12-30T15:09:00"/>
    <x v="1405"/>
  </r>
  <r>
    <s v="CENMA"/>
    <s v="Terreno"/>
    <x v="0"/>
    <s v="-"/>
    <x v="4"/>
    <x v="90"/>
    <d v="1899-12-30T14:27:00"/>
    <x v="1002"/>
  </r>
  <r>
    <s v="CENMA"/>
    <s v="Terreno"/>
    <x v="1"/>
    <s v="uS/cm"/>
    <x v="4"/>
    <x v="90"/>
    <d v="1899-12-30T14:27:00"/>
    <x v="1406"/>
  </r>
  <r>
    <s v="CENMA"/>
    <s v="Terreno"/>
    <x v="2"/>
    <s v="mg/L"/>
    <x v="4"/>
    <x v="90"/>
    <d v="1899-12-30T14:27:00"/>
    <x v="71"/>
  </r>
  <r>
    <s v="CENMA"/>
    <s v="Terreno"/>
    <x v="3"/>
    <s v="%"/>
    <x v="4"/>
    <x v="90"/>
    <d v="1899-12-30T14:27:00"/>
    <x v="1407"/>
  </r>
  <r>
    <s v="DGA"/>
    <s v="Iones mayoritarios"/>
    <x v="4"/>
    <s v=" 2,5 mg/L"/>
    <x v="4"/>
    <x v="90"/>
    <d v="1899-12-30T14:27:00"/>
    <x v="1408"/>
  </r>
  <r>
    <s v="DGA"/>
    <s v="Iones mayoritarios"/>
    <x v="5"/>
    <s v=" 4,2 mg/L"/>
    <x v="4"/>
    <x v="90"/>
    <d v="1899-12-30T14:27:00"/>
    <x v="1409"/>
  </r>
  <r>
    <s v="CENMA"/>
    <s v="Metales"/>
    <x v="6"/>
    <s v="0,0065 mg/L"/>
    <x v="4"/>
    <x v="90"/>
    <d v="1899-12-30T14:27:00"/>
    <x v="19"/>
  </r>
  <r>
    <s v="DGA"/>
    <s v="Metales"/>
    <x v="7"/>
    <s v=" 0,05 mg/L "/>
    <x v="4"/>
    <x v="90"/>
    <d v="1899-12-30T14:27:00"/>
    <x v="7"/>
  </r>
  <r>
    <s v="DGA"/>
    <s v="Metales"/>
    <x v="8"/>
    <s v=" 0,07 mg/L"/>
    <x v="4"/>
    <x v="90"/>
    <d v="1899-12-30T14:27:00"/>
    <x v="8"/>
  </r>
  <r>
    <s v="DGA"/>
    <s v="Metales"/>
    <x v="9"/>
    <s v=" 0,01 mg/L "/>
    <x v="4"/>
    <x v="90"/>
    <d v="1899-12-30T14:27:00"/>
    <x v="9"/>
  </r>
  <r>
    <s v="DGA"/>
    <s v="Nutrientes"/>
    <x v="10"/>
    <s v=" 0,010 mg/L"/>
    <x v="4"/>
    <x v="90"/>
    <d v="1899-12-30T14:27:00"/>
    <x v="1087"/>
  </r>
  <r>
    <s v="DGA"/>
    <s v="Nutrientes"/>
    <x v="11"/>
    <s v=" 0,003 mg/L"/>
    <x v="4"/>
    <x v="90"/>
    <d v="1899-12-30T14:27:00"/>
    <x v="1088"/>
  </r>
  <r>
    <s v="ANAM"/>
    <s v="Otros"/>
    <x v="12"/>
    <s v="1 mg/L"/>
    <x v="4"/>
    <x v="90"/>
    <d v="1899-12-30T14:27:00"/>
    <x v="79"/>
  </r>
  <r>
    <s v="DGA"/>
    <s v="Parámetros de terreno"/>
    <x v="13"/>
    <s v="°C"/>
    <x v="4"/>
    <x v="90"/>
    <d v="1899-12-30T14:27:00"/>
    <x v="1410"/>
  </r>
  <r>
    <s v="CENMA"/>
    <s v="Terreno"/>
    <x v="0"/>
    <s v="-"/>
    <x v="4"/>
    <x v="91"/>
    <d v="1899-12-30T15:40:00"/>
    <x v="414"/>
  </r>
  <r>
    <s v="CENMA"/>
    <s v="Terreno"/>
    <x v="1"/>
    <s v="uS/cm"/>
    <x v="4"/>
    <x v="91"/>
    <d v="1899-12-30T15:40:00"/>
    <x v="1411"/>
  </r>
  <r>
    <s v="CENMA"/>
    <s v="Terreno"/>
    <x v="2"/>
    <s v="mg/L"/>
    <x v="4"/>
    <x v="91"/>
    <d v="1899-12-30T15:40:00"/>
    <x v="25"/>
  </r>
  <r>
    <s v="CENMA"/>
    <s v="Terreno"/>
    <x v="3"/>
    <s v="%"/>
    <x v="4"/>
    <x v="91"/>
    <d v="1899-12-30T15:40:00"/>
    <x v="1412"/>
  </r>
  <r>
    <s v="DGA"/>
    <s v="Iones mayoritarios"/>
    <x v="4"/>
    <s v=" 2,5 mg/L"/>
    <x v="4"/>
    <x v="91"/>
    <d v="1899-12-30T15:40:00"/>
    <x v="1413"/>
  </r>
  <r>
    <s v="DGA"/>
    <s v="Iones mayoritarios"/>
    <x v="5"/>
    <s v=" 4,2 mg/L"/>
    <x v="4"/>
    <x v="91"/>
    <d v="1899-12-30T15:40:00"/>
    <x v="1414"/>
  </r>
  <r>
    <s v="CENMA"/>
    <s v="Metales"/>
    <x v="6"/>
    <s v="0,0065 mg/L"/>
    <x v="4"/>
    <x v="91"/>
    <d v="1899-12-30T15:40:00"/>
    <x v="19"/>
  </r>
  <r>
    <s v="DGA"/>
    <s v="Metales"/>
    <x v="7"/>
    <s v=" 0,05 mg/L "/>
    <x v="4"/>
    <x v="91"/>
    <d v="1899-12-30T15:40:00"/>
    <x v="7"/>
  </r>
  <r>
    <s v="DGA"/>
    <s v="Metales"/>
    <x v="8"/>
    <s v=" 0,07 mg/L"/>
    <x v="4"/>
    <x v="91"/>
    <d v="1899-12-30T15:40:00"/>
    <x v="8"/>
  </r>
  <r>
    <s v="DGA"/>
    <s v="Metales"/>
    <x v="9"/>
    <s v=" 0,01 mg/L "/>
    <x v="4"/>
    <x v="91"/>
    <d v="1899-12-30T15:40:00"/>
    <x v="9"/>
  </r>
  <r>
    <s v="DGA"/>
    <s v="Nutrientes"/>
    <x v="10"/>
    <s v=" 0,010 mg/L"/>
    <x v="4"/>
    <x v="91"/>
    <d v="1899-12-30T15:40:00"/>
    <x v="3"/>
  </r>
  <r>
    <s v="DGA"/>
    <s v="Nutrientes"/>
    <x v="11"/>
    <s v=" 0,003 mg/L"/>
    <x v="4"/>
    <x v="91"/>
    <d v="1899-12-30T15:40:00"/>
    <x v="3"/>
  </r>
  <r>
    <s v="ANAM"/>
    <s v="Otros"/>
    <x v="12"/>
    <s v="1 mg/L"/>
    <x v="4"/>
    <x v="91"/>
    <d v="1899-12-30T15:40:00"/>
    <x v="303"/>
  </r>
  <r>
    <s v="DGA"/>
    <s v="Parámetros de terreno"/>
    <x v="13"/>
    <s v="°C"/>
    <x v="4"/>
    <x v="91"/>
    <d v="1899-12-30T15:40:00"/>
    <x v="1415"/>
  </r>
  <r>
    <s v="DGA"/>
    <s v="Terreno"/>
    <x v="13"/>
    <s v="°C"/>
    <x v="4"/>
    <x v="92"/>
    <d v="1899-12-30T09:20:00"/>
    <x v="1416"/>
  </r>
  <r>
    <s v="DGA"/>
    <s v="Terreno"/>
    <x v="0"/>
    <s v="-"/>
    <x v="4"/>
    <x v="92"/>
    <d v="1899-12-30T09:20:00"/>
    <x v="1417"/>
  </r>
  <r>
    <s v="DGA"/>
    <s v="Terreno"/>
    <x v="1"/>
    <s v="uS/cm"/>
    <x v="4"/>
    <x v="92"/>
    <d v="1899-12-30T09:20:00"/>
    <x v="1418"/>
  </r>
  <r>
    <s v="DGA"/>
    <s v="Terreno"/>
    <x v="2"/>
    <s v="mg/L"/>
    <x v="4"/>
    <x v="92"/>
    <d v="1899-12-30T09:20:00"/>
    <x v="667"/>
  </r>
  <r>
    <s v="DGA"/>
    <s v="Terreno"/>
    <x v="3"/>
    <s v="%"/>
    <x v="4"/>
    <x v="92"/>
    <d v="1899-12-30T09:20:00"/>
    <x v="1419"/>
  </r>
  <r>
    <s v="DGA"/>
    <s v="Iones mayoritarios"/>
    <x v="4"/>
    <s v=" 2,5 mg/L"/>
    <x v="4"/>
    <x v="92"/>
    <d v="1899-12-30T09:20:00"/>
    <x v="1420"/>
  </r>
  <r>
    <s v="DGA"/>
    <s v="Iones mayoritarios"/>
    <x v="5"/>
    <s v=" 4,2 mg/L"/>
    <x v="4"/>
    <x v="92"/>
    <d v="1899-12-30T09:20:00"/>
    <x v="35"/>
  </r>
  <r>
    <s v="DGA"/>
    <s v="Metales"/>
    <x v="6"/>
    <s v="0,05 mg/L"/>
    <x v="4"/>
    <x v="92"/>
    <d v="1899-12-30T09:20:00"/>
    <x v="7"/>
  </r>
  <r>
    <s v="DGA"/>
    <s v="Metales"/>
    <x v="7"/>
    <s v=" 0,05 mg/L "/>
    <x v="4"/>
    <x v="92"/>
    <d v="1899-12-30T09:20:00"/>
    <x v="7"/>
  </r>
  <r>
    <s v="DGA"/>
    <s v="Metales"/>
    <x v="8"/>
    <s v=" 0,07 mg/L"/>
    <x v="4"/>
    <x v="92"/>
    <d v="1899-12-30T09:20:00"/>
    <x v="8"/>
  </r>
  <r>
    <s v="DGA"/>
    <s v="Metales"/>
    <x v="9"/>
    <s v=" 0,01 mg/L "/>
    <x v="4"/>
    <x v="92"/>
    <d v="1899-12-30T09:20:00"/>
    <x v="1421"/>
  </r>
  <r>
    <s v="DGA"/>
    <s v="Nutrientes"/>
    <x v="10"/>
    <s v=" 0,010 mg/L"/>
    <x v="4"/>
    <x v="92"/>
    <d v="1899-12-30T09:20:00"/>
    <x v="1422"/>
  </r>
  <r>
    <s v="DGA"/>
    <s v="Nutrientes"/>
    <x v="11"/>
    <s v=" 0,003 mg/L"/>
    <x v="4"/>
    <x v="92"/>
    <d v="1899-12-30T09:20:00"/>
    <x v="1423"/>
  </r>
  <r>
    <s v="DGA"/>
    <s v="Terreno"/>
    <x v="13"/>
    <s v="°C"/>
    <x v="4"/>
    <x v="93"/>
    <d v="1899-12-30T11:45:00"/>
    <x v="1424"/>
  </r>
  <r>
    <s v="DGA"/>
    <s v="Terreno"/>
    <x v="0"/>
    <s v="-"/>
    <x v="4"/>
    <x v="93"/>
    <d v="1899-12-30T11:45:00"/>
    <x v="1425"/>
  </r>
  <r>
    <s v="DGA"/>
    <s v="Terreno"/>
    <x v="1"/>
    <s v="uS/cm"/>
    <x v="4"/>
    <x v="93"/>
    <d v="1899-12-30T11:45:00"/>
    <x v="1426"/>
  </r>
  <r>
    <s v="DGA"/>
    <s v="Terreno"/>
    <x v="2"/>
    <s v="mg/L"/>
    <x v="4"/>
    <x v="93"/>
    <d v="1899-12-30T11:45:00"/>
    <x v="601"/>
  </r>
  <r>
    <s v="DGA"/>
    <s v="Terreno"/>
    <x v="3"/>
    <s v="%"/>
    <x v="4"/>
    <x v="93"/>
    <d v="1899-12-30T11:45:00"/>
    <x v="1427"/>
  </r>
  <r>
    <s v="DGA"/>
    <s v="Iones mayoritarios"/>
    <x v="4"/>
    <s v=" 2,5 mg/L"/>
    <x v="4"/>
    <x v="93"/>
    <d v="1899-12-30T11:45:00"/>
    <x v="1428"/>
  </r>
  <r>
    <s v="DGA"/>
    <s v="Iones mayoritarios"/>
    <x v="5"/>
    <s v=" 4,2 mg/L"/>
    <x v="4"/>
    <x v="93"/>
    <d v="1899-12-30T11:45:00"/>
    <x v="1429"/>
  </r>
  <r>
    <s v="DGA"/>
    <s v="Metales"/>
    <x v="6"/>
    <s v="0,05 mg/L"/>
    <x v="4"/>
    <x v="93"/>
    <d v="1899-12-30T11:45:00"/>
    <x v="7"/>
  </r>
  <r>
    <s v="DGA"/>
    <s v="Metales"/>
    <x v="7"/>
    <s v=" 0,05 mg/L "/>
    <x v="4"/>
    <x v="93"/>
    <d v="1899-12-30T11:45:00"/>
    <x v="7"/>
  </r>
  <r>
    <s v="DGA"/>
    <s v="Metales"/>
    <x v="8"/>
    <s v=" 0,07 mg/L"/>
    <x v="4"/>
    <x v="93"/>
    <d v="1899-12-30T11:45:00"/>
    <x v="8"/>
  </r>
  <r>
    <s v="DGA"/>
    <s v="Metales"/>
    <x v="9"/>
    <s v=" 0,01 mg/L "/>
    <x v="4"/>
    <x v="93"/>
    <d v="1899-12-30T11:45:00"/>
    <x v="1430"/>
  </r>
  <r>
    <s v="DGA"/>
    <s v="Nutrientes"/>
    <x v="10"/>
    <s v=" 0,010 mg/L"/>
    <x v="4"/>
    <x v="93"/>
    <d v="1899-12-30T11:45:00"/>
    <x v="1431"/>
  </r>
  <r>
    <s v="DGA"/>
    <s v="Nutrientes"/>
    <x v="11"/>
    <s v=" 0,003 mg/L"/>
    <x v="4"/>
    <x v="93"/>
    <d v="1899-12-30T11:45:00"/>
    <x v="1432"/>
  </r>
  <r>
    <s v="DGA"/>
    <s v="Terreno"/>
    <x v="13"/>
    <s v="°C"/>
    <x v="4"/>
    <x v="94"/>
    <d v="1899-12-30T11:40:00"/>
    <x v="1433"/>
  </r>
  <r>
    <s v="DGA"/>
    <s v="Terreno"/>
    <x v="0"/>
    <s v="-"/>
    <x v="4"/>
    <x v="94"/>
    <d v="1899-12-30T11:40:00"/>
    <x v="1434"/>
  </r>
  <r>
    <s v="DGA"/>
    <s v="Terreno"/>
    <x v="1"/>
    <s v="uS/cm"/>
    <x v="4"/>
    <x v="94"/>
    <d v="1899-12-30T11:40:00"/>
    <x v="285"/>
  </r>
  <r>
    <s v="DGA"/>
    <s v="Terreno"/>
    <x v="2"/>
    <s v="mg/L"/>
    <x v="4"/>
    <x v="94"/>
    <d v="1899-12-30T11:40:00"/>
    <x v="1435"/>
  </r>
  <r>
    <s v="DGA"/>
    <s v="Terreno"/>
    <x v="3"/>
    <s v="%"/>
    <x v="4"/>
    <x v="94"/>
    <d v="1899-12-30T11:40:00"/>
    <x v="1281"/>
  </r>
  <r>
    <s v="DGA"/>
    <s v="Iones mayoritarios"/>
    <x v="4"/>
    <s v=" 2,5 mg/L"/>
    <x v="4"/>
    <x v="94"/>
    <d v="1899-12-30T11:40:00"/>
    <x v="1436"/>
  </r>
  <r>
    <s v="DGA"/>
    <s v="Iones mayoritarios"/>
    <x v="5"/>
    <s v=" 4,2 mg/L"/>
    <x v="4"/>
    <x v="94"/>
    <d v="1899-12-30T11:40:00"/>
    <x v="1437"/>
  </r>
  <r>
    <s v="DGA"/>
    <s v="Metales"/>
    <x v="6"/>
    <s v="0,05 mg/L"/>
    <x v="4"/>
    <x v="94"/>
    <d v="1899-12-30T11:40:00"/>
    <x v="7"/>
  </r>
  <r>
    <s v="DGA"/>
    <s v="Metales"/>
    <x v="7"/>
    <s v=" 0,05 mg/L "/>
    <x v="4"/>
    <x v="94"/>
    <d v="1899-12-30T11:40:00"/>
    <x v="7"/>
  </r>
  <r>
    <s v="DGA"/>
    <s v="Metales"/>
    <x v="8"/>
    <s v=" 0,07 mg/L"/>
    <x v="4"/>
    <x v="94"/>
    <d v="1899-12-30T11:40:00"/>
    <x v="8"/>
  </r>
  <r>
    <s v="DGA"/>
    <s v="Metales"/>
    <x v="9"/>
    <s v=" 0,01 mg/L "/>
    <x v="4"/>
    <x v="94"/>
    <d v="1899-12-30T11:40:00"/>
    <x v="9"/>
  </r>
  <r>
    <s v="DGA"/>
    <s v="Nutrientes"/>
    <x v="10"/>
    <s v=" 0,010 mg/L"/>
    <x v="4"/>
    <x v="94"/>
    <d v="1899-12-30T11:40:00"/>
    <x v="1438"/>
  </r>
  <r>
    <s v="DGA"/>
    <s v="Nutrientes"/>
    <x v="11"/>
    <s v=" 0,003 mg/L"/>
    <x v="4"/>
    <x v="94"/>
    <d v="1899-12-30T11:40:00"/>
    <x v="1439"/>
  </r>
  <r>
    <s v="DGA"/>
    <s v="Terreno"/>
    <x v="13"/>
    <s v="°C"/>
    <x v="4"/>
    <x v="95"/>
    <d v="1899-12-30T12:00:00"/>
    <x v="1440"/>
  </r>
  <r>
    <s v="DGA"/>
    <s v="Terreno"/>
    <x v="0"/>
    <s v="-"/>
    <x v="4"/>
    <x v="95"/>
    <d v="1899-12-30T12:00:00"/>
    <x v="1441"/>
  </r>
  <r>
    <s v="DGA"/>
    <s v="Terreno"/>
    <x v="1"/>
    <s v="uS/cm"/>
    <x v="4"/>
    <x v="95"/>
    <d v="1899-12-30T12:00:00"/>
    <x v="1442"/>
  </r>
  <r>
    <s v="DGA"/>
    <s v="Terreno"/>
    <x v="2"/>
    <s v="mg/L"/>
    <x v="4"/>
    <x v="95"/>
    <d v="1899-12-30T12:00:00"/>
    <x v="1443"/>
  </r>
  <r>
    <s v="DGA"/>
    <s v="Terreno"/>
    <x v="3"/>
    <s v="%"/>
    <x v="4"/>
    <x v="95"/>
    <d v="1899-12-30T12:00:00"/>
    <x v="1444"/>
  </r>
  <r>
    <s v="DGA"/>
    <s v="Iones mayoritarios"/>
    <x v="4"/>
    <s v=" 2,5 mg/L"/>
    <x v="4"/>
    <x v="95"/>
    <d v="1899-12-30T12:00:00"/>
    <x v="1445"/>
  </r>
  <r>
    <s v="DGA"/>
    <s v="Iones mayoritarios"/>
    <x v="5"/>
    <s v=" 4,2 mg/L"/>
    <x v="4"/>
    <x v="95"/>
    <d v="1899-12-30T12:00:00"/>
    <x v="1446"/>
  </r>
  <r>
    <s v="DGA"/>
    <s v="Metales"/>
    <x v="6"/>
    <s v="0,05mg/L"/>
    <x v="4"/>
    <x v="95"/>
    <d v="1899-12-30T12:00:00"/>
    <x v="3"/>
  </r>
  <r>
    <s v="DGA"/>
    <s v="Metales"/>
    <x v="7"/>
    <s v=" 0,05 mg/L "/>
    <x v="4"/>
    <x v="95"/>
    <d v="1899-12-30T12:00:00"/>
    <x v="7"/>
  </r>
  <r>
    <s v="DGA"/>
    <s v="Metales"/>
    <x v="8"/>
    <s v=" 0,07 mg/L"/>
    <x v="4"/>
    <x v="95"/>
    <d v="1899-12-30T12:00:00"/>
    <x v="8"/>
  </r>
  <r>
    <s v="DGA"/>
    <s v="Metales"/>
    <x v="9"/>
    <s v=" 0,01 mg/L "/>
    <x v="4"/>
    <x v="95"/>
    <d v="1899-12-30T12:00:00"/>
    <x v="1447"/>
  </r>
  <r>
    <s v="DGA"/>
    <s v="Nutrientes"/>
    <x v="10"/>
    <s v=" 0,010 mg/L"/>
    <x v="4"/>
    <x v="95"/>
    <d v="1899-12-30T12:00:00"/>
    <x v="1448"/>
  </r>
  <r>
    <s v="DGA"/>
    <s v="Nutrientes"/>
    <x v="11"/>
    <s v=" 0,003 mg/L"/>
    <x v="4"/>
    <x v="95"/>
    <d v="1899-12-30T12:00:00"/>
    <x v="1449"/>
  </r>
  <r>
    <s v="DGA"/>
    <s v="Terreno"/>
    <x v="13"/>
    <s v="°C"/>
    <x v="4"/>
    <x v="96"/>
    <d v="1899-12-30T09:45:00"/>
    <x v="1450"/>
  </r>
  <r>
    <s v="DGA"/>
    <s v="Terreno"/>
    <x v="0"/>
    <s v="-"/>
    <x v="4"/>
    <x v="96"/>
    <d v="1899-12-30T09:45:00"/>
    <x v="391"/>
  </r>
  <r>
    <s v="DGA"/>
    <s v="Terreno"/>
    <x v="1"/>
    <s v="uS/cm"/>
    <x v="4"/>
    <x v="96"/>
    <d v="1899-12-30T09:45:00"/>
    <x v="1451"/>
  </r>
  <r>
    <s v="DGA"/>
    <s v="Terreno"/>
    <x v="2"/>
    <s v="mg/L"/>
    <x v="4"/>
    <x v="96"/>
    <d v="1899-12-30T09:45:00"/>
    <x v="1452"/>
  </r>
  <r>
    <s v="DGA"/>
    <s v="Terreno"/>
    <x v="3"/>
    <s v="%"/>
    <x v="4"/>
    <x v="96"/>
    <d v="1899-12-30T09:45:00"/>
    <x v="1453"/>
  </r>
  <r>
    <s v="DGA"/>
    <s v="Iones mayoritarios"/>
    <x v="4"/>
    <s v=" 2,5 mg/L"/>
    <x v="4"/>
    <x v="96"/>
    <d v="1899-12-30T09:45:00"/>
    <x v="1454"/>
  </r>
  <r>
    <s v="DGA"/>
    <s v="Iones mayoritarios"/>
    <x v="5"/>
    <s v=" 4,2 mg/L"/>
    <x v="4"/>
    <x v="96"/>
    <d v="1899-12-30T09:45:00"/>
    <x v="1455"/>
  </r>
  <r>
    <s v="SGS"/>
    <s v="Metales"/>
    <x v="6"/>
    <s v="0,006 mg/L"/>
    <x v="4"/>
    <x v="96"/>
    <d v="1899-12-30T09:45:00"/>
    <x v="9"/>
  </r>
  <r>
    <s v="SGS"/>
    <s v="Metales"/>
    <x v="7"/>
    <s v="0,001 mg/L"/>
    <x v="4"/>
    <x v="96"/>
    <d v="1899-12-30T09:45:00"/>
    <x v="1456"/>
  </r>
  <r>
    <s v="SGS"/>
    <s v="Metales"/>
    <x v="8"/>
    <s v="0,005 mg/L"/>
    <x v="4"/>
    <x v="96"/>
    <d v="1899-12-30T09:45:00"/>
    <x v="76"/>
  </r>
  <r>
    <s v="DGA"/>
    <s v="Metales"/>
    <x v="9"/>
    <s v=" 0,01 mg/L "/>
    <x v="4"/>
    <x v="96"/>
    <d v="1899-12-30T09:45:00"/>
    <x v="912"/>
  </r>
  <r>
    <s v="DGA"/>
    <s v="Nutrientes"/>
    <x v="10"/>
    <s v=" 0,010 mg/L"/>
    <x v="4"/>
    <x v="96"/>
    <d v="1899-12-30T09:45:00"/>
    <x v="1457"/>
  </r>
  <r>
    <s v="DGA"/>
    <s v="Nutrientes"/>
    <x v="11"/>
    <s v=" 0,003 mg/L"/>
    <x v="4"/>
    <x v="96"/>
    <d v="1899-12-30T09:45:00"/>
    <x v="1458"/>
  </r>
  <r>
    <s v="SGS"/>
    <s v="Otros"/>
    <x v="12"/>
    <s v="2 mg/L"/>
    <x v="4"/>
    <x v="96"/>
    <d v="1899-12-30T09:45:00"/>
    <x v="1056"/>
  </r>
  <r>
    <s v="DGA"/>
    <s v="Terreno"/>
    <x v="13"/>
    <s v="°C"/>
    <x v="4"/>
    <x v="97"/>
    <d v="1899-12-30T11:20:00"/>
    <x v="368"/>
  </r>
  <r>
    <s v="DGA"/>
    <s v="Terreno"/>
    <x v="0"/>
    <s v="-"/>
    <x v="4"/>
    <x v="97"/>
    <d v="1899-12-30T11:20:00"/>
    <x v="15"/>
  </r>
  <r>
    <s v="DGA"/>
    <s v="Terreno"/>
    <x v="1"/>
    <s v="uS/cm"/>
    <x v="4"/>
    <x v="97"/>
    <d v="1899-12-30T11:20:00"/>
    <x v="1459"/>
  </r>
  <r>
    <s v="DGA"/>
    <s v="Terreno"/>
    <x v="2"/>
    <s v="mg/L"/>
    <x v="4"/>
    <x v="97"/>
    <d v="1899-12-30T11:20:00"/>
    <x v="1460"/>
  </r>
  <r>
    <s v="DGA"/>
    <s v="Terreno"/>
    <x v="3"/>
    <s v="%"/>
    <x v="4"/>
    <x v="97"/>
    <d v="1899-12-30T11:20:00"/>
    <x v="1227"/>
  </r>
  <r>
    <s v="DGA"/>
    <s v="Iones mayoritarios"/>
    <x v="4"/>
    <s v=" 2,5 mg/L"/>
    <x v="4"/>
    <x v="97"/>
    <d v="1899-12-30T11:20:00"/>
    <x v="1461"/>
  </r>
  <r>
    <s v="DGA"/>
    <s v="Iones mayoritarios"/>
    <x v="5"/>
    <s v=" 4,2 mg/L"/>
    <x v="4"/>
    <x v="97"/>
    <d v="1899-12-30T11:20:00"/>
    <x v="1132"/>
  </r>
  <r>
    <s v="SGS"/>
    <s v="Metales"/>
    <x v="6"/>
    <s v="0,006 mg/L"/>
    <x v="4"/>
    <x v="97"/>
    <d v="1899-12-30T11:20:00"/>
    <x v="9"/>
  </r>
  <r>
    <s v="SGS"/>
    <s v="Metales"/>
    <x v="7"/>
    <s v="0,001 mg/L"/>
    <x v="4"/>
    <x v="97"/>
    <d v="1899-12-30T11:20:00"/>
    <x v="404"/>
  </r>
  <r>
    <s v="SGS"/>
    <s v="Metales"/>
    <x v="8"/>
    <s v="0,005 mg/L"/>
    <x v="4"/>
    <x v="97"/>
    <d v="1899-12-30T11:20:00"/>
    <x v="76"/>
  </r>
  <r>
    <s v="DGA"/>
    <s v="Metales"/>
    <x v="9"/>
    <s v=" 0,01 mg/L "/>
    <x v="4"/>
    <x v="97"/>
    <d v="1899-12-30T11:20:00"/>
    <x v="9"/>
  </r>
  <r>
    <s v="DGA"/>
    <s v="Nutrientes"/>
    <x v="10"/>
    <s v=" 0,010 mg/L"/>
    <x v="4"/>
    <x v="97"/>
    <d v="1899-12-30T11:20:00"/>
    <x v="1462"/>
  </r>
  <r>
    <s v="DGA"/>
    <s v="Nutrientes"/>
    <x v="11"/>
    <s v=" 0,003 mg/L"/>
    <x v="4"/>
    <x v="97"/>
    <d v="1899-12-30T11:20:00"/>
    <x v="1463"/>
  </r>
  <r>
    <s v="SGS"/>
    <s v="Otros"/>
    <x v="12"/>
    <s v="2 mg/L"/>
    <x v="4"/>
    <x v="97"/>
    <d v="1899-12-30T11:20:00"/>
    <x v="725"/>
  </r>
  <r>
    <s v="DGA"/>
    <s v="Terreno"/>
    <x v="0"/>
    <s v="-"/>
    <x v="4"/>
    <x v="98"/>
    <d v="1899-12-30T10:00:00"/>
    <x v="15"/>
  </r>
  <r>
    <s v="DGA"/>
    <s v="Terreno"/>
    <x v="13"/>
    <s v="°C"/>
    <x v="4"/>
    <x v="98"/>
    <d v="1899-12-30T10:00:00"/>
    <x v="1464"/>
  </r>
  <r>
    <s v="DGA"/>
    <s v="Terreno"/>
    <x v="1"/>
    <s v="uS/cm"/>
    <x v="4"/>
    <x v="98"/>
    <d v="1899-12-30T10:00:00"/>
    <x v="733"/>
  </r>
  <r>
    <s v="DGA"/>
    <s v="Terreno"/>
    <x v="2"/>
    <s v="mg/L"/>
    <x v="4"/>
    <x v="98"/>
    <d v="1899-12-30T10:00:00"/>
    <x v="39"/>
  </r>
  <r>
    <s v="DGA"/>
    <s v="Terreno"/>
    <x v="3"/>
    <s v="%"/>
    <x v="4"/>
    <x v="98"/>
    <d v="1899-12-30T10:00:00"/>
    <x v="1465"/>
  </r>
  <r>
    <s v="DGA"/>
    <s v="Iones mayoritarios"/>
    <x v="4"/>
    <s v=" 2,5 mg/L"/>
    <x v="4"/>
    <x v="98"/>
    <d v="1899-12-30T10:00:00"/>
    <x v="1466"/>
  </r>
  <r>
    <s v="DGA"/>
    <s v="Iones mayoritarios"/>
    <x v="5"/>
    <s v=" 4,2 mg/L"/>
    <x v="4"/>
    <x v="98"/>
    <d v="1899-12-30T10:00:00"/>
    <x v="1467"/>
  </r>
  <r>
    <s v="DGA"/>
    <s v="Metales"/>
    <x v="9"/>
    <s v=" 0,01 mg/L "/>
    <x v="4"/>
    <x v="98"/>
    <d v="1899-12-30T10:00:00"/>
    <x v="9"/>
  </r>
  <r>
    <s v="DGA"/>
    <s v="Nutrientes"/>
    <x v="10"/>
    <s v=" 0,010 mg/L"/>
    <x v="4"/>
    <x v="98"/>
    <d v="1899-12-30T10:00:00"/>
    <x v="1468"/>
  </r>
  <r>
    <s v="DGA"/>
    <s v="Nutrientes"/>
    <x v="11"/>
    <s v=" 0,003 mg/L"/>
    <x v="4"/>
    <x v="98"/>
    <d v="1899-12-30T10:00:00"/>
    <x v="1469"/>
  </r>
  <r>
    <s v="SGS"/>
    <s v="Metales"/>
    <x v="7"/>
    <s v="0,001 mg/L"/>
    <x v="4"/>
    <x v="98"/>
    <d v="1899-12-30T10:00:00"/>
    <x v="99"/>
  </r>
  <r>
    <s v="SGS"/>
    <s v="Metales"/>
    <x v="8"/>
    <s v="0,005 mg/L"/>
    <x v="4"/>
    <x v="98"/>
    <d v="1899-12-30T10:00:00"/>
    <x v="76"/>
  </r>
  <r>
    <s v="SGS"/>
    <s v="Metales"/>
    <x v="6"/>
    <s v="0,01 mg/L"/>
    <x v="4"/>
    <x v="98"/>
    <d v="1899-12-30T10:00:00"/>
    <x v="9"/>
  </r>
  <r>
    <s v="SGS"/>
    <s v="Otros"/>
    <x v="12"/>
    <s v="2 mg/L"/>
    <x v="4"/>
    <x v="98"/>
    <d v="1899-12-30T10:00:00"/>
    <x v="303"/>
  </r>
  <r>
    <s v="DGA"/>
    <s v="Terreno"/>
    <x v="0"/>
    <s v="-"/>
    <x v="4"/>
    <x v="99"/>
    <d v="1899-12-30T12:50:00"/>
    <x v="389"/>
  </r>
  <r>
    <s v="DGA"/>
    <s v="Terreno"/>
    <x v="13"/>
    <s v="°C"/>
    <x v="4"/>
    <x v="99"/>
    <d v="1899-12-30T12:50:00"/>
    <x v="1470"/>
  </r>
  <r>
    <s v="DGA"/>
    <s v="Terreno"/>
    <x v="1"/>
    <s v="uS/cm"/>
    <x v="4"/>
    <x v="99"/>
    <d v="1899-12-30T12:50:00"/>
    <x v="1471"/>
  </r>
  <r>
    <s v="DGA"/>
    <s v="Terreno"/>
    <x v="2"/>
    <s v="mg/L"/>
    <x v="4"/>
    <x v="99"/>
    <d v="1899-12-30T12:50:00"/>
    <x v="1472"/>
  </r>
  <r>
    <s v="DGA"/>
    <s v="Terreno"/>
    <x v="3"/>
    <s v="%"/>
    <x v="4"/>
    <x v="99"/>
    <d v="1899-12-30T12:50:00"/>
    <x v="1473"/>
  </r>
  <r>
    <s v="DGA"/>
    <s v="Iones mayoritarios"/>
    <x v="4"/>
    <s v=" 2,5 mg/L"/>
    <x v="4"/>
    <x v="99"/>
    <d v="1899-12-30T12:50:00"/>
    <x v="1474"/>
  </r>
  <r>
    <s v="DGA"/>
    <s v="Iones mayoritarios"/>
    <x v="5"/>
    <s v=" 4,2 mg/L"/>
    <x v="4"/>
    <x v="99"/>
    <d v="1899-12-30T12:50:00"/>
    <x v="1475"/>
  </r>
  <r>
    <s v="DGA"/>
    <s v="Metales"/>
    <x v="9"/>
    <s v=" 0,01 mg/L "/>
    <x v="4"/>
    <x v="99"/>
    <d v="1899-12-30T12:50:00"/>
    <x v="1476"/>
  </r>
  <r>
    <s v="DGA"/>
    <s v="Nutrientes"/>
    <x v="10"/>
    <s v=" 0,010 mg/L"/>
    <x v="4"/>
    <x v="99"/>
    <d v="1899-12-30T12:50:00"/>
    <x v="1477"/>
  </r>
  <r>
    <s v="DGA"/>
    <s v="Nutrientes"/>
    <x v="11"/>
    <s v=" 0,003 mg/L"/>
    <x v="4"/>
    <x v="99"/>
    <d v="1899-12-30T12:50:00"/>
    <x v="1478"/>
  </r>
  <r>
    <s v="SGS"/>
    <s v="Metales"/>
    <x v="7"/>
    <s v="0,001 mg/L"/>
    <x v="4"/>
    <x v="99"/>
    <d v="1899-12-30T12:50:00"/>
    <x v="75"/>
  </r>
  <r>
    <s v="SGS"/>
    <s v="Metales"/>
    <x v="8"/>
    <s v="0,005 mg/L"/>
    <x v="4"/>
    <x v="99"/>
    <d v="1899-12-30T12:50:00"/>
    <x v="76"/>
  </r>
  <r>
    <s v="SGS"/>
    <s v="Metales"/>
    <x v="6"/>
    <s v="0,01 mg/L"/>
    <x v="4"/>
    <x v="99"/>
    <d v="1899-12-30T12:50:00"/>
    <x v="9"/>
  </r>
  <r>
    <s v="SGS"/>
    <s v="Otros"/>
    <x v="12"/>
    <s v="2 mg/L"/>
    <x v="4"/>
    <x v="99"/>
    <d v="1899-12-30T12:50:00"/>
    <x v="303"/>
  </r>
  <r>
    <s v="DGA"/>
    <s v="Terreno"/>
    <x v="0"/>
    <s v="-"/>
    <x v="4"/>
    <x v="100"/>
    <d v="1899-12-30T11:50:00"/>
    <x v="506"/>
  </r>
  <r>
    <s v="DGA"/>
    <s v="Terreno"/>
    <x v="13"/>
    <s v="°C"/>
    <x v="4"/>
    <x v="100"/>
    <d v="1899-12-30T11:50:00"/>
    <x v="1479"/>
  </r>
  <r>
    <s v="DGA"/>
    <s v="Terreno"/>
    <x v="1"/>
    <s v="uS/cm"/>
    <x v="4"/>
    <x v="100"/>
    <d v="1899-12-30T11:50:00"/>
    <x v="1480"/>
  </r>
  <r>
    <s v="DGA"/>
    <s v="Terreno"/>
    <x v="2"/>
    <s v="mg/L"/>
    <x v="4"/>
    <x v="100"/>
    <d v="1899-12-30T11:50:00"/>
    <x v="81"/>
  </r>
  <r>
    <s v="DGA"/>
    <s v="Terreno"/>
    <x v="3"/>
    <s v="%"/>
    <x v="4"/>
    <x v="100"/>
    <d v="1899-12-30T11:50:00"/>
    <x v="1481"/>
  </r>
  <r>
    <s v="DGA"/>
    <s v="Iones mayoritarios"/>
    <x v="4"/>
    <s v=" 2,5 mg/L"/>
    <x v="4"/>
    <x v="100"/>
    <d v="1899-12-30T11:50:00"/>
    <x v="1482"/>
  </r>
  <r>
    <s v="DGA"/>
    <s v="Iones mayoritarios"/>
    <x v="5"/>
    <s v=" 4,2 mg/L"/>
    <x v="4"/>
    <x v="100"/>
    <d v="1899-12-30T11:50:00"/>
    <x v="1483"/>
  </r>
  <r>
    <s v="DGA"/>
    <s v="Metales"/>
    <x v="9"/>
    <s v=" 0,01 mg/L "/>
    <x v="4"/>
    <x v="100"/>
    <d v="1899-12-30T11:50:00"/>
    <x v="1484"/>
  </r>
  <r>
    <s v="DGA"/>
    <s v="Nutrientes"/>
    <x v="10"/>
    <s v=" 0,010 mg/L"/>
    <x v="4"/>
    <x v="100"/>
    <d v="1899-12-30T11:50:00"/>
    <x v="1485"/>
  </r>
  <r>
    <s v="DGA"/>
    <s v="Nutrientes"/>
    <x v="11"/>
    <s v=" 0,003 mg/L"/>
    <x v="4"/>
    <x v="100"/>
    <d v="1899-12-30T11:50:00"/>
    <x v="1486"/>
  </r>
  <r>
    <s v="SGS"/>
    <s v="Metales"/>
    <x v="7"/>
    <s v="0,001 mg/L"/>
    <x v="4"/>
    <x v="100"/>
    <d v="1899-12-30T11:50:00"/>
    <x v="75"/>
  </r>
  <r>
    <s v="SGS"/>
    <s v="Metales"/>
    <x v="8"/>
    <s v="0,005 mg/L"/>
    <x v="4"/>
    <x v="100"/>
    <d v="1899-12-30T11:50:00"/>
    <x v="76"/>
  </r>
  <r>
    <s v="SGS"/>
    <s v="Metales"/>
    <x v="6"/>
    <s v="0,01 mg/L"/>
    <x v="4"/>
    <x v="100"/>
    <d v="1899-12-30T11:50:00"/>
    <x v="9"/>
  </r>
  <r>
    <s v="SGS"/>
    <s v="Otros"/>
    <x v="12"/>
    <s v="2 mg/L"/>
    <x v="4"/>
    <x v="100"/>
    <d v="1899-12-30T11:50:00"/>
    <x v="553"/>
  </r>
  <r>
    <s v="DGA"/>
    <s v="Terreno"/>
    <x v="0"/>
    <s v="-"/>
    <x v="4"/>
    <x v="101"/>
    <d v="1899-12-30T12:10:00"/>
    <x v="1302"/>
  </r>
  <r>
    <s v="DGA"/>
    <s v="Terreno"/>
    <x v="13"/>
    <s v="°C"/>
    <x v="4"/>
    <x v="101"/>
    <d v="1899-12-30T12:10:00"/>
    <x v="1487"/>
  </r>
  <r>
    <s v="DGA"/>
    <s v="Terreno"/>
    <x v="1"/>
    <s v="uS/cm"/>
    <x v="4"/>
    <x v="101"/>
    <d v="1899-12-30T12:10:00"/>
    <x v="1488"/>
  </r>
  <r>
    <s v="DGA"/>
    <s v="Terreno"/>
    <x v="2"/>
    <s v="mg/L"/>
    <x v="4"/>
    <x v="101"/>
    <d v="1899-12-30T12:10:00"/>
    <x v="1489"/>
  </r>
  <r>
    <s v="DGA"/>
    <s v="Terreno"/>
    <x v="3"/>
    <s v="%"/>
    <x v="4"/>
    <x v="101"/>
    <d v="1899-12-30T12:10:00"/>
    <x v="1490"/>
  </r>
  <r>
    <s v="DGA"/>
    <s v="Iones mayoritarios"/>
    <x v="4"/>
    <s v=" 2,5 mg/L"/>
    <x v="4"/>
    <x v="101"/>
    <d v="1899-12-30T12:10:00"/>
    <x v="1491"/>
  </r>
  <r>
    <s v="DGA"/>
    <s v="Iones mayoritarios"/>
    <x v="5"/>
    <s v=" 4,2 mg/L"/>
    <x v="4"/>
    <x v="101"/>
    <d v="1899-12-30T12:10:00"/>
    <x v="3"/>
  </r>
  <r>
    <s v="DGA"/>
    <s v="Metales"/>
    <x v="9"/>
    <s v=" 0,01 mg/L "/>
    <x v="4"/>
    <x v="101"/>
    <d v="1899-12-30T12:10:00"/>
    <x v="9"/>
  </r>
  <r>
    <s v="DGA"/>
    <s v="Nutrientes"/>
    <x v="10"/>
    <s v=" 0,010 mg/L"/>
    <x v="4"/>
    <x v="101"/>
    <d v="1899-12-30T12:10:00"/>
    <x v="1492"/>
  </r>
  <r>
    <s v="DGA"/>
    <s v="Nutrientes"/>
    <x v="11"/>
    <s v=" 0,003 mg/L"/>
    <x v="4"/>
    <x v="101"/>
    <d v="1899-12-30T12:10:00"/>
    <x v="1493"/>
  </r>
  <r>
    <s v="SGS"/>
    <s v="Metales"/>
    <x v="7"/>
    <s v="0,001 mg/L"/>
    <x v="4"/>
    <x v="101"/>
    <d v="1899-12-30T12:10:00"/>
    <x v="75"/>
  </r>
  <r>
    <s v="SGS"/>
    <s v="Metales"/>
    <x v="8"/>
    <s v="0,005 mg/L"/>
    <x v="4"/>
    <x v="101"/>
    <d v="1899-12-30T12:10:00"/>
    <x v="76"/>
  </r>
  <r>
    <s v="SGS"/>
    <s v="Metales"/>
    <x v="6"/>
    <s v="0,01 mg/L"/>
    <x v="4"/>
    <x v="101"/>
    <d v="1899-12-30T12:10:00"/>
    <x v="9"/>
  </r>
  <r>
    <s v="SGS"/>
    <s v="Otros"/>
    <x v="12"/>
    <s v="2 mg/L"/>
    <x v="4"/>
    <x v="101"/>
    <d v="1899-12-30T12:10:00"/>
    <x v="303"/>
  </r>
  <r>
    <s v="DGA"/>
    <s v="Terreno"/>
    <x v="0"/>
    <s v="-"/>
    <x v="4"/>
    <x v="102"/>
    <d v="1899-12-30T11:40:00"/>
    <x v="314"/>
  </r>
  <r>
    <s v="DGA"/>
    <s v="Terreno"/>
    <x v="13"/>
    <s v="°C"/>
    <x v="4"/>
    <x v="102"/>
    <d v="1899-12-30T11:40:00"/>
    <x v="1494"/>
  </r>
  <r>
    <s v="DGA"/>
    <s v="Terreno"/>
    <x v="1"/>
    <s v="uS/cm"/>
    <x v="4"/>
    <x v="102"/>
    <d v="1899-12-30T11:40:00"/>
    <x v="1495"/>
  </r>
  <r>
    <s v="DGA"/>
    <s v="Terreno"/>
    <x v="2"/>
    <s v="mg/L"/>
    <x v="4"/>
    <x v="102"/>
    <d v="1899-12-30T11:40:00"/>
    <x v="1366"/>
  </r>
  <r>
    <s v="DGA"/>
    <s v="Terreno"/>
    <x v="3"/>
    <s v="%"/>
    <x v="4"/>
    <x v="102"/>
    <d v="1899-12-30T11:40:00"/>
    <x v="1496"/>
  </r>
  <r>
    <s v="DGA"/>
    <s v="Iones mayoritarios"/>
    <x v="4"/>
    <s v=" 2,5 mg/L"/>
    <x v="4"/>
    <x v="102"/>
    <d v="1899-12-30T11:40:00"/>
    <x v="1497"/>
  </r>
  <r>
    <s v="DGA"/>
    <s v="Iones mayoritarios"/>
    <x v="5"/>
    <s v=" 4,2 mg/L"/>
    <x v="4"/>
    <x v="102"/>
    <d v="1899-12-30T11:40:00"/>
    <x v="3"/>
  </r>
  <r>
    <s v="DGA"/>
    <s v="Metales"/>
    <x v="9"/>
    <s v=" 0,01 mg/L "/>
    <x v="4"/>
    <x v="102"/>
    <d v="1899-12-30T11:40:00"/>
    <x v="9"/>
  </r>
  <r>
    <s v="DGA"/>
    <s v="Nutrientes"/>
    <x v="10"/>
    <s v=" 0,010 mg/L"/>
    <x v="4"/>
    <x v="102"/>
    <d v="1899-12-30T11:40:00"/>
    <x v="1498"/>
  </r>
  <r>
    <s v="DGA"/>
    <s v="Nutrientes"/>
    <x v="11"/>
    <s v=" 0,003 mg/L"/>
    <x v="4"/>
    <x v="102"/>
    <d v="1899-12-30T11:40:00"/>
    <x v="1499"/>
  </r>
  <r>
    <s v="SGS"/>
    <s v="Metales"/>
    <x v="7"/>
    <s v="0,001 mg/L"/>
    <x v="4"/>
    <x v="102"/>
    <d v="1899-12-30T11:40:00"/>
    <x v="75"/>
  </r>
  <r>
    <s v="SGS"/>
    <s v="Metales"/>
    <x v="8"/>
    <s v="0,005 mg/L"/>
    <x v="4"/>
    <x v="102"/>
    <d v="1899-12-30T11:40:00"/>
    <x v="76"/>
  </r>
  <r>
    <s v="SGS"/>
    <s v="Metales"/>
    <x v="6"/>
    <s v="0,01 mg/L"/>
    <x v="4"/>
    <x v="102"/>
    <d v="1899-12-30T11:40:00"/>
    <x v="9"/>
  </r>
  <r>
    <s v="SGS"/>
    <s v="Otros"/>
    <x v="12"/>
    <s v="2 mg/L"/>
    <x v="4"/>
    <x v="102"/>
    <d v="1899-12-30T11:40:00"/>
    <x v="11"/>
  </r>
  <r>
    <s v="DGA"/>
    <s v="Terreno"/>
    <x v="13"/>
    <s v="°C"/>
    <x v="4"/>
    <x v="103"/>
    <d v="1899-12-30T10:07:00"/>
    <x v="1500"/>
  </r>
  <r>
    <s v="DGA"/>
    <s v="Terreno"/>
    <x v="0"/>
    <s v="-"/>
    <x v="4"/>
    <x v="103"/>
    <d v="1899-12-30T10:07:00"/>
    <x v="273"/>
  </r>
  <r>
    <s v="DGA"/>
    <s v="Terreno"/>
    <x v="1"/>
    <s v="uS/cm"/>
    <x v="4"/>
    <x v="103"/>
    <d v="1899-12-30T10:07:00"/>
    <x v="523"/>
  </r>
  <r>
    <s v="DGA"/>
    <s v="Terreno"/>
    <x v="2"/>
    <s v="mg/L"/>
    <x v="4"/>
    <x v="103"/>
    <d v="1899-12-30T10:07:00"/>
    <x v="1501"/>
  </r>
  <r>
    <s v="DGA"/>
    <s v="Terreno"/>
    <x v="3"/>
    <s v="%"/>
    <x v="4"/>
    <x v="103"/>
    <d v="1899-12-30T10:07:00"/>
    <x v="1502"/>
  </r>
  <r>
    <s v="DGA"/>
    <s v="Iones mayoritarios"/>
    <x v="4"/>
    <s v=" 2,5 mg/L"/>
    <x v="4"/>
    <x v="103"/>
    <d v="1899-12-30T10:07:00"/>
    <x v="1503"/>
  </r>
  <r>
    <s v="DGA"/>
    <s v="Iones mayoritarios"/>
    <x v="5"/>
    <s v=" 4,2 mg/L"/>
    <x v="4"/>
    <x v="103"/>
    <d v="1899-12-30T10:07:00"/>
    <x v="3"/>
  </r>
  <r>
    <s v="DGA"/>
    <s v="Metales"/>
    <x v="9"/>
    <s v=" 0,01 mg/L "/>
    <x v="4"/>
    <x v="103"/>
    <d v="1899-12-30T10:07:00"/>
    <x v="9"/>
  </r>
  <r>
    <s v="DGA"/>
    <s v="Nutrientes"/>
    <x v="10"/>
    <s v=" 0,010 mg/L"/>
    <x v="4"/>
    <x v="103"/>
    <d v="1899-12-30T10:07:00"/>
    <x v="1504"/>
  </r>
  <r>
    <s v="DGA"/>
    <s v="Nutrientes"/>
    <x v="11"/>
    <s v=" 0,003 mg/L"/>
    <x v="4"/>
    <x v="103"/>
    <d v="1899-12-30T10:07:00"/>
    <x v="1505"/>
  </r>
  <r>
    <s v="SGS"/>
    <s v="Metales"/>
    <x v="7"/>
    <s v="0,001 mg/L"/>
    <x v="4"/>
    <x v="103"/>
    <d v="1899-12-30T10:07:00"/>
    <x v="75"/>
  </r>
  <r>
    <s v="SGS"/>
    <s v="Metales"/>
    <x v="8"/>
    <s v="0,005 mg/L"/>
    <x v="4"/>
    <x v="103"/>
    <d v="1899-12-30T10:07:00"/>
    <x v="76"/>
  </r>
  <r>
    <s v="SGS"/>
    <s v="Metales"/>
    <x v="6"/>
    <s v="0,01 mg/L"/>
    <x v="4"/>
    <x v="103"/>
    <d v="1899-12-30T10:07:00"/>
    <x v="75"/>
  </r>
  <r>
    <s v="SGS"/>
    <s v="Otros"/>
    <x v="12"/>
    <s v="2 mg/L"/>
    <x v="4"/>
    <x v="103"/>
    <d v="1899-12-30T10:07:00"/>
    <x v="3"/>
  </r>
  <r>
    <s v="DGA"/>
    <s v="Terreno"/>
    <x v="13"/>
    <s v="°C"/>
    <x v="4"/>
    <x v="104"/>
    <d v="1899-12-30T10:49:00"/>
    <x v="1506"/>
  </r>
  <r>
    <s v="DGA"/>
    <s v="Terreno"/>
    <x v="0"/>
    <s v="-"/>
    <x v="4"/>
    <x v="104"/>
    <d v="1899-12-30T10:49:00"/>
    <x v="182"/>
  </r>
  <r>
    <s v="DGA"/>
    <s v="Terreno"/>
    <x v="1"/>
    <s v="uS/cm"/>
    <x v="4"/>
    <x v="104"/>
    <d v="1899-12-30T10:49:00"/>
    <x v="619"/>
  </r>
  <r>
    <s v="DGA"/>
    <s v="Terreno"/>
    <x v="2"/>
    <s v="mg/L"/>
    <x v="4"/>
    <x v="104"/>
    <d v="1899-12-30T10:49:00"/>
    <x v="3"/>
  </r>
  <r>
    <s v="DGA"/>
    <s v="Terreno"/>
    <x v="3"/>
    <s v="%"/>
    <x v="4"/>
    <x v="104"/>
    <d v="1899-12-30T10:49:00"/>
    <x v="3"/>
  </r>
  <r>
    <s v="DGA"/>
    <s v="Iones mayoritarios"/>
    <x v="4"/>
    <s v=" 2,5 mg/L"/>
    <x v="4"/>
    <x v="104"/>
    <d v="1899-12-30T10:49:00"/>
    <x v="1507"/>
  </r>
  <r>
    <s v="DGA"/>
    <s v="Iones mayoritarios"/>
    <x v="5"/>
    <s v=" 3,5 mg/L"/>
    <x v="4"/>
    <x v="104"/>
    <d v="1899-12-30T10:49:00"/>
    <x v="1508"/>
  </r>
  <r>
    <s v="DGA"/>
    <s v="Metales"/>
    <x v="9"/>
    <s v=" 0,01 mg/L "/>
    <x v="4"/>
    <x v="104"/>
    <d v="1899-12-30T10:49:00"/>
    <x v="9"/>
  </r>
  <r>
    <s v="DGA"/>
    <s v="Nutrientes"/>
    <x v="10"/>
    <s v=" 0,010 mg/L"/>
    <x v="4"/>
    <x v="104"/>
    <d v="1899-12-30T10:49:00"/>
    <x v="1509"/>
  </r>
  <r>
    <s v="DGA"/>
    <s v="Nutrientes"/>
    <x v="11"/>
    <s v=" 0,003 mg/L"/>
    <x v="4"/>
    <x v="104"/>
    <d v="1899-12-30T10:49:00"/>
    <x v="1510"/>
  </r>
  <r>
    <s v="SGS"/>
    <s v="Metales"/>
    <x v="7"/>
    <s v="0,001 mg/L"/>
    <x v="4"/>
    <x v="104"/>
    <d v="1899-12-30T10:49:00"/>
    <x v="75"/>
  </r>
  <r>
    <s v="SGS"/>
    <s v="Metales"/>
    <x v="8"/>
    <s v="0,005 mg/L"/>
    <x v="4"/>
    <x v="104"/>
    <d v="1899-12-30T10:49:00"/>
    <x v="76"/>
  </r>
  <r>
    <s v="SGS"/>
    <s v="Metales"/>
    <x v="6"/>
    <s v="0,01 mg/L"/>
    <x v="4"/>
    <x v="104"/>
    <d v="1899-12-30T10:49:00"/>
    <x v="9"/>
  </r>
  <r>
    <s v="SGS"/>
    <s v="Otros"/>
    <x v="12"/>
    <s v="2 mg/L"/>
    <x v="4"/>
    <x v="104"/>
    <d v="1899-12-30T10:49:00"/>
    <x v="303"/>
  </r>
  <r>
    <s v="DGA"/>
    <s v="Terreno"/>
    <x v="13"/>
    <s v="°C"/>
    <x v="4"/>
    <x v="105"/>
    <d v="1899-12-30T11:45:00"/>
    <x v="1511"/>
  </r>
  <r>
    <s v="DGA"/>
    <s v="Terreno"/>
    <x v="0"/>
    <s v="-"/>
    <x v="4"/>
    <x v="105"/>
    <d v="1899-12-30T11:45:00"/>
    <x v="15"/>
  </r>
  <r>
    <s v="DGA"/>
    <s v="Terreno"/>
    <x v="1"/>
    <s v="uS/cm"/>
    <x v="4"/>
    <x v="105"/>
    <d v="1899-12-30T11:45:00"/>
    <x v="1512"/>
  </r>
  <r>
    <s v="DGA"/>
    <s v="Terreno"/>
    <x v="2"/>
    <s v="mg/L"/>
    <x v="4"/>
    <x v="105"/>
    <d v="1899-12-30T11:45:00"/>
    <x v="463"/>
  </r>
  <r>
    <s v="DGA"/>
    <s v="Terreno"/>
    <x v="3"/>
    <s v="%"/>
    <x v="4"/>
    <x v="105"/>
    <d v="1899-12-30T11:45:00"/>
    <x v="1513"/>
  </r>
  <r>
    <s v="DGA"/>
    <s v="Iones mayoritarios"/>
    <x v="4"/>
    <s v=" 2,5 mg/L"/>
    <x v="4"/>
    <x v="105"/>
    <d v="1899-12-30T11:45:00"/>
    <x v="1514"/>
  </r>
  <r>
    <s v="DGA"/>
    <s v="Iones mayoritarios"/>
    <x v="5"/>
    <s v=" 3,5 mg/L"/>
    <x v="4"/>
    <x v="105"/>
    <d v="1899-12-30T11:45:00"/>
    <x v="1515"/>
  </r>
  <r>
    <s v="DGA"/>
    <s v="Nutrientes"/>
    <x v="10"/>
    <s v=" 0,010 mg/L"/>
    <x v="4"/>
    <x v="105"/>
    <d v="1899-12-30T11:45:00"/>
    <x v="1516"/>
  </r>
  <r>
    <s v="DGA"/>
    <s v="Nutrientes"/>
    <x v="11"/>
    <s v=" 0,003 mg/L"/>
    <x v="4"/>
    <x v="105"/>
    <d v="1899-12-30T11:45:00"/>
    <x v="1517"/>
  </r>
  <r>
    <s v="SGS"/>
    <s v="Metales"/>
    <x v="6"/>
    <s v="0,01 mg/L"/>
    <x v="4"/>
    <x v="105"/>
    <d v="1899-12-30T11:45:00"/>
    <x v="9"/>
  </r>
  <r>
    <s v="SGS"/>
    <s v="Metales"/>
    <x v="7"/>
    <s v="0,001 mg/L"/>
    <x v="4"/>
    <x v="105"/>
    <d v="1899-12-30T11:45:00"/>
    <x v="75"/>
  </r>
  <r>
    <s v="SGS"/>
    <s v="Metales"/>
    <x v="8"/>
    <s v="0,005 mg/L"/>
    <x v="4"/>
    <x v="105"/>
    <d v="1899-12-30T11:45:00"/>
    <x v="76"/>
  </r>
  <r>
    <s v="DGA"/>
    <s v="Metales"/>
    <x v="9"/>
    <s v=" 0,01 mg/L "/>
    <x v="4"/>
    <x v="105"/>
    <d v="1899-12-30T11:45:00"/>
    <x v="9"/>
  </r>
  <r>
    <s v="SGS"/>
    <s v="Otros"/>
    <x v="12"/>
    <s v="2 mg/L"/>
    <x v="4"/>
    <x v="105"/>
    <d v="1899-12-30T11:45:00"/>
    <x v="3"/>
  </r>
  <r>
    <s v="DGA"/>
    <s v="Terreno"/>
    <x v="13"/>
    <s v="°C"/>
    <x v="4"/>
    <x v="106"/>
    <d v="1899-12-30T11:00:00"/>
    <x v="1518"/>
  </r>
  <r>
    <s v="DGA"/>
    <s v="Terreno"/>
    <x v="0"/>
    <s v="-"/>
    <x v="4"/>
    <x v="106"/>
    <d v="1899-12-30T11:00:00"/>
    <x v="1519"/>
  </r>
  <r>
    <s v="DGA"/>
    <s v="Terreno"/>
    <x v="1"/>
    <s v="uS/cm"/>
    <x v="4"/>
    <x v="106"/>
    <d v="1899-12-30T11:00:00"/>
    <x v="1520"/>
  </r>
  <r>
    <s v="DGA"/>
    <s v="Terreno"/>
    <x v="2"/>
    <s v="mg/L"/>
    <x v="4"/>
    <x v="106"/>
    <d v="1899-12-30T11:00:00"/>
    <x v="202"/>
  </r>
  <r>
    <s v="DGA"/>
    <s v="Terreno"/>
    <x v="3"/>
    <s v="%"/>
    <x v="4"/>
    <x v="106"/>
    <d v="1899-12-30T11:00:00"/>
    <x v="1521"/>
  </r>
  <r>
    <s v="DGA"/>
    <s v="Iones mayoritarios"/>
    <x v="4"/>
    <s v=" 2,5 mg/L"/>
    <x v="4"/>
    <x v="106"/>
    <d v="1899-12-30T11:00:00"/>
    <x v="1522"/>
  </r>
  <r>
    <s v="DGA"/>
    <s v="Iones mayoritarios"/>
    <x v="5"/>
    <s v=" 3,5 mg/L"/>
    <x v="4"/>
    <x v="106"/>
    <d v="1899-12-30T11:00:00"/>
    <x v="1523"/>
  </r>
  <r>
    <s v="DGA"/>
    <s v="Nutrientes"/>
    <x v="10"/>
    <s v=" 0,010 mg/L"/>
    <x v="4"/>
    <x v="106"/>
    <d v="1899-12-30T11:00:00"/>
    <x v="1524"/>
  </r>
  <r>
    <s v="DGA"/>
    <s v="Nutrientes"/>
    <x v="11"/>
    <s v=" 0,003 mg/L"/>
    <x v="4"/>
    <x v="106"/>
    <d v="1899-12-30T11:00:00"/>
    <x v="1525"/>
  </r>
  <r>
    <s v="SGS"/>
    <s v="Metales"/>
    <x v="6"/>
    <s v="0,01 mg/L"/>
    <x v="4"/>
    <x v="106"/>
    <d v="1899-12-30T11:00:00"/>
    <x v="9"/>
  </r>
  <r>
    <s v="SGS"/>
    <s v="Metales"/>
    <x v="7"/>
    <s v="0,001 mg/L"/>
    <x v="4"/>
    <x v="106"/>
    <d v="1899-12-30T11:00:00"/>
    <x v="75"/>
  </r>
  <r>
    <s v="SGS"/>
    <s v="Metales"/>
    <x v="8"/>
    <s v="0,005 mg/L"/>
    <x v="4"/>
    <x v="106"/>
    <d v="1899-12-30T11:00:00"/>
    <x v="76"/>
  </r>
  <r>
    <s v="DGA"/>
    <s v="Metales"/>
    <x v="9"/>
    <s v=" 0,01 mg/L "/>
    <x v="4"/>
    <x v="106"/>
    <d v="1899-12-30T11:00:00"/>
    <x v="9"/>
  </r>
  <r>
    <s v="SGS"/>
    <s v="Otros"/>
    <x v="12"/>
    <s v="2 mg/L"/>
    <x v="4"/>
    <x v="106"/>
    <d v="1899-12-30T11:00:00"/>
    <x v="725"/>
  </r>
  <r>
    <s v="DGA"/>
    <s v="Terreno"/>
    <x v="13"/>
    <s v="°C"/>
    <x v="4"/>
    <x v="107"/>
    <d v="1899-12-30T11:20:00"/>
    <x v="1526"/>
  </r>
  <r>
    <s v="DGA"/>
    <s v="Terreno"/>
    <x v="0"/>
    <s v="-"/>
    <x v="4"/>
    <x v="107"/>
    <d v="1899-12-30T11:20:00"/>
    <x v="419"/>
  </r>
  <r>
    <s v="DGA"/>
    <s v="Terreno"/>
    <x v="1"/>
    <s v="uS/cm"/>
    <x v="4"/>
    <x v="107"/>
    <d v="1899-12-30T11:20:00"/>
    <x v="645"/>
  </r>
  <r>
    <s v="DGA"/>
    <s v="Terreno"/>
    <x v="2"/>
    <s v="mg/L"/>
    <x v="4"/>
    <x v="107"/>
    <d v="1899-12-30T11:20:00"/>
    <x v="505"/>
  </r>
  <r>
    <s v="DGA"/>
    <s v="Terreno"/>
    <x v="3"/>
    <s v="%"/>
    <x v="4"/>
    <x v="107"/>
    <d v="1899-12-30T11:20:00"/>
    <x v="94"/>
  </r>
  <r>
    <s v="DGA"/>
    <s v="Iones mayoritarios"/>
    <x v="4"/>
    <s v=" 2,5 mg/L"/>
    <x v="4"/>
    <x v="107"/>
    <d v="1899-12-30T11:20:00"/>
    <x v="1527"/>
  </r>
  <r>
    <s v="DGA"/>
    <s v="Iones mayoritarios"/>
    <x v="5"/>
    <s v=" 3,5 mg/L"/>
    <x v="4"/>
    <x v="107"/>
    <d v="1899-12-30T11:20:00"/>
    <x v="1528"/>
  </r>
  <r>
    <s v="DGA"/>
    <s v="Nutrientes"/>
    <x v="10"/>
    <s v=" 0,010 mg/L"/>
    <x v="4"/>
    <x v="107"/>
    <d v="1899-12-30T11:20:00"/>
    <x v="1529"/>
  </r>
  <r>
    <s v="DGA"/>
    <s v="Nutrientes"/>
    <x v="11"/>
    <s v=" 0,003 mg/L"/>
    <x v="4"/>
    <x v="107"/>
    <d v="1899-12-30T11:20:00"/>
    <x v="1530"/>
  </r>
  <r>
    <s v="DGA"/>
    <s v="Metales"/>
    <x v="9"/>
    <s v=" 0,01 mg/L "/>
    <x v="4"/>
    <x v="107"/>
    <d v="1899-12-30T11:20:00"/>
    <x v="1531"/>
  </r>
  <r>
    <s v="SGS"/>
    <s v="Metales"/>
    <x v="6"/>
    <s v="0,01 mg/L"/>
    <x v="4"/>
    <x v="107"/>
    <d v="1899-12-30T11:20:00"/>
    <x v="9"/>
  </r>
  <r>
    <s v="SGS"/>
    <s v="Metales"/>
    <x v="7"/>
    <s v="0,001 mg/L"/>
    <x v="4"/>
    <x v="107"/>
    <d v="1899-12-30T11:20:00"/>
    <x v="75"/>
  </r>
  <r>
    <s v="SGS"/>
    <s v="Metales"/>
    <x v="8"/>
    <s v="0,005 mg/L"/>
    <x v="4"/>
    <x v="107"/>
    <d v="1899-12-30T11:20:00"/>
    <x v="76"/>
  </r>
  <r>
    <s v="SGS"/>
    <s v="Otros"/>
    <x v="12"/>
    <s v="2 mg/L"/>
    <x v="4"/>
    <x v="107"/>
    <d v="1899-12-30T11:20:00"/>
    <x v="79"/>
  </r>
  <r>
    <s v="DGA"/>
    <s v="Terreno"/>
    <x v="13"/>
    <s v="°C"/>
    <x v="4"/>
    <x v="108"/>
    <d v="1899-12-30T10:55:00"/>
    <x v="1532"/>
  </r>
  <r>
    <s v="DGA"/>
    <s v="Terreno"/>
    <x v="0"/>
    <s v="-"/>
    <x v="4"/>
    <x v="108"/>
    <d v="1899-12-30T10:55:00"/>
    <x v="1533"/>
  </r>
  <r>
    <s v="DGA"/>
    <s v="Terreno"/>
    <x v="1"/>
    <s v="uS/cm"/>
    <x v="4"/>
    <x v="108"/>
    <d v="1899-12-30T10:55:00"/>
    <x v="1534"/>
  </r>
  <r>
    <s v="DGA"/>
    <s v="Terreno"/>
    <x v="2"/>
    <s v="mg/L"/>
    <x v="4"/>
    <x v="108"/>
    <d v="1899-12-30T10:55:00"/>
    <x v="1535"/>
  </r>
  <r>
    <s v="DGA"/>
    <s v="Terreno"/>
    <x v="3"/>
    <s v="%"/>
    <x v="4"/>
    <x v="108"/>
    <d v="1899-12-30T10:55:00"/>
    <x v="1536"/>
  </r>
  <r>
    <s v="DGA"/>
    <s v="Iones mayoritarios"/>
    <x v="4"/>
    <s v=" 2,5 mg/L"/>
    <x v="4"/>
    <x v="108"/>
    <d v="1899-12-30T10:55:00"/>
    <x v="1537"/>
  </r>
  <r>
    <s v="DGA"/>
    <s v="Iones mayoritarios"/>
    <x v="5"/>
    <s v=" 3,5 mg/L"/>
    <x v="4"/>
    <x v="108"/>
    <d v="1899-12-30T10:55:00"/>
    <x v="1538"/>
  </r>
  <r>
    <s v="DGA"/>
    <s v="Nutrientes"/>
    <x v="10"/>
    <s v=" 0,010 mg/L"/>
    <x v="4"/>
    <x v="108"/>
    <d v="1899-12-30T10:55:00"/>
    <x v="1539"/>
  </r>
  <r>
    <s v="DGA"/>
    <s v="Nutrientes"/>
    <x v="11"/>
    <s v=" 0,003 mg/L"/>
    <x v="4"/>
    <x v="108"/>
    <d v="1899-12-30T10:55:00"/>
    <x v="1540"/>
  </r>
  <r>
    <s v="DGA"/>
    <s v="Metales"/>
    <x v="9"/>
    <s v=" 0,01 mg/L "/>
    <x v="4"/>
    <x v="108"/>
    <d v="1899-12-30T10:55:00"/>
    <x v="9"/>
  </r>
  <r>
    <s v="SGS"/>
    <s v="Metales"/>
    <x v="6"/>
    <s v="0,01 mg/L"/>
    <x v="4"/>
    <x v="108"/>
    <d v="1899-12-30T10:55:00"/>
    <x v="9"/>
  </r>
  <r>
    <s v="SGS"/>
    <s v="Metales"/>
    <x v="7"/>
    <s v="0,001 mg/L"/>
    <x v="4"/>
    <x v="108"/>
    <d v="1899-12-30T10:55:00"/>
    <x v="75"/>
  </r>
  <r>
    <s v="SGS"/>
    <s v="Metales"/>
    <x v="8"/>
    <s v="0,005 mg/L"/>
    <x v="4"/>
    <x v="108"/>
    <d v="1899-12-30T10:55:00"/>
    <x v="76"/>
  </r>
  <r>
    <s v="SGS"/>
    <s v="Otros"/>
    <x v="12"/>
    <s v="2 mg/L"/>
    <x v="4"/>
    <x v="108"/>
    <d v="1899-12-30T10:55:00"/>
    <x v="79"/>
  </r>
  <r>
    <s v="DGA"/>
    <s v="Terreno"/>
    <x v="13"/>
    <s v="°C"/>
    <x v="4"/>
    <x v="109"/>
    <d v="1899-12-30T10:40:00"/>
    <x v="1541"/>
  </r>
  <r>
    <s v="DGA"/>
    <s v="Terreno"/>
    <x v="0"/>
    <s v="-"/>
    <x v="4"/>
    <x v="109"/>
    <d v="1899-12-30T10:40:00"/>
    <x v="1425"/>
  </r>
  <r>
    <s v="DGA"/>
    <s v="Terreno"/>
    <x v="1"/>
    <s v="uS/cm"/>
    <x v="4"/>
    <x v="109"/>
    <d v="1899-12-30T10:40:00"/>
    <x v="1542"/>
  </r>
  <r>
    <s v="DGA"/>
    <s v="Terreno"/>
    <x v="2"/>
    <s v="mg/L"/>
    <x v="4"/>
    <x v="109"/>
    <d v="1899-12-30T10:40:00"/>
    <x v="199"/>
  </r>
  <r>
    <s v="DGA"/>
    <s v="Terreno"/>
    <x v="3"/>
    <s v="%"/>
    <x v="4"/>
    <x v="109"/>
    <d v="1899-12-30T10:40:00"/>
    <x v="960"/>
  </r>
  <r>
    <s v="DGA"/>
    <s v="Iones mayoritarios"/>
    <x v="4"/>
    <s v=" 2,5 mg/L"/>
    <x v="4"/>
    <x v="109"/>
    <d v="1899-12-30T10:40:00"/>
    <x v="1543"/>
  </r>
  <r>
    <s v="DGA"/>
    <s v="Iones mayoritarios"/>
    <x v="5"/>
    <s v=" 3,5 mg/L"/>
    <x v="4"/>
    <x v="109"/>
    <d v="1899-12-30T10:40:00"/>
    <x v="1544"/>
  </r>
  <r>
    <s v="DGA"/>
    <s v="Nutrientes"/>
    <x v="10"/>
    <s v=" 0,010 mg/L"/>
    <x v="4"/>
    <x v="109"/>
    <d v="1899-12-30T10:40:00"/>
    <x v="1545"/>
  </r>
  <r>
    <s v="DGA"/>
    <s v="Nutrientes"/>
    <x v="11"/>
    <s v=" 0,003 mg/L"/>
    <x v="4"/>
    <x v="109"/>
    <d v="1899-12-30T10:40:00"/>
    <x v="1546"/>
  </r>
  <r>
    <s v="DGA"/>
    <s v="Metales"/>
    <x v="9"/>
    <s v=" 0,01 mg/L "/>
    <x v="4"/>
    <x v="109"/>
    <d v="1899-12-30T10:40:00"/>
    <x v="9"/>
  </r>
  <r>
    <s v="SGS"/>
    <s v="Metales"/>
    <x v="6"/>
    <s v="0,01 mg/L"/>
    <x v="4"/>
    <x v="109"/>
    <d v="1899-12-30T10:40:00"/>
    <x v="9"/>
  </r>
  <r>
    <s v="SGS"/>
    <s v="Metales"/>
    <x v="7"/>
    <s v="0,001 mg/L"/>
    <x v="4"/>
    <x v="109"/>
    <d v="1899-12-30T10:40:00"/>
    <x v="375"/>
  </r>
  <r>
    <s v="SGS"/>
    <s v="Metales"/>
    <x v="8"/>
    <s v="0,005 mg/L"/>
    <x v="4"/>
    <x v="109"/>
    <d v="1899-12-30T10:40:00"/>
    <x v="76"/>
  </r>
  <r>
    <s v="SGS"/>
    <s v="Otros"/>
    <x v="12"/>
    <s v="2 mg/L"/>
    <x v="4"/>
    <x v="109"/>
    <d v="1899-12-30T10:40:00"/>
    <x v="79"/>
  </r>
  <r>
    <s v="DGA"/>
    <s v="Terreno"/>
    <x v="13"/>
    <s v="°C"/>
    <x v="4"/>
    <x v="110"/>
    <d v="1899-12-30T12:26:00"/>
    <x v="1547"/>
  </r>
  <r>
    <s v="DGA"/>
    <s v="Terreno"/>
    <x v="0"/>
    <s v="-"/>
    <x v="4"/>
    <x v="110"/>
    <d v="1899-12-30T12:26:00"/>
    <x v="118"/>
  </r>
  <r>
    <s v="DGA"/>
    <s v="Terreno"/>
    <x v="1"/>
    <s v="uS/cm"/>
    <x v="4"/>
    <x v="110"/>
    <d v="1899-12-30T12:26:00"/>
    <x v="1548"/>
  </r>
  <r>
    <s v="DGA"/>
    <s v="Terreno"/>
    <x v="2"/>
    <s v="mg/L"/>
    <x v="4"/>
    <x v="110"/>
    <d v="1899-12-30T12:26:00"/>
    <x v="1549"/>
  </r>
  <r>
    <s v="DGA"/>
    <s v="Terreno"/>
    <x v="3"/>
    <s v="%"/>
    <x v="4"/>
    <x v="110"/>
    <d v="1899-12-30T12:26:00"/>
    <x v="1550"/>
  </r>
  <r>
    <s v="DGA"/>
    <s v="Iones mayoritarios"/>
    <x v="4"/>
    <s v=" 2,5 mg/L"/>
    <x v="4"/>
    <x v="110"/>
    <d v="1899-12-30T12:26:00"/>
    <x v="1027"/>
  </r>
  <r>
    <s v="DGA"/>
    <s v="Iones mayoritarios"/>
    <x v="5"/>
    <s v=" 3,5 mg/L"/>
    <x v="4"/>
    <x v="110"/>
    <d v="1899-12-30T12:26:00"/>
    <x v="1551"/>
  </r>
  <r>
    <s v="DGA"/>
    <s v="Nutrientes"/>
    <x v="10"/>
    <s v=" 0,010 mg/L"/>
    <x v="4"/>
    <x v="110"/>
    <d v="1899-12-30T12:26:00"/>
    <x v="1552"/>
  </r>
  <r>
    <s v="DGA"/>
    <s v="Nutrientes"/>
    <x v="11"/>
    <s v=" 0,003 mg/L"/>
    <x v="4"/>
    <x v="110"/>
    <d v="1899-12-30T12:26:00"/>
    <x v="1553"/>
  </r>
  <r>
    <s v="DGA"/>
    <s v="Metales"/>
    <x v="9"/>
    <s v=" 0,01 mg/L "/>
    <x v="4"/>
    <x v="110"/>
    <d v="1899-12-30T12:26:00"/>
    <x v="9"/>
  </r>
  <r>
    <s v="SGS"/>
    <s v="Metales"/>
    <x v="6"/>
    <s v="0,01 mg/L"/>
    <x v="4"/>
    <x v="110"/>
    <d v="1899-12-30T12:26:00"/>
    <x v="9"/>
  </r>
  <r>
    <s v="SGS"/>
    <s v="Metales"/>
    <x v="7"/>
    <s v="0,001 mg/L"/>
    <x v="4"/>
    <x v="110"/>
    <d v="1899-12-30T12:26:00"/>
    <x v="99"/>
  </r>
  <r>
    <s v="SGS"/>
    <s v="Metales"/>
    <x v="8"/>
    <s v="0,005 mg/L"/>
    <x v="4"/>
    <x v="110"/>
    <d v="1899-12-30T12:26:00"/>
    <x v="76"/>
  </r>
  <r>
    <s v="SGS"/>
    <s v="Otros"/>
    <x v="12"/>
    <s v="2 mg/L"/>
    <x v="4"/>
    <x v="110"/>
    <d v="1899-12-30T12:26:00"/>
    <x v="1554"/>
  </r>
  <r>
    <s v="DGA"/>
    <s v="Terreno"/>
    <x v="13"/>
    <s v="°C"/>
    <x v="4"/>
    <x v="111"/>
    <d v="1899-12-30T10:40:00"/>
    <x v="1555"/>
  </r>
  <r>
    <s v="DGA"/>
    <s v="Terreno"/>
    <x v="0"/>
    <s v="-"/>
    <x v="4"/>
    <x v="111"/>
    <d v="1899-12-30T10:40:00"/>
    <x v="191"/>
  </r>
  <r>
    <s v="DGA"/>
    <s v="Terreno"/>
    <x v="1"/>
    <s v="uS/cm"/>
    <x v="4"/>
    <x v="111"/>
    <d v="1899-12-30T10:40:00"/>
    <x v="1556"/>
  </r>
  <r>
    <s v="DGA"/>
    <s v="Terreno"/>
    <x v="2"/>
    <s v="mg/L"/>
    <x v="4"/>
    <x v="111"/>
    <d v="1899-12-30T10:40:00"/>
    <x v="330"/>
  </r>
  <r>
    <s v="DGA"/>
    <s v="Terreno"/>
    <x v="3"/>
    <s v="%"/>
    <x v="4"/>
    <x v="111"/>
    <d v="1899-12-30T10:40:00"/>
    <x v="1557"/>
  </r>
  <r>
    <s v="DGA"/>
    <s v="Iones mayoritarios"/>
    <x v="4"/>
    <s v="0,4 mg/L"/>
    <x v="4"/>
    <x v="111"/>
    <d v="1899-12-30T10:40:00"/>
    <x v="1558"/>
  </r>
  <r>
    <s v="DGA"/>
    <s v="Iones mayoritarios"/>
    <x v="5"/>
    <s v="1,1 mg/L"/>
    <x v="4"/>
    <x v="111"/>
    <d v="1899-12-30T10:40:00"/>
    <x v="1559"/>
  </r>
  <r>
    <s v="DGA"/>
    <s v="Nutrientes"/>
    <x v="10"/>
    <s v=" 0,010 mg/L"/>
    <x v="4"/>
    <x v="111"/>
    <d v="1899-12-30T10:40:00"/>
    <x v="1560"/>
  </r>
  <r>
    <s v="DGA"/>
    <s v="Nutrientes"/>
    <x v="11"/>
    <s v=" 0,003 mg/L"/>
    <x v="4"/>
    <x v="111"/>
    <d v="1899-12-30T10:40:00"/>
    <x v="1561"/>
  </r>
  <r>
    <s v="DGA"/>
    <s v="Metales"/>
    <x v="9"/>
    <s v=" 0,01 mg/L "/>
    <x v="4"/>
    <x v="111"/>
    <d v="1899-12-30T10:40:00"/>
    <x v="9"/>
  </r>
  <r>
    <s v="SGS"/>
    <s v="Metales"/>
    <x v="6"/>
    <s v="0,01 mg/L"/>
    <x v="4"/>
    <x v="111"/>
    <d v="1899-12-30T10:40:00"/>
    <x v="9"/>
  </r>
  <r>
    <s v="SGS"/>
    <s v="Metales"/>
    <x v="7"/>
    <s v="0,001 mg/L"/>
    <x v="4"/>
    <x v="111"/>
    <d v="1899-12-30T10:40:00"/>
    <x v="75"/>
  </r>
  <r>
    <s v="SGS"/>
    <s v="Metales"/>
    <x v="8"/>
    <s v="0,005 mg/L"/>
    <x v="4"/>
    <x v="111"/>
    <d v="1899-12-30T10:40:00"/>
    <x v="76"/>
  </r>
  <r>
    <s v="SGS"/>
    <s v="Otros"/>
    <x v="12"/>
    <s v="2 mg/L"/>
    <x v="4"/>
    <x v="111"/>
    <d v="1899-12-30T10:40:00"/>
    <x v="11"/>
  </r>
  <r>
    <s v="DGA"/>
    <s v="Terreno"/>
    <x v="13"/>
    <s v="°C"/>
    <x v="4"/>
    <x v="112"/>
    <d v="1899-12-30T10:00:00"/>
    <x v="1562"/>
  </r>
  <r>
    <s v="DGA"/>
    <s v="Terreno"/>
    <x v="0"/>
    <s v="-"/>
    <x v="4"/>
    <x v="112"/>
    <d v="1899-12-30T10:00:00"/>
    <x v="1156"/>
  </r>
  <r>
    <s v="DGA"/>
    <s v="Terreno"/>
    <x v="1"/>
    <s v="uS/cm"/>
    <x v="4"/>
    <x v="112"/>
    <d v="1899-12-30T10:00:00"/>
    <x v="1563"/>
  </r>
  <r>
    <s v="DGA"/>
    <s v="Terreno"/>
    <x v="2"/>
    <s v="mg/L"/>
    <x v="4"/>
    <x v="112"/>
    <d v="1899-12-30T10:00:00"/>
    <x v="669"/>
  </r>
  <r>
    <s v="DGA"/>
    <s v="Terreno"/>
    <x v="3"/>
    <s v="%"/>
    <x v="4"/>
    <x v="112"/>
    <d v="1899-12-30T10:00:00"/>
    <x v="695"/>
  </r>
  <r>
    <s v="DGA"/>
    <s v="Iones mayoritarios"/>
    <x v="4"/>
    <s v="0,4 mg/L"/>
    <x v="4"/>
    <x v="112"/>
    <d v="1899-12-30T10:00:00"/>
    <x v="1564"/>
  </r>
  <r>
    <s v="DGA"/>
    <s v="Iones mayoritarios"/>
    <x v="5"/>
    <s v="1,1 mg/L"/>
    <x v="4"/>
    <x v="112"/>
    <d v="1899-12-30T10:00:00"/>
    <x v="1565"/>
  </r>
  <r>
    <s v="DGA"/>
    <s v="Nutrientes"/>
    <x v="10"/>
    <s v=" 0,010 mg/L"/>
    <x v="4"/>
    <x v="112"/>
    <d v="1899-12-30T10:00:00"/>
    <x v="1566"/>
  </r>
  <r>
    <s v="DGA"/>
    <s v="Nutrientes"/>
    <x v="11"/>
    <s v=" 0,003 mg/L"/>
    <x v="4"/>
    <x v="112"/>
    <d v="1899-12-30T10:00:00"/>
    <x v="1567"/>
  </r>
  <r>
    <s v="DGA"/>
    <s v="Metales"/>
    <x v="9"/>
    <s v=" 0,01 mg/L "/>
    <x v="4"/>
    <x v="112"/>
    <d v="1899-12-30T10:00:00"/>
    <x v="9"/>
  </r>
  <r>
    <s v="SGS"/>
    <s v="Metales"/>
    <x v="6"/>
    <s v="0,01 mg/L"/>
    <x v="4"/>
    <x v="112"/>
    <d v="1899-12-30T10:00:00"/>
    <x v="9"/>
  </r>
  <r>
    <s v="SGS"/>
    <s v="Metales"/>
    <x v="7"/>
    <s v="0,001 mg/L"/>
    <x v="4"/>
    <x v="112"/>
    <d v="1899-12-30T10:00:00"/>
    <x v="75"/>
  </r>
  <r>
    <s v="SGS"/>
    <s v="Metales"/>
    <x v="8"/>
    <s v="0,005 mg/L"/>
    <x v="4"/>
    <x v="112"/>
    <d v="1899-12-30T10:00:00"/>
    <x v="76"/>
  </r>
  <r>
    <s v="SGS"/>
    <s v="Otros"/>
    <x v="12"/>
    <s v="2 mg/L"/>
    <x v="4"/>
    <x v="112"/>
    <d v="1899-12-30T10:00:00"/>
    <x v="11"/>
  </r>
  <r>
    <s v="DGA"/>
    <s v="Terreno"/>
    <x v="13"/>
    <s v="°C"/>
    <x v="4"/>
    <x v="113"/>
    <d v="1899-12-30T12:10:00"/>
    <x v="1568"/>
  </r>
  <r>
    <s v="DGA"/>
    <s v="Terreno"/>
    <x v="0"/>
    <s v="-"/>
    <x v="4"/>
    <x v="113"/>
    <d v="1899-12-30T12:10:00"/>
    <x v="759"/>
  </r>
  <r>
    <s v="DGA"/>
    <s v="Terreno"/>
    <x v="1"/>
    <s v="uS/cm"/>
    <x v="4"/>
    <x v="113"/>
    <d v="1899-12-30T12:10:00"/>
    <x v="878"/>
  </r>
  <r>
    <s v="DGA"/>
    <s v="Terreno"/>
    <x v="2"/>
    <s v="mg/L"/>
    <x v="4"/>
    <x v="113"/>
    <d v="1899-12-30T12:10:00"/>
    <x v="61"/>
  </r>
  <r>
    <s v="DGA"/>
    <s v="Terreno"/>
    <x v="3"/>
    <s v="%"/>
    <x v="4"/>
    <x v="113"/>
    <d v="1899-12-30T12:10:00"/>
    <x v="1569"/>
  </r>
  <r>
    <s v="DGA"/>
    <s v="Iones mayoritarios"/>
    <x v="4"/>
    <s v="0,4 mg/L"/>
    <x v="4"/>
    <x v="113"/>
    <d v="1899-12-30T12:10:00"/>
    <x v="1570"/>
  </r>
  <r>
    <s v="DGA"/>
    <s v="Iones mayoritarios"/>
    <x v="5"/>
    <s v="1,1 mg/L"/>
    <x v="4"/>
    <x v="113"/>
    <d v="1899-12-30T12:10:00"/>
    <x v="1571"/>
  </r>
  <r>
    <s v="DGA"/>
    <s v="Nutrientes"/>
    <x v="10"/>
    <s v=" 0,010 mg/L"/>
    <x v="4"/>
    <x v="113"/>
    <d v="1899-12-30T12:10:00"/>
    <x v="1572"/>
  </r>
  <r>
    <s v="DGA"/>
    <s v="Nutrientes"/>
    <x v="11"/>
    <s v=" 0,003 mg/L"/>
    <x v="4"/>
    <x v="113"/>
    <d v="1899-12-30T12:10:00"/>
    <x v="1573"/>
  </r>
  <r>
    <s v="DGA"/>
    <s v="Metales"/>
    <x v="9"/>
    <s v=" 0,01 mg/L "/>
    <x v="4"/>
    <x v="113"/>
    <d v="1899-12-30T12:10:00"/>
    <x v="1574"/>
  </r>
  <r>
    <s v="SGS"/>
    <s v="Metales"/>
    <x v="6"/>
    <s v="0,01 mg/L"/>
    <x v="4"/>
    <x v="113"/>
    <d v="1899-12-30T12:10:00"/>
    <x v="9"/>
  </r>
  <r>
    <s v="SGS"/>
    <s v="Metales"/>
    <x v="7"/>
    <s v="0,001 mg/L"/>
    <x v="4"/>
    <x v="113"/>
    <d v="1899-12-30T12:10:00"/>
    <x v="75"/>
  </r>
  <r>
    <s v="SGS"/>
    <s v="Metales"/>
    <x v="8"/>
    <s v="0,005 mg/L"/>
    <x v="4"/>
    <x v="113"/>
    <d v="1899-12-30T12:10:00"/>
    <x v="76"/>
  </r>
  <r>
    <s v="SGS"/>
    <s v="Otros"/>
    <x v="12"/>
    <s v="2 mg/L"/>
    <x v="4"/>
    <x v="113"/>
    <d v="1899-12-30T12:10:00"/>
    <x v="11"/>
  </r>
  <r>
    <s v="DGA"/>
    <s v="Terreno"/>
    <x v="13"/>
    <s v="°C"/>
    <x v="4"/>
    <x v="114"/>
    <d v="1899-12-30T10:16:00"/>
    <x v="1575"/>
  </r>
  <r>
    <s v="DGA"/>
    <s v="Terreno"/>
    <x v="0"/>
    <s v="-"/>
    <x v="4"/>
    <x v="114"/>
    <d v="1899-12-30T10:16:00"/>
    <x v="1576"/>
  </r>
  <r>
    <s v="DGA"/>
    <s v="Terreno"/>
    <x v="1"/>
    <s v="uS/cm"/>
    <x v="4"/>
    <x v="114"/>
    <d v="1899-12-30T10:16:00"/>
    <x v="1577"/>
  </r>
  <r>
    <s v="DGA"/>
    <s v="Terreno"/>
    <x v="2"/>
    <s v="mg/L"/>
    <x v="4"/>
    <x v="114"/>
    <d v="1899-12-30T10:16:00"/>
    <x v="1578"/>
  </r>
  <r>
    <s v="DGA"/>
    <s v="Terreno"/>
    <x v="3"/>
    <s v="%"/>
    <x v="4"/>
    <x v="114"/>
    <d v="1899-12-30T10:16:00"/>
    <x v="1579"/>
  </r>
  <r>
    <s v="DGA"/>
    <s v="Iones mayoritarios"/>
    <x v="4"/>
    <s v="0,4 mg/L"/>
    <x v="4"/>
    <x v="114"/>
    <d v="1899-12-30T10:16:00"/>
    <x v="1580"/>
  </r>
  <r>
    <s v="DGA"/>
    <s v="Iones mayoritarios"/>
    <x v="5"/>
    <s v="1,1 mg/L"/>
    <x v="4"/>
    <x v="114"/>
    <d v="1899-12-30T10:16:00"/>
    <x v="1581"/>
  </r>
  <r>
    <s v="DGA"/>
    <s v="Nutrientes"/>
    <x v="10"/>
    <s v=" 0,010 mg/L"/>
    <x v="4"/>
    <x v="114"/>
    <d v="1899-12-30T10:16:00"/>
    <x v="1582"/>
  </r>
  <r>
    <s v="DGA"/>
    <s v="Nutrientes"/>
    <x v="11"/>
    <s v=" 0,003 mg/L"/>
    <x v="4"/>
    <x v="114"/>
    <d v="1899-12-30T10:16:00"/>
    <x v="1583"/>
  </r>
  <r>
    <s v="DGA"/>
    <s v="Metales"/>
    <x v="9"/>
    <s v=" 0,01 mg/L "/>
    <x v="4"/>
    <x v="114"/>
    <d v="1899-12-30T10:16:00"/>
    <x v="1584"/>
  </r>
  <r>
    <s v="SGS"/>
    <s v="Metales"/>
    <x v="6"/>
    <s v="0,01 mg/L"/>
    <x v="4"/>
    <x v="114"/>
    <d v="1899-12-30T10:16:00"/>
    <x v="9"/>
  </r>
  <r>
    <s v="SGS"/>
    <s v="Metales"/>
    <x v="7"/>
    <s v="0,001 mg/L"/>
    <x v="4"/>
    <x v="114"/>
    <d v="1899-12-30T10:16:00"/>
    <x v="75"/>
  </r>
  <r>
    <s v="SGS"/>
    <s v="Metales"/>
    <x v="8"/>
    <s v="0,005 mg/L"/>
    <x v="4"/>
    <x v="114"/>
    <d v="1899-12-30T10:16:00"/>
    <x v="76"/>
  </r>
  <r>
    <s v="SGS"/>
    <s v="Otros"/>
    <x v="12"/>
    <s v="2 mg/L"/>
    <x v="4"/>
    <x v="114"/>
    <d v="1899-12-30T10:16:00"/>
    <x v="11"/>
  </r>
  <r>
    <s v="DGA"/>
    <s v="Terreno"/>
    <x v="13"/>
    <s v="°C"/>
    <x v="4"/>
    <x v="115"/>
    <d v="1899-12-30T10:10:00"/>
    <x v="1585"/>
  </r>
  <r>
    <s v="DGA"/>
    <s v="Terreno"/>
    <x v="0"/>
    <s v="-"/>
    <x v="4"/>
    <x v="115"/>
    <d v="1899-12-30T10:10:00"/>
    <x v="1375"/>
  </r>
  <r>
    <s v="DGA"/>
    <s v="Terreno"/>
    <x v="1"/>
    <s v="uS/cm"/>
    <x v="4"/>
    <x v="115"/>
    <d v="1899-12-30T10:10:00"/>
    <x v="1586"/>
  </r>
  <r>
    <s v="DGA"/>
    <s v="Terreno"/>
    <x v="2"/>
    <s v="mg/L"/>
    <x v="4"/>
    <x v="115"/>
    <d v="1899-12-30T10:10:00"/>
    <x v="667"/>
  </r>
  <r>
    <s v="DGA"/>
    <s v="Terreno"/>
    <x v="3"/>
    <s v="%"/>
    <x v="4"/>
    <x v="115"/>
    <d v="1899-12-30T10:10:00"/>
    <x v="360"/>
  </r>
  <r>
    <s v="DGA"/>
    <s v="Iones mayoritarios"/>
    <x v="4"/>
    <s v="0,4 mg/L"/>
    <x v="4"/>
    <x v="115"/>
    <d v="1899-12-30T10:10:00"/>
    <x v="1587"/>
  </r>
  <r>
    <s v="DGA"/>
    <s v="Iones mayoritarios"/>
    <x v="5"/>
    <s v="1,1 mg/L"/>
    <x v="4"/>
    <x v="115"/>
    <d v="1899-12-30T10:10:00"/>
    <x v="1588"/>
  </r>
  <r>
    <s v="DGA"/>
    <s v="Nutrientes"/>
    <x v="10"/>
    <s v=" 0,010 mg/L"/>
    <x v="4"/>
    <x v="115"/>
    <d v="1899-12-30T10:10:00"/>
    <x v="1589"/>
  </r>
  <r>
    <s v="DGA"/>
    <s v="Nutrientes"/>
    <x v="11"/>
    <s v=" 0,003 mg/L"/>
    <x v="4"/>
    <x v="115"/>
    <d v="1899-12-30T10:10:00"/>
    <x v="1590"/>
  </r>
  <r>
    <s v="DGA"/>
    <s v="Metales"/>
    <x v="9"/>
    <s v=" 0,01 mg/L "/>
    <x v="4"/>
    <x v="115"/>
    <d v="1899-12-30T10:10:00"/>
    <x v="9"/>
  </r>
  <r>
    <s v="SGS"/>
    <s v="Metales"/>
    <x v="6"/>
    <s v="0,0006 mg/L"/>
    <x v="4"/>
    <x v="115"/>
    <d v="1899-12-30T10:10:00"/>
    <x v="251"/>
  </r>
  <r>
    <s v="SGS"/>
    <s v="Metales"/>
    <x v="7"/>
    <s v="0,01 mg/L"/>
    <x v="4"/>
    <x v="115"/>
    <d v="1899-12-30T10:10:00"/>
    <x v="9"/>
  </r>
  <r>
    <s v="SGS"/>
    <s v="Metales"/>
    <x v="8"/>
    <s v="0,005 mg/L"/>
    <x v="4"/>
    <x v="115"/>
    <d v="1899-12-30T10:10:00"/>
    <x v="76"/>
  </r>
  <r>
    <s v="SGS"/>
    <s v="Otros"/>
    <x v="12"/>
    <s v="2 mg/L"/>
    <x v="4"/>
    <x v="115"/>
    <d v="1899-12-30T10:10:00"/>
    <x v="3"/>
  </r>
  <r>
    <s v="DGA"/>
    <s v="Terreno"/>
    <x v="13"/>
    <s v="°C"/>
    <x v="4"/>
    <x v="72"/>
    <d v="1899-12-30T09:16:00"/>
    <x v="1591"/>
  </r>
  <r>
    <s v="DGA"/>
    <s v="Terreno"/>
    <x v="0"/>
    <s v="-"/>
    <x v="4"/>
    <x v="72"/>
    <d v="1899-12-30T09:16:00"/>
    <x v="1576"/>
  </r>
  <r>
    <s v="DGA"/>
    <s v="Terreno"/>
    <x v="1"/>
    <s v="uS/cm"/>
    <x v="4"/>
    <x v="72"/>
    <d v="1899-12-30T09:16:00"/>
    <x v="1592"/>
  </r>
  <r>
    <s v="DGA"/>
    <s v="Terreno"/>
    <x v="2"/>
    <s v="mg/L"/>
    <x v="4"/>
    <x v="72"/>
    <d v="1899-12-30T09:16:00"/>
    <x v="319"/>
  </r>
  <r>
    <s v="DGA"/>
    <s v="Terreno"/>
    <x v="3"/>
    <s v="%"/>
    <x v="4"/>
    <x v="72"/>
    <d v="1899-12-30T09:16:00"/>
    <x v="1593"/>
  </r>
  <r>
    <s v="DGA"/>
    <s v="Iones mayoritarios"/>
    <x v="4"/>
    <s v="0,4 mg/L"/>
    <x v="4"/>
    <x v="72"/>
    <d v="1899-12-30T09:16:00"/>
    <x v="1258"/>
  </r>
  <r>
    <s v="DGA"/>
    <s v="Iones mayoritarios"/>
    <x v="5"/>
    <s v="1,1 mg/L"/>
    <x v="4"/>
    <x v="72"/>
    <d v="1899-12-30T09:16:00"/>
    <x v="1594"/>
  </r>
  <r>
    <s v="DGA"/>
    <s v="Nutrientes"/>
    <x v="10"/>
    <s v=" 0,010 mg/L"/>
    <x v="4"/>
    <x v="72"/>
    <d v="1899-12-30T09:16:00"/>
    <x v="1595"/>
  </r>
  <r>
    <s v="DGA"/>
    <s v="Nutrientes"/>
    <x v="11"/>
    <s v=" 0,003 mg/L"/>
    <x v="4"/>
    <x v="72"/>
    <d v="1899-12-30T09:16:00"/>
    <x v="1596"/>
  </r>
  <r>
    <s v="DGA"/>
    <s v="Metales"/>
    <x v="9"/>
    <s v=" 0,01 mg/L "/>
    <x v="4"/>
    <x v="72"/>
    <d v="1899-12-30T09:16:00"/>
    <x v="1597"/>
  </r>
  <r>
    <s v="SGS"/>
    <s v="Metales"/>
    <x v="6"/>
    <s v="0,0006 mg/L"/>
    <x v="4"/>
    <x v="72"/>
    <d v="1899-12-30T09:16:00"/>
    <x v="271"/>
  </r>
  <r>
    <s v="SGS"/>
    <s v="Metales"/>
    <x v="7"/>
    <s v="0,01 mg/L"/>
    <x v="4"/>
    <x v="72"/>
    <d v="1899-12-30T09:16:00"/>
    <x v="9"/>
  </r>
  <r>
    <s v="SGS"/>
    <s v="Metales"/>
    <x v="8"/>
    <s v="0,005 mg/L"/>
    <x v="4"/>
    <x v="72"/>
    <d v="1899-12-30T09:16:00"/>
    <x v="76"/>
  </r>
  <r>
    <s v="SGS"/>
    <s v="Otros"/>
    <x v="12"/>
    <s v="2 mg/L"/>
    <x v="4"/>
    <x v="72"/>
    <d v="1899-12-30T09:16:00"/>
    <x v="3"/>
  </r>
  <r>
    <s v="DGA"/>
    <s v="Terreno"/>
    <x v="13"/>
    <s v="°C"/>
    <x v="4"/>
    <x v="73"/>
    <d v="1899-12-30T09:20:00"/>
    <x v="1598"/>
  </r>
  <r>
    <s v="DGA"/>
    <s v="Terreno"/>
    <x v="0"/>
    <s v="-"/>
    <x v="4"/>
    <x v="73"/>
    <d v="1899-12-30T09:20:00"/>
    <x v="686"/>
  </r>
  <r>
    <s v="DGA"/>
    <s v="Terreno"/>
    <x v="1"/>
    <s v="uS/cm"/>
    <x v="4"/>
    <x v="73"/>
    <d v="1899-12-30T09:20:00"/>
    <x v="1599"/>
  </r>
  <r>
    <s v="DGA"/>
    <s v="Terreno"/>
    <x v="2"/>
    <s v="mg/L"/>
    <x v="4"/>
    <x v="73"/>
    <d v="1899-12-30T09:20:00"/>
    <x v="1417"/>
  </r>
  <r>
    <s v="DGA"/>
    <s v="Terreno"/>
    <x v="3"/>
    <s v="%"/>
    <x v="4"/>
    <x v="73"/>
    <d v="1899-12-30T09:20:00"/>
    <x v="438"/>
  </r>
  <r>
    <s v="DGA"/>
    <s v="Iones mayoritarios"/>
    <x v="4"/>
    <s v="0,4 mg/L"/>
    <x v="4"/>
    <x v="73"/>
    <d v="1899-12-30T09:20:00"/>
    <x v="1600"/>
  </r>
  <r>
    <s v="DGA"/>
    <s v="Iones mayoritarios"/>
    <x v="5"/>
    <s v="1,1 mg/L"/>
    <x v="4"/>
    <x v="73"/>
    <d v="1899-12-30T09:20:00"/>
    <x v="1601"/>
  </r>
  <r>
    <s v="DGA"/>
    <s v="Nutrientes"/>
    <x v="10"/>
    <s v=" 0,010 mg/L"/>
    <x v="4"/>
    <x v="73"/>
    <d v="1899-12-30T09:20:00"/>
    <x v="1602"/>
  </r>
  <r>
    <s v="DGA"/>
    <s v="Nutrientes"/>
    <x v="11"/>
    <s v=" 0,003 mg/L"/>
    <x v="4"/>
    <x v="73"/>
    <d v="1899-12-30T09:20:00"/>
    <x v="1603"/>
  </r>
  <r>
    <s v="DGA"/>
    <s v="Metales"/>
    <x v="9"/>
    <s v=" 0,01 mg/L "/>
    <x v="4"/>
    <x v="73"/>
    <d v="1899-12-30T09:20:00"/>
    <x v="9"/>
  </r>
  <r>
    <s v="SGS"/>
    <s v="Metales"/>
    <x v="6"/>
    <s v="0,0006 mg/L"/>
    <x v="4"/>
    <x v="73"/>
    <d v="1899-12-30T09:20:00"/>
    <x v="251"/>
  </r>
  <r>
    <s v="SGS"/>
    <s v="Metales"/>
    <x v="7"/>
    <s v="0,01 mg/L"/>
    <x v="4"/>
    <x v="73"/>
    <d v="1899-12-30T09:20:00"/>
    <x v="9"/>
  </r>
  <r>
    <s v="SGS"/>
    <s v="Metales"/>
    <x v="8"/>
    <s v="0,005 mg/L"/>
    <x v="4"/>
    <x v="73"/>
    <d v="1899-12-30T09:20:00"/>
    <x v="76"/>
  </r>
  <r>
    <s v="SGS"/>
    <s v="Otros"/>
    <x v="12"/>
    <s v="2 mg/L"/>
    <x v="4"/>
    <x v="73"/>
    <d v="1899-12-30T09:20:00"/>
    <x v="3"/>
  </r>
  <r>
    <s v="DGA"/>
    <s v="Terreno"/>
    <x v="13"/>
    <s v="°C"/>
    <x v="4"/>
    <x v="74"/>
    <d v="1899-12-30T09:07:00"/>
    <x v="1604"/>
  </r>
  <r>
    <s v="DGA"/>
    <s v="Terreno"/>
    <x v="0"/>
    <s v="-"/>
    <x v="4"/>
    <x v="74"/>
    <d v="1899-12-30T09:07:00"/>
    <x v="877"/>
  </r>
  <r>
    <s v="DGA"/>
    <s v="Terreno"/>
    <x v="1"/>
    <s v="uS/cm"/>
    <x v="4"/>
    <x v="74"/>
    <d v="1899-12-30T09:07:00"/>
    <x v="1605"/>
  </r>
  <r>
    <s v="DGA"/>
    <s v="Terreno"/>
    <x v="2"/>
    <s v="mg/L"/>
    <x v="4"/>
    <x v="74"/>
    <d v="1899-12-30T09:07:00"/>
    <x v="1606"/>
  </r>
  <r>
    <s v="DGA"/>
    <s v="Terreno"/>
    <x v="3"/>
    <s v="%"/>
    <x v="4"/>
    <x v="74"/>
    <d v="1899-12-30T09:07:00"/>
    <x v="1607"/>
  </r>
  <r>
    <s v="DGA"/>
    <s v="Iones mayoritarios"/>
    <x v="4"/>
    <s v="0,4 mg/L"/>
    <x v="4"/>
    <x v="74"/>
    <d v="1899-12-30T09:07:00"/>
    <x v="1608"/>
  </r>
  <r>
    <s v="DGA"/>
    <s v="Iones mayoritarios"/>
    <x v="5"/>
    <s v="1,1 mg/L"/>
    <x v="4"/>
    <x v="74"/>
    <d v="1899-12-30T09:07:00"/>
    <x v="1609"/>
  </r>
  <r>
    <s v="DGA"/>
    <s v="Nutrientes"/>
    <x v="10"/>
    <s v=" 0,010 mg/L"/>
    <x v="4"/>
    <x v="74"/>
    <d v="1899-12-30T09:07:00"/>
    <x v="1610"/>
  </r>
  <r>
    <s v="DGA"/>
    <s v="Nutrientes"/>
    <x v="11"/>
    <s v=" 0,003 mg/L"/>
    <x v="4"/>
    <x v="74"/>
    <d v="1899-12-30T09:07:00"/>
    <x v="1611"/>
  </r>
  <r>
    <s v="DGA"/>
    <s v="Metales"/>
    <x v="9"/>
    <s v=" 0,01 mg/L "/>
    <x v="4"/>
    <x v="74"/>
    <d v="1899-12-30T09:07:00"/>
    <x v="1612"/>
  </r>
  <r>
    <s v="SGS"/>
    <s v="Metales"/>
    <x v="6"/>
    <s v="0,0006 mg/L"/>
    <x v="4"/>
    <x v="74"/>
    <d v="1899-12-30T09:07:00"/>
    <x v="251"/>
  </r>
  <r>
    <s v="SGS"/>
    <s v="Metales"/>
    <x v="7"/>
    <s v="0,01 mg/L"/>
    <x v="4"/>
    <x v="74"/>
    <d v="1899-12-30T09:07:00"/>
    <x v="9"/>
  </r>
  <r>
    <s v="SGS"/>
    <s v="Metales"/>
    <x v="8"/>
    <s v="0,005 mg/L"/>
    <x v="4"/>
    <x v="74"/>
    <d v="1899-12-30T09:07:00"/>
    <x v="76"/>
  </r>
  <r>
    <s v="SGS"/>
    <s v="Otros"/>
    <x v="12"/>
    <s v="2 mg/L"/>
    <x v="4"/>
    <x v="74"/>
    <d v="1899-12-30T09:07:00"/>
    <x v="303"/>
  </r>
  <r>
    <s v="DGA"/>
    <s v="Terreno"/>
    <x v="13"/>
    <s v="°C"/>
    <x v="4"/>
    <x v="75"/>
    <d v="1899-12-30T09:15:00"/>
    <x v="1613"/>
  </r>
  <r>
    <s v="DGA"/>
    <s v="Terreno"/>
    <x v="0"/>
    <s v="-"/>
    <x v="4"/>
    <x v="75"/>
    <d v="1899-12-30T09:15:00"/>
    <x v="545"/>
  </r>
  <r>
    <s v="DGA"/>
    <s v="Terreno"/>
    <x v="1"/>
    <s v="uS/cm"/>
    <x v="4"/>
    <x v="75"/>
    <d v="1899-12-30T09:15:00"/>
    <x v="1480"/>
  </r>
  <r>
    <s v="DGA"/>
    <s v="Terreno"/>
    <x v="2"/>
    <s v="mg/L"/>
    <x v="4"/>
    <x v="75"/>
    <d v="1899-12-30T09:15:00"/>
    <x v="1278"/>
  </r>
  <r>
    <s v="DGA"/>
    <s v="Terreno"/>
    <x v="3"/>
    <s v="%"/>
    <x v="4"/>
    <x v="75"/>
    <d v="1899-12-30T09:15:00"/>
    <x v="342"/>
  </r>
  <r>
    <s v="DGA"/>
    <s v="Iones mayoritarios"/>
    <x v="4"/>
    <s v="0,4 mg/L"/>
    <x v="4"/>
    <x v="75"/>
    <d v="1899-12-30T09:15:00"/>
    <x v="1614"/>
  </r>
  <r>
    <s v="DGA"/>
    <s v="Iones mayoritarios"/>
    <x v="5"/>
    <s v="1,1 mg/L"/>
    <x v="4"/>
    <x v="75"/>
    <d v="1899-12-30T09:15:00"/>
    <x v="1615"/>
  </r>
  <r>
    <s v="DGA"/>
    <s v="Nutrientes"/>
    <x v="10"/>
    <s v=" 0,010 mg/L"/>
    <x v="4"/>
    <x v="75"/>
    <d v="1899-12-30T09:15:00"/>
    <x v="1616"/>
  </r>
  <r>
    <s v="DGA"/>
    <s v="Nutrientes"/>
    <x v="11"/>
    <s v=" 0,003 mg/L"/>
    <x v="4"/>
    <x v="75"/>
    <d v="1899-12-30T09:15:00"/>
    <x v="1617"/>
  </r>
  <r>
    <s v="DGA"/>
    <s v="Metales"/>
    <x v="9"/>
    <s v=" 0,01 mg/L "/>
    <x v="4"/>
    <x v="75"/>
    <d v="1899-12-30T09:15:00"/>
    <x v="1618"/>
  </r>
  <r>
    <s v="SGS"/>
    <s v="Metales"/>
    <x v="6"/>
    <s v="0,0006 mg/L"/>
    <x v="4"/>
    <x v="75"/>
    <d v="1899-12-30T09:15:00"/>
    <x v="75"/>
  </r>
  <r>
    <s v="SGS"/>
    <s v="Metales"/>
    <x v="7"/>
    <s v="0,01 mg/L"/>
    <x v="4"/>
    <x v="75"/>
    <d v="1899-12-30T09:15:00"/>
    <x v="9"/>
  </r>
  <r>
    <s v="SGS"/>
    <s v="Metales"/>
    <x v="8"/>
    <s v="0,005 mg/L"/>
    <x v="4"/>
    <x v="75"/>
    <d v="1899-12-30T09:15:00"/>
    <x v="76"/>
  </r>
  <r>
    <s v="SGS"/>
    <s v="Otros"/>
    <x v="12"/>
    <s v="2 mg/L"/>
    <x v="4"/>
    <x v="75"/>
    <d v="1899-12-30T09:15:00"/>
    <x v="11"/>
  </r>
  <r>
    <s v="DGA"/>
    <s v="Terreno"/>
    <x v="13"/>
    <s v="°C"/>
    <x v="4"/>
    <x v="76"/>
    <d v="1899-12-30T09:20:00"/>
    <x v="1613"/>
  </r>
  <r>
    <s v="DGA"/>
    <s v="Terreno"/>
    <x v="0"/>
    <s v="-"/>
    <x v="4"/>
    <x v="76"/>
    <d v="1899-12-30T09:20:00"/>
    <x v="914"/>
  </r>
  <r>
    <s v="DGA"/>
    <s v="Terreno"/>
    <x v="1"/>
    <s v="uS/cm"/>
    <x v="4"/>
    <x v="76"/>
    <d v="1899-12-30T09:20:00"/>
    <x v="1619"/>
  </r>
  <r>
    <s v="DGA"/>
    <s v="Terreno"/>
    <x v="2"/>
    <s v="mg/L"/>
    <x v="4"/>
    <x v="76"/>
    <d v="1899-12-30T09:20:00"/>
    <x v="1620"/>
  </r>
  <r>
    <s v="DGA"/>
    <s v="Terreno"/>
    <x v="3"/>
    <s v="%"/>
    <x v="4"/>
    <x v="76"/>
    <d v="1899-12-30T09:20:00"/>
    <x v="1621"/>
  </r>
  <r>
    <s v="DGA"/>
    <s v="Iones mayoritarios"/>
    <x v="4"/>
    <s v="0,4 mg/L"/>
    <x v="4"/>
    <x v="76"/>
    <d v="1899-12-30T09:20:00"/>
    <x v="1622"/>
  </r>
  <r>
    <s v="DGA"/>
    <s v="Iones mayoritarios"/>
    <x v="5"/>
    <s v="1,1 mg/L"/>
    <x v="4"/>
    <x v="76"/>
    <d v="1899-12-30T09:20:00"/>
    <x v="1623"/>
  </r>
  <r>
    <s v="DGA"/>
    <s v="Nutrientes"/>
    <x v="10"/>
    <s v=" 0,010 mg/L"/>
    <x v="4"/>
    <x v="76"/>
    <d v="1899-12-30T09:20:00"/>
    <x v="1624"/>
  </r>
  <r>
    <s v="DGA"/>
    <s v="Nutrientes"/>
    <x v="11"/>
    <s v=" 0,003 mg/L"/>
    <x v="4"/>
    <x v="76"/>
    <d v="1899-12-30T09:20:00"/>
    <x v="1625"/>
  </r>
  <r>
    <s v="DGA"/>
    <s v="Metales"/>
    <x v="9"/>
    <s v=" 0,01 mg/L "/>
    <x v="4"/>
    <x v="76"/>
    <d v="1899-12-30T09:20:00"/>
    <x v="9"/>
  </r>
  <r>
    <s v="SGS"/>
    <s v="Metales"/>
    <x v="6"/>
    <s v="0,0006 mg/L"/>
    <x v="4"/>
    <x v="76"/>
    <d v="1899-12-30T09:20:00"/>
    <x v="282"/>
  </r>
  <r>
    <s v="SGS"/>
    <s v="Metales"/>
    <x v="7"/>
    <s v="0,01 mg/L"/>
    <x v="4"/>
    <x v="76"/>
    <d v="1899-12-30T09:20:00"/>
    <x v="9"/>
  </r>
  <r>
    <s v="SGS"/>
    <s v="Metales"/>
    <x v="8"/>
    <s v="0,005 mg/L"/>
    <x v="4"/>
    <x v="76"/>
    <d v="1899-12-30T09:20:00"/>
    <x v="76"/>
  </r>
  <r>
    <s v="SGS"/>
    <s v="Otros"/>
    <x v="12"/>
    <s v="2 mg/L"/>
    <x v="4"/>
    <x v="76"/>
    <d v="1899-12-30T09:20:00"/>
    <x v="79"/>
  </r>
  <r>
    <s v="DGA"/>
    <s v="Terreno"/>
    <x v="13"/>
    <s v="°C"/>
    <x v="4"/>
    <x v="116"/>
    <d v="1899-12-30T09:30:00"/>
    <x v="1626"/>
  </r>
  <r>
    <s v="DGA"/>
    <s v="Terreno"/>
    <x v="0"/>
    <s v="-"/>
    <x v="4"/>
    <x v="116"/>
    <d v="1899-12-30T09:30:00"/>
    <x v="1627"/>
  </r>
  <r>
    <s v="DGA"/>
    <s v="Terreno"/>
    <x v="1"/>
    <s v="uS/cm"/>
    <x v="4"/>
    <x v="116"/>
    <d v="1899-12-30T09:30:00"/>
    <x v="1628"/>
  </r>
  <r>
    <s v="DGA"/>
    <s v="Terreno"/>
    <x v="2"/>
    <s v="mg/L"/>
    <x v="4"/>
    <x v="116"/>
    <d v="1899-12-30T09:30:00"/>
    <x v="1358"/>
  </r>
  <r>
    <s v="DGA"/>
    <s v="Terreno"/>
    <x v="3"/>
    <s v="%"/>
    <x v="4"/>
    <x v="116"/>
    <d v="1899-12-30T09:30:00"/>
    <x v="1629"/>
  </r>
  <r>
    <s v="DGA"/>
    <s v="Iones mayoritarios"/>
    <x v="4"/>
    <s v="0,4 mg/L"/>
    <x v="4"/>
    <x v="116"/>
    <d v="1899-12-30T09:30:00"/>
    <x v="1630"/>
  </r>
  <r>
    <s v="DGA"/>
    <s v="Iones mayoritarios"/>
    <x v="5"/>
    <s v="1,1 mg/L"/>
    <x v="4"/>
    <x v="116"/>
    <d v="1899-12-30T09:30:00"/>
    <x v="1631"/>
  </r>
  <r>
    <s v="DGA"/>
    <s v="Nutrientes"/>
    <x v="10"/>
    <s v=" 0,010 mg/L"/>
    <x v="4"/>
    <x v="116"/>
    <d v="1899-12-30T09:30:00"/>
    <x v="1632"/>
  </r>
  <r>
    <s v="DGA"/>
    <s v="Nutrientes"/>
    <x v="11"/>
    <s v=" 0,003 mg/L"/>
    <x v="4"/>
    <x v="116"/>
    <d v="1899-12-30T09:30:00"/>
    <x v="1633"/>
  </r>
  <r>
    <s v="DGA"/>
    <s v="Metales"/>
    <x v="9"/>
    <s v=" 0,01 mg/L "/>
    <x v="4"/>
    <x v="116"/>
    <d v="1899-12-30T09:30:00"/>
    <x v="1634"/>
  </r>
  <r>
    <s v="SGS"/>
    <s v="Metales"/>
    <x v="6"/>
    <s v="0,0006 mg/L"/>
    <x v="4"/>
    <x v="116"/>
    <d v="1899-12-30T09:30:00"/>
    <x v="1635"/>
  </r>
  <r>
    <s v="SGS"/>
    <s v="Metales"/>
    <x v="7"/>
    <s v="0,01 mg/L"/>
    <x v="4"/>
    <x v="116"/>
    <d v="1899-12-30T09:30:00"/>
    <x v="9"/>
  </r>
  <r>
    <s v="SGS"/>
    <s v="Metales"/>
    <x v="8"/>
    <s v="0,005 mg/L"/>
    <x v="4"/>
    <x v="116"/>
    <d v="1899-12-30T09:30:00"/>
    <x v="76"/>
  </r>
  <r>
    <s v="SGS"/>
    <s v="Otros"/>
    <x v="12"/>
    <s v="2 mg/L"/>
    <x v="4"/>
    <x v="116"/>
    <d v="1899-12-30T09:30:00"/>
    <x v="11"/>
  </r>
  <r>
    <s v="DGA"/>
    <s v="Terreno"/>
    <x v="13"/>
    <s v="°C"/>
    <x v="4"/>
    <x v="78"/>
    <d v="1899-12-30T09:47:00"/>
    <x v="636"/>
  </r>
  <r>
    <s v="DGA"/>
    <s v="Terreno"/>
    <x v="0"/>
    <s v="-"/>
    <x v="4"/>
    <x v="78"/>
    <d v="1899-12-30T09:47:00"/>
    <x v="1121"/>
  </r>
  <r>
    <s v="DGA"/>
    <s v="Terreno"/>
    <x v="1"/>
    <s v="uS/cm"/>
    <x v="4"/>
    <x v="78"/>
    <d v="1899-12-30T09:47:00"/>
    <x v="1279"/>
  </r>
  <r>
    <s v="DGA"/>
    <s v="Terreno"/>
    <x v="2"/>
    <s v="mg/L"/>
    <x v="4"/>
    <x v="78"/>
    <d v="1899-12-30T09:47:00"/>
    <x v="1636"/>
  </r>
  <r>
    <s v="DGA"/>
    <s v="Terreno"/>
    <x v="3"/>
    <s v="%"/>
    <x v="4"/>
    <x v="78"/>
    <d v="1899-12-30T09:47:00"/>
    <x v="1637"/>
  </r>
  <r>
    <s v="DGA"/>
    <s v="Iones mayoritarios"/>
    <x v="4"/>
    <s v="0,4 mg/L"/>
    <x v="4"/>
    <x v="78"/>
    <d v="1899-12-30T09:47:00"/>
    <x v="986"/>
  </r>
  <r>
    <s v="DGA"/>
    <s v="Iones mayoritarios"/>
    <x v="5"/>
    <s v="1,1 mg/L"/>
    <x v="4"/>
    <x v="78"/>
    <d v="1899-12-30T09:47:00"/>
    <x v="1638"/>
  </r>
  <r>
    <s v="DGA"/>
    <s v="Nutrientes"/>
    <x v="10"/>
    <s v=" 0,010 mg/L"/>
    <x v="4"/>
    <x v="78"/>
    <d v="1899-12-30T09:47:00"/>
    <x v="1639"/>
  </r>
  <r>
    <s v="DGA"/>
    <s v="Nutrientes"/>
    <x v="11"/>
    <s v=" 0,003 mg/L"/>
    <x v="4"/>
    <x v="78"/>
    <d v="1899-12-30T09:47:00"/>
    <x v="1640"/>
  </r>
  <r>
    <s v="DGA"/>
    <s v="Metales"/>
    <x v="9"/>
    <s v=" 0,01 mg/L "/>
    <x v="4"/>
    <x v="78"/>
    <d v="1899-12-30T09:47:00"/>
    <x v="1641"/>
  </r>
  <r>
    <s v="SGS"/>
    <s v="Metales"/>
    <x v="6"/>
    <s v="0,0006 mg/L"/>
    <x v="4"/>
    <x v="78"/>
    <d v="1899-12-30T09:47:00"/>
    <x v="251"/>
  </r>
  <r>
    <s v="SGS"/>
    <s v="Metales"/>
    <x v="7"/>
    <s v="0,01 mg/L"/>
    <x v="4"/>
    <x v="78"/>
    <d v="1899-12-30T09:47:00"/>
    <x v="9"/>
  </r>
  <r>
    <s v="SGS"/>
    <s v="Metales"/>
    <x v="8"/>
    <s v="0,005 mg/L"/>
    <x v="4"/>
    <x v="78"/>
    <d v="1899-12-30T09:47:00"/>
    <x v="76"/>
  </r>
  <r>
    <s v="SGS"/>
    <s v="Otros"/>
    <x v="12"/>
    <s v="2 mg/L"/>
    <x v="4"/>
    <x v="78"/>
    <d v="1899-12-30T09:47:00"/>
    <x v="11"/>
  </r>
  <r>
    <s v="DGA"/>
    <s v="Terreno"/>
    <x v="13"/>
    <s v="°C"/>
    <x v="4"/>
    <x v="117"/>
    <d v="1899-12-30T09:20:00"/>
    <x v="530"/>
  </r>
  <r>
    <s v="DGA"/>
    <s v="Terreno"/>
    <x v="0"/>
    <s v="-"/>
    <x v="4"/>
    <x v="117"/>
    <d v="1899-12-30T09:20:00"/>
    <x v="561"/>
  </r>
  <r>
    <s v="DGA"/>
    <s v="Terreno"/>
    <x v="1"/>
    <s v="uS/cm"/>
    <x v="4"/>
    <x v="117"/>
    <d v="1899-12-30T09:20:00"/>
    <x v="1642"/>
  </r>
  <r>
    <s v="DGA"/>
    <s v="Terreno"/>
    <x v="2"/>
    <s v="mg/L"/>
    <x v="4"/>
    <x v="117"/>
    <d v="1899-12-30T09:20:00"/>
    <x v="1643"/>
  </r>
  <r>
    <s v="DGA"/>
    <s v="Terreno"/>
    <x v="3"/>
    <s v="%"/>
    <x v="4"/>
    <x v="117"/>
    <d v="1899-12-30T09:20:00"/>
    <x v="1644"/>
  </r>
  <r>
    <s v="DGA"/>
    <s v="Iones mayoritarios"/>
    <x v="4"/>
    <s v="0,4 mg/L"/>
    <x v="4"/>
    <x v="117"/>
    <d v="1899-12-30T09:20:00"/>
    <x v="1645"/>
  </r>
  <r>
    <s v="DGA"/>
    <s v="Iones mayoritarios"/>
    <x v="5"/>
    <s v="1,1 mg/L"/>
    <x v="4"/>
    <x v="117"/>
    <d v="1899-12-30T09:20:00"/>
    <x v="1646"/>
  </r>
  <r>
    <s v="DGA"/>
    <s v="Nutrientes"/>
    <x v="10"/>
    <s v=" 0,010 mg/L"/>
    <x v="4"/>
    <x v="117"/>
    <d v="1899-12-30T09:20:00"/>
    <x v="1647"/>
  </r>
  <r>
    <s v="DGA"/>
    <s v="Nutrientes"/>
    <x v="11"/>
    <s v=" 0,003 mg/L"/>
    <x v="4"/>
    <x v="117"/>
    <d v="1899-12-30T09:20:00"/>
    <x v="1648"/>
  </r>
  <r>
    <s v="DGA"/>
    <s v="Metales"/>
    <x v="9"/>
    <s v=" 0,01 mg/L "/>
    <x v="4"/>
    <x v="117"/>
    <d v="1899-12-30T09:20:00"/>
    <x v="1649"/>
  </r>
  <r>
    <s v="SGS"/>
    <s v="Metales"/>
    <x v="6"/>
    <s v="0,0006 mg/L"/>
    <x v="4"/>
    <x v="117"/>
    <d v="1899-12-30T09:20:00"/>
    <x v="251"/>
  </r>
  <r>
    <s v="SGS"/>
    <s v="Metales"/>
    <x v="7"/>
    <s v="0,01 mg/L"/>
    <x v="4"/>
    <x v="117"/>
    <d v="1899-12-30T09:20:00"/>
    <x v="9"/>
  </r>
  <r>
    <s v="SGS"/>
    <s v="Metales"/>
    <x v="8"/>
    <s v="0,005 mg/L"/>
    <x v="4"/>
    <x v="117"/>
    <d v="1899-12-30T09:20:00"/>
    <x v="76"/>
  </r>
  <r>
    <s v="SGS"/>
    <s v="Otros"/>
    <x v="12"/>
    <s v="2 mg/L"/>
    <x v="4"/>
    <x v="117"/>
    <d v="1899-12-30T09:20:00"/>
    <x v="79"/>
  </r>
  <r>
    <s v="DGA"/>
    <s v="Terreno"/>
    <x v="13"/>
    <s v="°C"/>
    <x v="4"/>
    <x v="80"/>
    <d v="1899-12-30T10:30:00"/>
    <x v="1650"/>
  </r>
  <r>
    <s v="DGA"/>
    <s v="Terreno"/>
    <x v="0"/>
    <s v="-"/>
    <x v="4"/>
    <x v="80"/>
    <d v="1899-12-30T10:30:00"/>
    <x v="330"/>
  </r>
  <r>
    <s v="DGA"/>
    <s v="Terreno"/>
    <x v="1"/>
    <s v="uS/cm"/>
    <x v="4"/>
    <x v="80"/>
    <d v="1899-12-30T10:30:00"/>
    <x v="1651"/>
  </r>
  <r>
    <s v="DGA"/>
    <s v="Terreno"/>
    <x v="2"/>
    <s v="mg/L"/>
    <x v="4"/>
    <x v="80"/>
    <d v="1899-12-30T10:30:00"/>
    <x v="1652"/>
  </r>
  <r>
    <s v="DGA"/>
    <s v="Terreno"/>
    <x v="3"/>
    <s v="%"/>
    <x v="4"/>
    <x v="80"/>
    <d v="1899-12-30T10:30:00"/>
    <x v="1653"/>
  </r>
  <r>
    <s v="DGA"/>
    <s v="Iones mayoritarios"/>
    <x v="4"/>
    <s v="0,4 mg/L"/>
    <x v="4"/>
    <x v="80"/>
    <d v="1899-12-30T10:30:00"/>
    <x v="1654"/>
  </r>
  <r>
    <s v="DGA"/>
    <s v="Iones mayoritarios"/>
    <x v="5"/>
    <s v="1,1 mg/L"/>
    <x v="4"/>
    <x v="80"/>
    <d v="1899-12-30T10:30:00"/>
    <x v="1655"/>
  </r>
  <r>
    <s v="DGA"/>
    <s v="Nutrientes"/>
    <x v="10"/>
    <s v=" 0,010 mg/L"/>
    <x v="4"/>
    <x v="80"/>
    <d v="1899-12-30T10:30:00"/>
    <x v="1656"/>
  </r>
  <r>
    <s v="DGA"/>
    <s v="Nutrientes"/>
    <x v="11"/>
    <s v=" 0,003 mg/L"/>
    <x v="4"/>
    <x v="80"/>
    <d v="1899-12-30T10:30:00"/>
    <x v="1657"/>
  </r>
  <r>
    <s v="DGA"/>
    <s v="Metales"/>
    <x v="9"/>
    <s v=" 0,01 mg/L "/>
    <x v="4"/>
    <x v="80"/>
    <d v="1899-12-30T10:30:00"/>
    <x v="1658"/>
  </r>
  <r>
    <s v="SGS"/>
    <s v="Metales"/>
    <x v="6"/>
    <s v="0,0006 mg/L"/>
    <x v="4"/>
    <x v="80"/>
    <d v="1899-12-30T10:30:00"/>
    <x v="282"/>
  </r>
  <r>
    <s v="SGS"/>
    <s v="Metales"/>
    <x v="7"/>
    <s v="0,01 mg/L"/>
    <x v="4"/>
    <x v="80"/>
    <d v="1899-12-30T10:30:00"/>
    <x v="9"/>
  </r>
  <r>
    <s v="SGS"/>
    <s v="Metales"/>
    <x v="8"/>
    <s v="0,005 mg/L"/>
    <x v="4"/>
    <x v="80"/>
    <d v="1899-12-30T10:30:00"/>
    <x v="76"/>
  </r>
  <r>
    <s v="SGS"/>
    <s v="Otros"/>
    <x v="12"/>
    <s v="2 mg/L"/>
    <x v="4"/>
    <x v="80"/>
    <d v="1899-12-30T10:30:00"/>
    <x v="11"/>
  </r>
  <r>
    <s v="DGA"/>
    <s v="Terreno"/>
    <x v="13"/>
    <s v="°C"/>
    <x v="4"/>
    <x v="81"/>
    <d v="1899-12-30T09:05:00"/>
    <x v="1173"/>
  </r>
  <r>
    <s v="DGA"/>
    <s v="Terreno"/>
    <x v="0"/>
    <s v="-"/>
    <x v="4"/>
    <x v="81"/>
    <d v="1899-12-30T09:05:00"/>
    <x v="312"/>
  </r>
  <r>
    <s v="DGA"/>
    <s v="Terreno"/>
    <x v="1"/>
    <s v="uS/cm"/>
    <x v="4"/>
    <x v="81"/>
    <d v="1899-12-30T09:05:00"/>
    <x v="1659"/>
  </r>
  <r>
    <s v="DGA"/>
    <s v="Terreno"/>
    <x v="2"/>
    <s v="mg/L"/>
    <x v="4"/>
    <x v="81"/>
    <d v="1899-12-30T09:05:00"/>
    <x v="110"/>
  </r>
  <r>
    <s v="DGA"/>
    <s v="Terreno"/>
    <x v="3"/>
    <s v="%"/>
    <x v="4"/>
    <x v="81"/>
    <d v="1899-12-30T09:05:00"/>
    <x v="1351"/>
  </r>
  <r>
    <s v="DGA"/>
    <s v="Iones mayoritarios"/>
    <x v="4"/>
    <s v="0,4 mg/L"/>
    <x v="4"/>
    <x v="81"/>
    <d v="1899-12-30T09:05:00"/>
    <x v="228"/>
  </r>
  <r>
    <s v="DGA"/>
    <s v="Iones mayoritarios"/>
    <x v="5"/>
    <s v="1,1 mg/L"/>
    <x v="4"/>
    <x v="81"/>
    <d v="1899-12-30T09:05:00"/>
    <x v="1660"/>
  </r>
  <r>
    <s v="DGA"/>
    <s v="Nutrientes"/>
    <x v="10"/>
    <s v=" 0,010 mg/L"/>
    <x v="4"/>
    <x v="81"/>
    <d v="1899-12-30T09:05:00"/>
    <x v="1661"/>
  </r>
  <r>
    <s v="DGA"/>
    <s v="Nutrientes"/>
    <x v="11"/>
    <s v=" 0,003 mg/L"/>
    <x v="4"/>
    <x v="81"/>
    <d v="1899-12-30T09:05:00"/>
    <x v="1662"/>
  </r>
  <r>
    <s v="DGA"/>
    <s v="Metales"/>
    <x v="9"/>
    <s v=" 0,01 mg/L "/>
    <x v="4"/>
    <x v="81"/>
    <d v="1899-12-30T09:05:00"/>
    <x v="1663"/>
  </r>
  <r>
    <s v="SGS"/>
    <s v="Metales"/>
    <x v="6"/>
    <s v="0,0006 mg/L"/>
    <x v="4"/>
    <x v="81"/>
    <d v="1899-12-30T09:05:00"/>
    <x v="251"/>
  </r>
  <r>
    <s v="SGS"/>
    <s v="Metales"/>
    <x v="7"/>
    <s v="0,01 mg/L"/>
    <x v="4"/>
    <x v="81"/>
    <d v="1899-12-30T09:05:00"/>
    <x v="9"/>
  </r>
  <r>
    <s v="SGS"/>
    <s v="Metales"/>
    <x v="8"/>
    <s v="0,005 mg/L"/>
    <x v="4"/>
    <x v="81"/>
    <d v="1899-12-30T09:05:00"/>
    <x v="76"/>
  </r>
  <r>
    <s v="SGS"/>
    <s v="Otros"/>
    <x v="12"/>
    <s v="2 mg/L"/>
    <x v="4"/>
    <x v="81"/>
    <d v="1899-12-30T09:05:00"/>
    <x v="79"/>
  </r>
  <r>
    <s v="DGA"/>
    <s v="Terreno"/>
    <x v="13"/>
    <s v="°C"/>
    <x v="4"/>
    <x v="82"/>
    <d v="1899-12-30T09:30:00"/>
    <x v="1664"/>
  </r>
  <r>
    <s v="DGA"/>
    <s v="Terreno"/>
    <x v="0"/>
    <s v="-"/>
    <x v="4"/>
    <x v="82"/>
    <d v="1899-12-30T09:30:00"/>
    <x v="914"/>
  </r>
  <r>
    <s v="DGA"/>
    <s v="Terreno"/>
    <x v="1"/>
    <s v="uS/cm"/>
    <x v="4"/>
    <x v="82"/>
    <d v="1899-12-30T09:30:00"/>
    <x v="1665"/>
  </r>
  <r>
    <s v="DGA"/>
    <s v="Terreno"/>
    <x v="2"/>
    <s v="mg/L"/>
    <x v="4"/>
    <x v="82"/>
    <d v="1899-12-30T09:30:00"/>
    <x v="1666"/>
  </r>
  <r>
    <s v="DGA"/>
    <s v="Terreno"/>
    <x v="3"/>
    <s v="%"/>
    <x v="4"/>
    <x v="82"/>
    <d v="1899-12-30T09:30:00"/>
    <x v="1115"/>
  </r>
  <r>
    <s v="DGA"/>
    <s v="Iones mayoritarios"/>
    <x v="4"/>
    <s v="0,4 mg/L"/>
    <x v="4"/>
    <x v="82"/>
    <d v="1899-12-30T09:30:00"/>
    <x v="679"/>
  </r>
  <r>
    <s v="DGA"/>
    <s v="Iones mayoritarios"/>
    <x v="5"/>
    <s v="1,1 mg/L"/>
    <x v="4"/>
    <x v="82"/>
    <d v="1899-12-30T09:30:00"/>
    <x v="1667"/>
  </r>
  <r>
    <s v="DGA"/>
    <s v="Nutrientes"/>
    <x v="10"/>
    <s v=" 0,010 mg/L"/>
    <x v="4"/>
    <x v="82"/>
    <d v="1899-12-30T09:30:00"/>
    <x v="1668"/>
  </r>
  <r>
    <s v="DGA"/>
    <s v="Nutrientes"/>
    <x v="11"/>
    <s v=" 0,003 mg/L"/>
    <x v="4"/>
    <x v="82"/>
    <d v="1899-12-30T09:30:00"/>
    <x v="1669"/>
  </r>
  <r>
    <s v="DGA"/>
    <s v="Metales"/>
    <x v="9"/>
    <s v=" 0,01 mg/L "/>
    <x v="4"/>
    <x v="82"/>
    <d v="1899-12-30T09:30:00"/>
    <x v="1346"/>
  </r>
  <r>
    <s v="SGS"/>
    <s v="Metales"/>
    <x v="6"/>
    <s v="0,0006 mg/L"/>
    <x v="4"/>
    <x v="82"/>
    <d v="1899-12-30T09:30:00"/>
    <x v="251"/>
  </r>
  <r>
    <s v="SGS"/>
    <s v="Metales"/>
    <x v="7"/>
    <s v="0,01 mg/L"/>
    <x v="4"/>
    <x v="82"/>
    <d v="1899-12-30T09:30:00"/>
    <x v="9"/>
  </r>
  <r>
    <s v="SGS"/>
    <s v="Metales"/>
    <x v="8"/>
    <s v="0,005 mg/L"/>
    <x v="4"/>
    <x v="82"/>
    <d v="1899-12-30T09:30:00"/>
    <x v="76"/>
  </r>
  <r>
    <s v="SGS"/>
    <s v="Otros"/>
    <x v="12"/>
    <s v="2 mg/L"/>
    <x v="4"/>
    <x v="82"/>
    <d v="1899-12-30T09:30:00"/>
    <x v="11"/>
  </r>
  <r>
    <s v="DGA"/>
    <s v="Terreno"/>
    <x v="13"/>
    <s v="°C"/>
    <x v="4"/>
    <x v="118"/>
    <d v="1899-12-30T09:43:00"/>
    <x v="1670"/>
  </r>
  <r>
    <s v="DGA"/>
    <s v="Terreno"/>
    <x v="0"/>
    <s v="-"/>
    <x v="4"/>
    <x v="118"/>
    <d v="1899-12-30T09:43:00"/>
    <x v="332"/>
  </r>
  <r>
    <s v="DGA"/>
    <s v="Terreno"/>
    <x v="1"/>
    <s v="uS/cm"/>
    <x v="4"/>
    <x v="118"/>
    <d v="1899-12-30T09:43:00"/>
    <x v="1671"/>
  </r>
  <r>
    <s v="DGA"/>
    <s v="Terreno"/>
    <x v="2"/>
    <s v="mg/L"/>
    <x v="4"/>
    <x v="118"/>
    <d v="1899-12-30T09:43:00"/>
    <x v="1672"/>
  </r>
  <r>
    <s v="DGA"/>
    <s v="Terreno"/>
    <x v="3"/>
    <s v="%"/>
    <x v="4"/>
    <x v="118"/>
    <d v="1899-12-30T09:43:00"/>
    <x v="1673"/>
  </r>
  <r>
    <s v="DGA"/>
    <s v="Iones mayoritarios"/>
    <x v="4"/>
    <s v="0,4 mg/L"/>
    <x v="4"/>
    <x v="118"/>
    <d v="1899-12-30T09:43:00"/>
    <x v="1674"/>
  </r>
  <r>
    <s v="DGA"/>
    <s v="Iones mayoritarios"/>
    <x v="5"/>
    <s v="1,1 mg/L"/>
    <x v="4"/>
    <x v="118"/>
    <d v="1899-12-30T09:43:00"/>
    <x v="1675"/>
  </r>
  <r>
    <s v="DGA"/>
    <s v="Nutrientes"/>
    <x v="10"/>
    <s v=" 0,010 mg/L"/>
    <x v="4"/>
    <x v="118"/>
    <d v="1899-12-30T09:43:00"/>
    <x v="1676"/>
  </r>
  <r>
    <s v="DGA"/>
    <s v="Nutrientes"/>
    <x v="11"/>
    <s v=" 0,003 mg/L"/>
    <x v="4"/>
    <x v="118"/>
    <d v="1899-12-30T09:43:00"/>
    <x v="1677"/>
  </r>
  <r>
    <s v="DGA"/>
    <s v="Metales"/>
    <x v="9"/>
    <s v=" 0,01 mg/L "/>
    <x v="4"/>
    <x v="118"/>
    <d v="1899-12-30T09:43:00"/>
    <x v="1678"/>
  </r>
  <r>
    <s v="SGS"/>
    <s v="Metales"/>
    <x v="6"/>
    <s v="0,0006 mg/L"/>
    <x v="4"/>
    <x v="118"/>
    <d v="1899-12-30T09:43:00"/>
    <x v="1679"/>
  </r>
  <r>
    <s v="SGS"/>
    <s v="Metales"/>
    <x v="7"/>
    <s v="0,01 mg/L"/>
    <x v="4"/>
    <x v="118"/>
    <d v="1899-12-30T09:43:00"/>
    <x v="9"/>
  </r>
  <r>
    <s v="SGS"/>
    <s v="Metales"/>
    <x v="8"/>
    <s v="0,005 mg/L"/>
    <x v="4"/>
    <x v="118"/>
    <d v="1899-12-30T09:43:00"/>
    <x v="76"/>
  </r>
  <r>
    <s v="SGS"/>
    <s v="Otros"/>
    <x v="12"/>
    <s v="2 mg/L"/>
    <x v="4"/>
    <x v="118"/>
    <d v="1899-12-30T09:43:00"/>
    <x v="79"/>
  </r>
  <r>
    <s v="DGA"/>
    <s v="Terreno"/>
    <x v="13"/>
    <s v="°C"/>
    <x v="4"/>
    <x v="84"/>
    <d v="1899-12-30T09:00:00"/>
    <x v="1680"/>
  </r>
  <r>
    <s v="DGA"/>
    <s v="Terreno"/>
    <x v="0"/>
    <s v="-"/>
    <x v="4"/>
    <x v="84"/>
    <d v="1899-12-30T09:00:00"/>
    <x v="1390"/>
  </r>
  <r>
    <s v="DGA"/>
    <s v="Terreno"/>
    <x v="1"/>
    <s v="uS/cm"/>
    <x v="4"/>
    <x v="84"/>
    <d v="1899-12-30T09:00:00"/>
    <x v="1681"/>
  </r>
  <r>
    <s v="DGA"/>
    <s v="Terreno"/>
    <x v="2"/>
    <s v="mg/L"/>
    <x v="4"/>
    <x v="84"/>
    <d v="1899-12-30T09:00:00"/>
    <x v="1682"/>
  </r>
  <r>
    <s v="DGA"/>
    <s v="Terreno"/>
    <x v="3"/>
    <s v="%"/>
    <x v="4"/>
    <x v="84"/>
    <d v="1899-12-30T09:00:00"/>
    <x v="1683"/>
  </r>
  <r>
    <s v="DGA"/>
    <s v="Iones mayoritarios"/>
    <x v="4"/>
    <s v="0,4 mg/L"/>
    <x v="4"/>
    <x v="84"/>
    <d v="1899-12-30T09:00:00"/>
    <x v="1684"/>
  </r>
  <r>
    <s v="DGA"/>
    <s v="Iones mayoritarios"/>
    <x v="5"/>
    <s v="1,1 mg/L"/>
    <x v="4"/>
    <x v="84"/>
    <d v="1899-12-30T09:00:00"/>
    <x v="1685"/>
  </r>
  <r>
    <s v="DGA"/>
    <s v="Nutrientes"/>
    <x v="10"/>
    <s v=" 0,010 mg/L"/>
    <x v="4"/>
    <x v="84"/>
    <d v="1899-12-30T09:00:00"/>
    <x v="1686"/>
  </r>
  <r>
    <s v="DGA"/>
    <s v="Nutrientes"/>
    <x v="11"/>
    <s v=" 0,003 mg/L"/>
    <x v="4"/>
    <x v="84"/>
    <d v="1899-12-30T09:00:00"/>
    <x v="1687"/>
  </r>
  <r>
    <s v="DGA"/>
    <s v="Metales"/>
    <x v="9"/>
    <s v=" 0,01 mg/L "/>
    <x v="4"/>
    <x v="84"/>
    <d v="1899-12-30T09:00:00"/>
    <x v="9"/>
  </r>
  <r>
    <s v="SGS"/>
    <s v="Metales"/>
    <x v="6"/>
    <s v="0,0006 mg/L"/>
    <x v="4"/>
    <x v="84"/>
    <d v="1899-12-30T09:00:00"/>
    <x v="1373"/>
  </r>
  <r>
    <s v="SGS"/>
    <s v="Metales"/>
    <x v="7"/>
    <s v="0,01 mg/L"/>
    <x v="4"/>
    <x v="84"/>
    <d v="1899-12-30T09:00:00"/>
    <x v="9"/>
  </r>
  <r>
    <s v="SGS"/>
    <s v="Metales"/>
    <x v="8"/>
    <s v="0,005 mg/L"/>
    <x v="4"/>
    <x v="84"/>
    <d v="1899-12-30T09:00:00"/>
    <x v="76"/>
  </r>
  <r>
    <s v="SGS"/>
    <s v="Otros"/>
    <x v="12"/>
    <s v="2 mg/L"/>
    <x v="4"/>
    <x v="84"/>
    <d v="1899-12-30T09:00:00"/>
    <x v="725"/>
  </r>
  <r>
    <s v="DGA"/>
    <s v="Terreno"/>
    <x v="13"/>
    <s v="°C"/>
    <x v="4"/>
    <x v="85"/>
    <d v="1899-12-30T09:20:00"/>
    <x v="1688"/>
  </r>
  <r>
    <s v="DGA"/>
    <s v="Terreno"/>
    <x v="0"/>
    <s v="-"/>
    <x v="4"/>
    <x v="85"/>
    <d v="1899-12-30T09:20:00"/>
    <x v="125"/>
  </r>
  <r>
    <s v="DGA"/>
    <s v="Terreno"/>
    <x v="1"/>
    <s v="uS/cm"/>
    <x v="4"/>
    <x v="85"/>
    <d v="1899-12-30T09:20:00"/>
    <x v="1406"/>
  </r>
  <r>
    <s v="DGA"/>
    <s v="Terreno"/>
    <x v="2"/>
    <s v="mg/L"/>
    <x v="4"/>
    <x v="85"/>
    <d v="1899-12-30T09:20:00"/>
    <x v="1689"/>
  </r>
  <r>
    <s v="DGA"/>
    <s v="Terreno"/>
    <x v="3"/>
    <s v="%"/>
    <x v="4"/>
    <x v="85"/>
    <d v="1899-12-30T09:20:00"/>
    <x v="1690"/>
  </r>
  <r>
    <s v="DGA"/>
    <s v="Iones mayoritarios"/>
    <x v="4"/>
    <s v="0,4 mg/L"/>
    <x v="4"/>
    <x v="85"/>
    <d v="1899-12-30T09:20:00"/>
    <x v="1691"/>
  </r>
  <r>
    <s v="DGA"/>
    <s v="Iones mayoritarios"/>
    <x v="5"/>
    <s v="1,1 mg/L"/>
    <x v="4"/>
    <x v="85"/>
    <d v="1899-12-30T09:20:00"/>
    <x v="1052"/>
  </r>
  <r>
    <s v="DGA"/>
    <s v="Nutrientes"/>
    <x v="10"/>
    <s v=" 0,010 mg/L"/>
    <x v="4"/>
    <x v="85"/>
    <d v="1899-12-30T09:20:00"/>
    <x v="1692"/>
  </r>
  <r>
    <s v="DGA"/>
    <s v="Nutrientes"/>
    <x v="11"/>
    <s v=" 0,003 mg/L"/>
    <x v="4"/>
    <x v="85"/>
    <d v="1899-12-30T09:20:00"/>
    <x v="1693"/>
  </r>
  <r>
    <s v="DGA"/>
    <s v="Metales"/>
    <x v="9"/>
    <s v=" 0,01 mg/L "/>
    <x v="4"/>
    <x v="85"/>
    <d v="1899-12-30T09:20:00"/>
    <x v="9"/>
  </r>
  <r>
    <s v="SGS"/>
    <s v="Metales"/>
    <x v="6"/>
    <s v="0,0006 mg/L"/>
    <x v="4"/>
    <x v="85"/>
    <d v="1899-12-30T09:20:00"/>
    <x v="251"/>
  </r>
  <r>
    <s v="SGS"/>
    <s v="Metales"/>
    <x v="7"/>
    <s v="0,01 mg/L"/>
    <x v="4"/>
    <x v="85"/>
    <d v="1899-12-30T09:20:00"/>
    <x v="9"/>
  </r>
  <r>
    <s v="SGS"/>
    <s v="Metales"/>
    <x v="8"/>
    <s v="0,005 mg/L"/>
    <x v="4"/>
    <x v="85"/>
    <d v="1899-12-30T09:20:00"/>
    <x v="76"/>
  </r>
  <r>
    <s v="SGS"/>
    <s v="Otros"/>
    <x v="12"/>
    <s v="2 mg/L"/>
    <x v="4"/>
    <x v="85"/>
    <d v="1899-12-30T09:20:00"/>
    <x v="79"/>
  </r>
  <r>
    <s v="DGA"/>
    <s v="Terreno"/>
    <x v="13"/>
    <s v="°C"/>
    <x v="4"/>
    <x v="119"/>
    <d v="1899-12-30T11:00:00"/>
    <x v="1694"/>
  </r>
  <r>
    <s v="DGA"/>
    <s v="Terreno"/>
    <x v="0"/>
    <s v="-"/>
    <x v="4"/>
    <x v="119"/>
    <d v="1899-12-30T11:00:00"/>
    <x v="1576"/>
  </r>
  <r>
    <s v="DGA"/>
    <s v="Terreno"/>
    <x v="1"/>
    <s v="uS/cm"/>
    <x v="4"/>
    <x v="119"/>
    <d v="1899-12-30T11:00:00"/>
    <x v="1695"/>
  </r>
  <r>
    <s v="DGA"/>
    <s v="Terreno"/>
    <x v="2"/>
    <s v="mg/L"/>
    <x v="4"/>
    <x v="119"/>
    <d v="1899-12-30T11:00:00"/>
    <x v="1696"/>
  </r>
  <r>
    <s v="DGA"/>
    <s v="Terreno"/>
    <x v="3"/>
    <s v="%"/>
    <x v="4"/>
    <x v="119"/>
    <d v="1899-12-30T11:00:00"/>
    <x v="1697"/>
  </r>
  <r>
    <s v="DGA"/>
    <s v="Iones mayoritarios"/>
    <x v="4"/>
    <s v="0,4 mg/L"/>
    <x v="4"/>
    <x v="119"/>
    <d v="1899-12-30T11:00:00"/>
    <x v="1698"/>
  </r>
  <r>
    <s v="DGA"/>
    <s v="Iones mayoritarios"/>
    <x v="5"/>
    <s v="1,1 mg/L"/>
    <x v="4"/>
    <x v="119"/>
    <d v="1899-12-30T11:00:00"/>
    <x v="1699"/>
  </r>
  <r>
    <s v="DGA"/>
    <s v="Nutrientes"/>
    <x v="10"/>
    <s v=" 0,010 mg/L"/>
    <x v="4"/>
    <x v="119"/>
    <d v="1899-12-30T11:00:00"/>
    <x v="1700"/>
  </r>
  <r>
    <s v="DGA"/>
    <s v="Nutrientes"/>
    <x v="11"/>
    <s v=" 0,003 mg/L"/>
    <x v="4"/>
    <x v="119"/>
    <d v="1899-12-30T11:00:00"/>
    <x v="1701"/>
  </r>
  <r>
    <s v="DGA"/>
    <s v="Metales"/>
    <x v="9"/>
    <s v=" 0,01 mg/L "/>
    <x v="4"/>
    <x v="119"/>
    <d v="1899-12-30T11:00:00"/>
    <x v="9"/>
  </r>
  <r>
    <s v="SGS"/>
    <s v="Metales"/>
    <x v="6"/>
    <s v="0,0006 mg/L"/>
    <x v="4"/>
    <x v="119"/>
    <d v="1899-12-30T11:00:00"/>
    <x v="251"/>
  </r>
  <r>
    <s v="SGS"/>
    <s v="Metales"/>
    <x v="7"/>
    <s v="0,01 mg/L"/>
    <x v="4"/>
    <x v="119"/>
    <d v="1899-12-30T11:00:00"/>
    <x v="9"/>
  </r>
  <r>
    <s v="SGS"/>
    <s v="Metales"/>
    <x v="8"/>
    <s v="0,005 mg/L"/>
    <x v="4"/>
    <x v="119"/>
    <d v="1899-12-30T11:00:00"/>
    <x v="76"/>
  </r>
  <r>
    <s v="SGS"/>
    <s v="Otros"/>
    <x v="12"/>
    <s v="2 mg/L"/>
    <x v="4"/>
    <x v="119"/>
    <d v="1899-12-30T11:00:00"/>
    <x v="303"/>
  </r>
  <r>
    <s v="DGA"/>
    <s v="Terreno"/>
    <x v="13"/>
    <s v="°C"/>
    <x v="4"/>
    <x v="120"/>
    <d v="1899-12-30T09:15:00"/>
    <x v="1702"/>
  </r>
  <r>
    <s v="DGA"/>
    <s v="Terreno"/>
    <x v="0"/>
    <s v="-"/>
    <x v="4"/>
    <x v="120"/>
    <d v="1899-12-30T09:15:00"/>
    <x v="1417"/>
  </r>
  <r>
    <s v="DGA"/>
    <s v="Terreno"/>
    <x v="1"/>
    <s v="uS/cm"/>
    <x v="4"/>
    <x v="120"/>
    <d v="1899-12-30T09:15:00"/>
    <x v="1703"/>
  </r>
  <r>
    <s v="DGA"/>
    <s v="Terreno"/>
    <x v="2"/>
    <s v="mg/L"/>
    <x v="4"/>
    <x v="120"/>
    <d v="1899-12-30T09:15:00"/>
    <x v="1704"/>
  </r>
  <r>
    <s v="DGA"/>
    <s v="Terreno"/>
    <x v="3"/>
    <s v="%"/>
    <x v="4"/>
    <x v="120"/>
    <d v="1899-12-30T09:15:00"/>
    <x v="1705"/>
  </r>
  <r>
    <s v="DGA"/>
    <s v="Iones mayoritarios"/>
    <x v="4"/>
    <s v="0,4 mg/L"/>
    <x v="4"/>
    <x v="120"/>
    <d v="1899-12-30T09:15:00"/>
    <x v="1706"/>
  </r>
  <r>
    <s v="DGA"/>
    <s v="Iones mayoritarios"/>
    <x v="5"/>
    <s v="1,1 mg/L"/>
    <x v="4"/>
    <x v="120"/>
    <d v="1899-12-30T09:15:00"/>
    <x v="1707"/>
  </r>
  <r>
    <s v="DGA"/>
    <s v="Nutrientes"/>
    <x v="10"/>
    <s v=" 0,010 mg/L"/>
    <x v="4"/>
    <x v="120"/>
    <d v="1899-12-30T09:15:00"/>
    <x v="1708"/>
  </r>
  <r>
    <s v="DGA"/>
    <s v="Nutrientes"/>
    <x v="11"/>
    <s v=" 0,003 mg/L"/>
    <x v="4"/>
    <x v="120"/>
    <d v="1899-12-30T09:15:00"/>
    <x v="1709"/>
  </r>
  <r>
    <s v="DGA"/>
    <s v="Metales"/>
    <x v="9"/>
    <s v=" 0,01 mg/L "/>
    <x v="4"/>
    <x v="120"/>
    <d v="1899-12-30T09:15:00"/>
    <x v="223"/>
  </r>
  <r>
    <s v="SGS"/>
    <s v="Metales"/>
    <x v="6"/>
    <s v="0,0006 mg/L"/>
    <x v="4"/>
    <x v="120"/>
    <d v="1899-12-30T09:15:00"/>
    <x v="251"/>
  </r>
  <r>
    <s v="SGS"/>
    <s v="Metales"/>
    <x v="7"/>
    <s v="0,01 mg/L"/>
    <x v="4"/>
    <x v="120"/>
    <d v="1899-12-30T09:15:00"/>
    <x v="9"/>
  </r>
  <r>
    <s v="SGS"/>
    <s v="Metales"/>
    <x v="8"/>
    <s v="0,005 mg/L"/>
    <x v="4"/>
    <x v="120"/>
    <d v="1899-12-30T09:15:00"/>
    <x v="76"/>
  </r>
  <r>
    <s v="SGS"/>
    <s v="Otros"/>
    <x v="12"/>
    <s v="2 mg/L"/>
    <x v="4"/>
    <x v="120"/>
    <d v="1899-12-30T09:15:00"/>
    <x v="303"/>
  </r>
  <r>
    <s v="DGA"/>
    <s v="Terreno"/>
    <x v="13"/>
    <s v="°C"/>
    <x v="4"/>
    <x v="88"/>
    <d v="1899-12-30T09:00:00"/>
    <x v="959"/>
  </r>
  <r>
    <s v="DGA"/>
    <s v="Terreno"/>
    <x v="0"/>
    <s v="-"/>
    <x v="4"/>
    <x v="88"/>
    <d v="1899-12-30T09:00:00"/>
    <x v="1195"/>
  </r>
  <r>
    <s v="DGA"/>
    <s v="Terreno"/>
    <x v="1"/>
    <s v="uS/cm"/>
    <x v="4"/>
    <x v="88"/>
    <d v="1899-12-30T09:00:00"/>
    <x v="1710"/>
  </r>
  <r>
    <s v="DGA"/>
    <s v="Terreno"/>
    <x v="2"/>
    <s v="mg/L"/>
    <x v="4"/>
    <x v="88"/>
    <d v="1899-12-30T09:00:00"/>
    <x v="1501"/>
  </r>
  <r>
    <s v="DGA"/>
    <s v="Terreno"/>
    <x v="3"/>
    <s v="%"/>
    <x v="4"/>
    <x v="88"/>
    <d v="1899-12-30T09:00:00"/>
    <x v="1711"/>
  </r>
  <r>
    <s v="DGA"/>
    <s v="Iones mayoritarios"/>
    <x v="4"/>
    <s v="0,4 mg/L"/>
    <x v="4"/>
    <x v="88"/>
    <d v="1899-12-30T09:00:00"/>
    <x v="1630"/>
  </r>
  <r>
    <s v="DGA"/>
    <s v="Iones mayoritarios"/>
    <x v="5"/>
    <s v="1,1 mg/L"/>
    <x v="4"/>
    <x v="88"/>
    <d v="1899-12-30T09:00:00"/>
    <x v="1712"/>
  </r>
  <r>
    <s v="DGA"/>
    <s v="Nutrientes"/>
    <x v="10"/>
    <s v=" 0,010 mg/L"/>
    <x v="4"/>
    <x v="88"/>
    <d v="1899-12-30T09:00:00"/>
    <x v="1713"/>
  </r>
  <r>
    <s v="DGA"/>
    <s v="Nutrientes"/>
    <x v="11"/>
    <s v=" 0,003 mg/L"/>
    <x v="4"/>
    <x v="88"/>
    <d v="1899-12-30T09:00:00"/>
    <x v="1714"/>
  </r>
  <r>
    <s v="DGA"/>
    <s v="Metales"/>
    <x v="9"/>
    <s v=" 0,01 mg/L "/>
    <x v="4"/>
    <x v="88"/>
    <d v="1899-12-30T09:00:00"/>
    <x v="9"/>
  </r>
  <r>
    <s v="SGS"/>
    <s v="Metales"/>
    <x v="6"/>
    <s v="0,0006 mg/L"/>
    <x v="4"/>
    <x v="88"/>
    <d v="1899-12-30T09:00:00"/>
    <x v="251"/>
  </r>
  <r>
    <s v="SGS"/>
    <s v="Metales"/>
    <x v="7"/>
    <s v="0,01 mg/L"/>
    <x v="4"/>
    <x v="88"/>
    <d v="1899-12-30T09:00:00"/>
    <x v="9"/>
  </r>
  <r>
    <s v="SGS"/>
    <s v="Metales"/>
    <x v="8"/>
    <s v="0,005 mg/L"/>
    <x v="4"/>
    <x v="88"/>
    <d v="1899-12-30T09:00:00"/>
    <x v="76"/>
  </r>
  <r>
    <s v="SGS"/>
    <s v="Otros"/>
    <x v="12"/>
    <s v="2 mg/L"/>
    <x v="4"/>
    <x v="88"/>
    <d v="1899-12-30T09:00:00"/>
    <x v="11"/>
  </r>
  <r>
    <s v="DGA"/>
    <s v="Terreno"/>
    <x v="13"/>
    <s v="°C"/>
    <x v="4"/>
    <x v="44"/>
    <m/>
    <x v="3"/>
  </r>
  <r>
    <s v="DGA"/>
    <s v="Terreno"/>
    <x v="0"/>
    <s v="-"/>
    <x v="4"/>
    <x v="44"/>
    <m/>
    <x v="3"/>
  </r>
  <r>
    <s v="DGA"/>
    <s v="Terreno"/>
    <x v="1"/>
    <s v="uS/cm"/>
    <x v="4"/>
    <x v="44"/>
    <m/>
    <x v="3"/>
  </r>
  <r>
    <s v="DGA"/>
    <s v="Terreno"/>
    <x v="2"/>
    <s v="mg/L"/>
    <x v="4"/>
    <x v="44"/>
    <m/>
    <x v="3"/>
  </r>
  <r>
    <s v="DGA"/>
    <s v="Terreno"/>
    <x v="3"/>
    <s v="%"/>
    <x v="4"/>
    <x v="44"/>
    <m/>
    <x v="3"/>
  </r>
  <r>
    <s v="DGA"/>
    <s v="Iones mayoritarios"/>
    <x v="4"/>
    <s v="0,4 mg/L"/>
    <x v="4"/>
    <x v="44"/>
    <m/>
    <x v="3"/>
  </r>
  <r>
    <s v="DGA"/>
    <s v="Iones mayoritarios"/>
    <x v="5"/>
    <s v="1,1 mg/L"/>
    <x v="4"/>
    <x v="44"/>
    <m/>
    <x v="3"/>
  </r>
  <r>
    <s v="DGA"/>
    <s v="Nutrientes"/>
    <x v="10"/>
    <s v=" 0,010 mg/L"/>
    <x v="4"/>
    <x v="44"/>
    <m/>
    <x v="3"/>
  </r>
  <r>
    <s v="DGA"/>
    <s v="Nutrientes"/>
    <x v="11"/>
    <s v=" 0,003 mg/L"/>
    <x v="4"/>
    <x v="44"/>
    <m/>
    <x v="3"/>
  </r>
  <r>
    <s v="DGA"/>
    <s v="Metales"/>
    <x v="9"/>
    <s v=" 0,01 mg/L "/>
    <x v="4"/>
    <x v="44"/>
    <m/>
    <x v="3"/>
  </r>
  <r>
    <s v="SGS"/>
    <s v="Metales"/>
    <x v="6"/>
    <s v="0,0006 mg/L"/>
    <x v="4"/>
    <x v="44"/>
    <m/>
    <x v="3"/>
  </r>
  <r>
    <s v="SGS"/>
    <s v="Metales"/>
    <x v="7"/>
    <s v="0,01 mg/L"/>
    <x v="4"/>
    <x v="44"/>
    <m/>
    <x v="3"/>
  </r>
  <r>
    <s v="SGS"/>
    <s v="Metales"/>
    <x v="8"/>
    <s v="0,005 mg/L"/>
    <x v="4"/>
    <x v="44"/>
    <m/>
    <x v="3"/>
  </r>
  <r>
    <s v="SGS"/>
    <s v="Otros"/>
    <x v="12"/>
    <s v="2 mg/L"/>
    <x v="4"/>
    <x v="44"/>
    <m/>
    <x v="3"/>
  </r>
  <r>
    <s v="DGA"/>
    <s v="Terreno"/>
    <x v="13"/>
    <s v="°C"/>
    <x v="4"/>
    <x v="44"/>
    <m/>
    <x v="3"/>
  </r>
  <r>
    <s v="DGA"/>
    <s v="Terreno"/>
    <x v="0"/>
    <s v="-"/>
    <x v="4"/>
    <x v="44"/>
    <m/>
    <x v="3"/>
  </r>
  <r>
    <s v="DGA"/>
    <s v="Terreno"/>
    <x v="1"/>
    <s v="uS/cm"/>
    <x v="4"/>
    <x v="44"/>
    <m/>
    <x v="3"/>
  </r>
  <r>
    <s v="DGA"/>
    <s v="Terreno"/>
    <x v="2"/>
    <s v="mg/L"/>
    <x v="4"/>
    <x v="44"/>
    <m/>
    <x v="3"/>
  </r>
  <r>
    <s v="DGA"/>
    <s v="Terreno"/>
    <x v="3"/>
    <s v="%"/>
    <x v="4"/>
    <x v="44"/>
    <m/>
    <x v="3"/>
  </r>
  <r>
    <s v="DGA"/>
    <s v="Iones mayoritarios"/>
    <x v="4"/>
    <s v="0,4 mg/L"/>
    <x v="4"/>
    <x v="44"/>
    <m/>
    <x v="3"/>
  </r>
  <r>
    <s v="DGA"/>
    <s v="Iones mayoritarios"/>
    <x v="5"/>
    <s v="1,1 mg/L"/>
    <x v="4"/>
    <x v="44"/>
    <m/>
    <x v="3"/>
  </r>
  <r>
    <s v="DGA"/>
    <s v="Nutrientes"/>
    <x v="10"/>
    <s v=" 0,010 mg/L"/>
    <x v="4"/>
    <x v="44"/>
    <m/>
    <x v="3"/>
  </r>
  <r>
    <s v="DGA"/>
    <s v="Nutrientes"/>
    <x v="11"/>
    <s v=" 0,003 mg/L"/>
    <x v="4"/>
    <x v="44"/>
    <m/>
    <x v="3"/>
  </r>
  <r>
    <s v="DGA"/>
    <s v="Metales"/>
    <x v="9"/>
    <s v=" 0,01 mg/L "/>
    <x v="4"/>
    <x v="44"/>
    <m/>
    <x v="3"/>
  </r>
  <r>
    <s v="SGS"/>
    <s v="Metales"/>
    <x v="6"/>
    <s v="0,0006 mg/L"/>
    <x v="4"/>
    <x v="44"/>
    <m/>
    <x v="3"/>
  </r>
  <r>
    <s v="SGS"/>
    <s v="Metales"/>
    <x v="7"/>
    <s v="0,01 mg/L"/>
    <x v="4"/>
    <x v="44"/>
    <m/>
    <x v="3"/>
  </r>
  <r>
    <s v="SGS"/>
    <s v="Metales"/>
    <x v="8"/>
    <s v="0,005 mg/L"/>
    <x v="4"/>
    <x v="44"/>
    <m/>
    <x v="3"/>
  </r>
  <r>
    <s v="SGS"/>
    <s v="Otros"/>
    <x v="12"/>
    <s v="2 mg/L"/>
    <x v="4"/>
    <x v="44"/>
    <m/>
    <x v="3"/>
  </r>
  <r>
    <s v="DGA"/>
    <s v="Terreno"/>
    <x v="13"/>
    <s v="°C"/>
    <x v="4"/>
    <x v="44"/>
    <m/>
    <x v="3"/>
  </r>
  <r>
    <s v="DGA"/>
    <s v="Terreno"/>
    <x v="0"/>
    <s v="-"/>
    <x v="4"/>
    <x v="44"/>
    <m/>
    <x v="3"/>
  </r>
  <r>
    <s v="DGA"/>
    <s v="Terreno"/>
    <x v="1"/>
    <s v="uS/cm"/>
    <x v="4"/>
    <x v="44"/>
    <m/>
    <x v="3"/>
  </r>
  <r>
    <s v="DGA"/>
    <s v="Terreno"/>
    <x v="2"/>
    <s v="mg/L"/>
    <x v="4"/>
    <x v="44"/>
    <m/>
    <x v="3"/>
  </r>
  <r>
    <s v="DGA"/>
    <s v="Terreno"/>
    <x v="3"/>
    <s v="%"/>
    <x v="4"/>
    <x v="44"/>
    <m/>
    <x v="3"/>
  </r>
  <r>
    <s v="DGA"/>
    <s v="Iones mayoritarios"/>
    <x v="4"/>
    <s v="0,4 mg/L"/>
    <x v="4"/>
    <x v="44"/>
    <m/>
    <x v="3"/>
  </r>
  <r>
    <s v="DGA"/>
    <s v="Iones mayoritarios"/>
    <x v="5"/>
    <s v="1,1 mg/L"/>
    <x v="4"/>
    <x v="44"/>
    <m/>
    <x v="3"/>
  </r>
  <r>
    <s v="DGA"/>
    <s v="Nutrientes"/>
    <x v="10"/>
    <s v=" 0,010 mg/L"/>
    <x v="4"/>
    <x v="44"/>
    <m/>
    <x v="3"/>
  </r>
  <r>
    <s v="DGA"/>
    <s v="Nutrientes"/>
    <x v="11"/>
    <s v=" 0,003 mg/L"/>
    <x v="4"/>
    <x v="44"/>
    <m/>
    <x v="3"/>
  </r>
  <r>
    <s v="DGA"/>
    <s v="Metales"/>
    <x v="9"/>
    <s v=" 0,01 mg/L "/>
    <x v="4"/>
    <x v="44"/>
    <m/>
    <x v="3"/>
  </r>
  <r>
    <s v="SGS"/>
    <s v="Metales"/>
    <x v="6"/>
    <s v="0,0006 mg/L"/>
    <x v="4"/>
    <x v="44"/>
    <m/>
    <x v="3"/>
  </r>
  <r>
    <s v="SGS"/>
    <s v="Metales"/>
    <x v="7"/>
    <s v="0,01 mg/L"/>
    <x v="4"/>
    <x v="44"/>
    <m/>
    <x v="3"/>
  </r>
  <r>
    <s v="SGS"/>
    <s v="Metales"/>
    <x v="8"/>
    <s v="0,005 mg/L"/>
    <x v="4"/>
    <x v="44"/>
    <m/>
    <x v="3"/>
  </r>
  <r>
    <s v="SGS"/>
    <s v="Otros"/>
    <x v="12"/>
    <s v="2 mg/L"/>
    <x v="4"/>
    <x v="44"/>
    <m/>
    <x v="3"/>
  </r>
  <r>
    <s v="CENMA"/>
    <s v="Terreno"/>
    <x v="0"/>
    <s v="-"/>
    <x v="5"/>
    <x v="0"/>
    <d v="1899-12-30T12:10:00"/>
    <x v="1195"/>
  </r>
  <r>
    <s v="DGA"/>
    <s v="Parámetros de terreno"/>
    <x v="13"/>
    <s v="°C"/>
    <x v="5"/>
    <x v="0"/>
    <d v="1899-12-30T12:10:00"/>
    <x v="637"/>
  </r>
  <r>
    <s v="CENMA"/>
    <s v="Terreno"/>
    <x v="1"/>
    <s v="uS/cm"/>
    <x v="5"/>
    <x v="0"/>
    <d v="1899-12-30T12:10:00"/>
    <x v="1715"/>
  </r>
  <r>
    <s v="CENMA"/>
    <s v="Terreno"/>
    <x v="2"/>
    <s v="mg/L"/>
    <x v="5"/>
    <x v="0"/>
    <d v="1899-12-30T12:10:00"/>
    <x v="1636"/>
  </r>
  <r>
    <m/>
    <s v="Terreno"/>
    <x v="3"/>
    <s v="%"/>
    <x v="5"/>
    <x v="0"/>
    <d v="1899-12-30T12:10:00"/>
    <x v="3"/>
  </r>
  <r>
    <s v="DGA"/>
    <s v="Iones mayoritarios"/>
    <x v="4"/>
    <s v=" 2,5 mg/L"/>
    <x v="5"/>
    <x v="0"/>
    <d v="1899-12-30T12:10:00"/>
    <x v="1716"/>
  </r>
  <r>
    <s v="DGA"/>
    <s v="Iones mayoritarios"/>
    <x v="5"/>
    <s v=" 4,2 mg/L"/>
    <x v="5"/>
    <x v="0"/>
    <d v="1899-12-30T12:10:00"/>
    <x v="1717"/>
  </r>
  <r>
    <s v="CENMA"/>
    <s v="Metales"/>
    <x v="6"/>
    <s v="0,0065 mg/L"/>
    <x v="5"/>
    <x v="0"/>
    <d v="1899-12-30T12:10:00"/>
    <x v="1718"/>
  </r>
  <r>
    <s v="DGA"/>
    <s v="Metales"/>
    <x v="7"/>
    <s v=" 0,05 mg/L "/>
    <x v="5"/>
    <x v="0"/>
    <d v="1899-12-30T12:10:00"/>
    <x v="7"/>
  </r>
  <r>
    <s v="DGA"/>
    <s v="Metales"/>
    <x v="8"/>
    <s v=" 0,07 mg/L"/>
    <x v="5"/>
    <x v="0"/>
    <d v="1899-12-30T12:10:00"/>
    <x v="8"/>
  </r>
  <r>
    <s v="DGA"/>
    <s v="Metales"/>
    <x v="9"/>
    <s v=" 0,01 mg/L "/>
    <x v="5"/>
    <x v="0"/>
    <d v="1899-12-30T12:10:00"/>
    <x v="9"/>
  </r>
  <r>
    <s v="DGA"/>
    <s v="Nutrientes"/>
    <x v="10"/>
    <s v=" 0,010 mg/L"/>
    <x v="5"/>
    <x v="0"/>
    <d v="1899-12-30T12:10:00"/>
    <x v="1719"/>
  </r>
  <r>
    <s v="DGA"/>
    <s v="Nutrientes"/>
    <x v="11"/>
    <s v=" 0,003 mg/L"/>
    <x v="5"/>
    <x v="0"/>
    <d v="1899-12-30T12:10:00"/>
    <x v="1720"/>
  </r>
  <r>
    <s v="ANAM"/>
    <s v="Otros"/>
    <x v="12"/>
    <s v="1 mg/L"/>
    <x v="5"/>
    <x v="0"/>
    <d v="1899-12-30T12:10:00"/>
    <x v="11"/>
  </r>
  <r>
    <s v="CENMA"/>
    <s v="Terreno"/>
    <x v="0"/>
    <s v="-"/>
    <x v="5"/>
    <x v="121"/>
    <d v="1899-12-30T10:40:00"/>
    <x v="1721"/>
  </r>
  <r>
    <s v="DGA"/>
    <s v="Parámetros de terreno"/>
    <x v="13"/>
    <s v="°C"/>
    <x v="5"/>
    <x v="121"/>
    <d v="1899-12-30T10:40:00"/>
    <x v="1722"/>
  </r>
  <r>
    <s v="CENMA"/>
    <s v="Terreno"/>
    <x v="1"/>
    <s v="uS/cm"/>
    <x v="5"/>
    <x v="121"/>
    <d v="1899-12-30T10:40:00"/>
    <x v="1723"/>
  </r>
  <r>
    <s v="CENMA"/>
    <s v="Terreno"/>
    <x v="2"/>
    <s v="mg/L"/>
    <x v="5"/>
    <x v="121"/>
    <d v="1899-12-30T10:40:00"/>
    <x v="1425"/>
  </r>
  <r>
    <m/>
    <s v="Terreno"/>
    <x v="3"/>
    <s v="%"/>
    <x v="5"/>
    <x v="121"/>
    <d v="1899-12-30T10:40:00"/>
    <x v="315"/>
  </r>
  <r>
    <s v="DGA"/>
    <s v="Iones mayoritarios"/>
    <x v="4"/>
    <s v=" 2,5 mg/L"/>
    <x v="5"/>
    <x v="121"/>
    <d v="1899-12-30T10:40:00"/>
    <x v="725"/>
  </r>
  <r>
    <s v="DGA"/>
    <s v="Iones mayoritarios"/>
    <x v="5"/>
    <s v=" 4,2 mg/L"/>
    <x v="5"/>
    <x v="121"/>
    <d v="1899-12-30T10:40:00"/>
    <x v="1724"/>
  </r>
  <r>
    <s v="CENMA"/>
    <s v="Metales"/>
    <x v="6"/>
    <s v="0,0065 mg/L"/>
    <x v="5"/>
    <x v="121"/>
    <d v="1899-12-30T10:40:00"/>
    <x v="19"/>
  </r>
  <r>
    <s v="DGA"/>
    <s v="Metales"/>
    <x v="7"/>
    <s v=" 0,05 mg/L "/>
    <x v="5"/>
    <x v="121"/>
    <d v="1899-12-30T10:40:00"/>
    <x v="7"/>
  </r>
  <r>
    <s v="DGA"/>
    <s v="Metales"/>
    <x v="8"/>
    <s v=" 0,07 mg/L"/>
    <x v="5"/>
    <x v="121"/>
    <d v="1899-12-30T10:40:00"/>
    <x v="8"/>
  </r>
  <r>
    <s v="DGA"/>
    <s v="Metales"/>
    <x v="9"/>
    <s v=" 0,01 mg/L "/>
    <x v="5"/>
    <x v="121"/>
    <d v="1899-12-30T10:40:00"/>
    <x v="9"/>
  </r>
  <r>
    <s v="DGA"/>
    <s v="Nutrientes"/>
    <x v="10"/>
    <s v=" 0,010 mg/L"/>
    <x v="5"/>
    <x v="121"/>
    <d v="1899-12-30T10:40:00"/>
    <x v="1725"/>
  </r>
  <r>
    <s v="DGA"/>
    <s v="Nutrientes"/>
    <x v="11"/>
    <s v=" 0,003 mg/L"/>
    <x v="5"/>
    <x v="121"/>
    <d v="1899-12-30T10:40:00"/>
    <x v="1726"/>
  </r>
  <r>
    <s v="ANAM"/>
    <s v="Otros"/>
    <x v="12"/>
    <s v="1 mg/L"/>
    <x v="5"/>
    <x v="121"/>
    <d v="1899-12-30T10:40:00"/>
    <x v="21"/>
  </r>
  <r>
    <s v="CENMA"/>
    <s v="Terreno"/>
    <x v="0"/>
    <s v="-"/>
    <x v="5"/>
    <x v="122"/>
    <d v="1899-12-30T09:58:00"/>
    <x v="620"/>
  </r>
  <r>
    <s v="DGA"/>
    <s v="Parámetros de terreno"/>
    <x v="13"/>
    <s v="°C"/>
    <x v="5"/>
    <x v="122"/>
    <d v="1899-12-30T09:58:00"/>
    <x v="1727"/>
  </r>
  <r>
    <s v="DGA"/>
    <s v="Terreno"/>
    <x v="13"/>
    <s v="°C"/>
    <x v="6"/>
    <x v="122"/>
    <d v="1899-12-30T09:58:00"/>
    <x v="1727"/>
  </r>
  <r>
    <s v="CENMA"/>
    <s v="Terreno"/>
    <x v="1"/>
    <s v="uS/cm"/>
    <x v="5"/>
    <x v="122"/>
    <d v="1899-12-30T09:58:00"/>
    <x v="1728"/>
  </r>
  <r>
    <s v="CENMA"/>
    <s v="Terreno"/>
    <x v="2"/>
    <s v="mg/L"/>
    <x v="5"/>
    <x v="122"/>
    <d v="1899-12-30T09:58:00"/>
    <x v="570"/>
  </r>
  <r>
    <m/>
    <s v="Terreno"/>
    <x v="3"/>
    <s v="%"/>
    <x v="5"/>
    <x v="122"/>
    <d v="1899-12-30T09:58:00"/>
    <x v="849"/>
  </r>
  <r>
    <s v="DGA"/>
    <s v="Iones mayoritarios"/>
    <x v="4"/>
    <s v=" 2,5 mg/L"/>
    <x v="5"/>
    <x v="122"/>
    <d v="1899-12-30T09:58:00"/>
    <x v="1554"/>
  </r>
  <r>
    <s v="DGA"/>
    <s v="Iones mayoritarios"/>
    <x v="5"/>
    <s v=" 4,2 mg/L"/>
    <x v="5"/>
    <x v="122"/>
    <d v="1899-12-30T09:58:00"/>
    <x v="1729"/>
  </r>
  <r>
    <s v="CENMA"/>
    <s v="Metales"/>
    <x v="6"/>
    <s v="0,0065 mg/L"/>
    <x v="5"/>
    <x v="122"/>
    <d v="1899-12-30T09:58:00"/>
    <x v="19"/>
  </r>
  <r>
    <s v="DGA"/>
    <s v="Metales"/>
    <x v="7"/>
    <s v=" 0,05 mg/L "/>
    <x v="5"/>
    <x v="122"/>
    <d v="1899-12-30T09:58:00"/>
    <x v="7"/>
  </r>
  <r>
    <s v="DGA"/>
    <s v="Metales"/>
    <x v="8"/>
    <s v=" 0,07 mg/L"/>
    <x v="5"/>
    <x v="122"/>
    <d v="1899-12-30T09:58:00"/>
    <x v="8"/>
  </r>
  <r>
    <s v="DGA"/>
    <s v="Metales"/>
    <x v="9"/>
    <s v=" 0,01 mg/L "/>
    <x v="5"/>
    <x v="122"/>
    <d v="1899-12-30T09:58:00"/>
    <x v="223"/>
  </r>
  <r>
    <s v="DGA"/>
    <s v="Nutrientes"/>
    <x v="10"/>
    <s v=" 0,010 mg/L"/>
    <x v="5"/>
    <x v="122"/>
    <d v="1899-12-30T09:58:00"/>
    <x v="3"/>
  </r>
  <r>
    <s v="DGA"/>
    <s v="Nutrientes"/>
    <x v="11"/>
    <s v=" 0,003 mg/L"/>
    <x v="5"/>
    <x v="122"/>
    <d v="1899-12-30T09:58:00"/>
    <x v="3"/>
  </r>
  <r>
    <s v="ANAM"/>
    <s v="Otros"/>
    <x v="12"/>
    <s v="1 mg/L"/>
    <x v="5"/>
    <x v="122"/>
    <d v="1899-12-30T09:58:00"/>
    <x v="21"/>
  </r>
  <r>
    <s v="DGA"/>
    <s v="Terreno"/>
    <x v="13"/>
    <s v="°C"/>
    <x v="5"/>
    <x v="123"/>
    <d v="1899-12-30T11:50:00"/>
    <x v="1730"/>
  </r>
  <r>
    <s v="DGA"/>
    <s v="Terreno"/>
    <x v="0"/>
    <s v="-"/>
    <x v="5"/>
    <x v="123"/>
    <d v="1899-12-30T11:50:00"/>
    <x v="146"/>
  </r>
  <r>
    <s v="DGA"/>
    <s v="Terreno"/>
    <x v="1"/>
    <s v="uS/cm"/>
    <x v="5"/>
    <x v="123"/>
    <d v="1899-12-30T11:50:00"/>
    <x v="1731"/>
  </r>
  <r>
    <s v="DGA"/>
    <s v="Terreno"/>
    <x v="2"/>
    <s v="mg/L"/>
    <x v="5"/>
    <x v="123"/>
    <d v="1899-12-30T11:50:00"/>
    <x v="112"/>
  </r>
  <r>
    <s v="DGA"/>
    <s v="Terreno"/>
    <x v="3"/>
    <s v="%"/>
    <x v="5"/>
    <x v="123"/>
    <d v="1899-12-30T11:50:00"/>
    <x v="1732"/>
  </r>
  <r>
    <s v="DGA"/>
    <s v="Iones mayoritarios"/>
    <x v="4"/>
    <s v=" 2,5 mg/L"/>
    <x v="5"/>
    <x v="123"/>
    <d v="1899-12-30T11:50:00"/>
    <x v="1733"/>
  </r>
  <r>
    <s v="DGA"/>
    <s v="Iones mayoritarios"/>
    <x v="5"/>
    <s v=" 4,2 mg/L"/>
    <x v="5"/>
    <x v="123"/>
    <d v="1899-12-30T11:50:00"/>
    <x v="1734"/>
  </r>
  <r>
    <s v="DGA"/>
    <s v="Metales"/>
    <x v="6"/>
    <s v="0,05mg/L"/>
    <x v="5"/>
    <x v="123"/>
    <d v="1899-12-30T11:50:00"/>
    <x v="7"/>
  </r>
  <r>
    <s v="DGA"/>
    <s v="Metales"/>
    <x v="7"/>
    <s v=" 0,05 mg/L "/>
    <x v="5"/>
    <x v="123"/>
    <d v="1899-12-30T11:50:00"/>
    <x v="7"/>
  </r>
  <r>
    <s v="DGA"/>
    <s v="Metales"/>
    <x v="8"/>
    <s v=" 0,07 mg/L"/>
    <x v="5"/>
    <x v="123"/>
    <d v="1899-12-30T11:50:00"/>
    <x v="8"/>
  </r>
  <r>
    <s v="DGA"/>
    <s v="Metales"/>
    <x v="9"/>
    <s v=" 0,01 mg/L "/>
    <x v="5"/>
    <x v="123"/>
    <d v="1899-12-30T11:50:00"/>
    <x v="1735"/>
  </r>
  <r>
    <s v="DGA"/>
    <s v="Nutrientes"/>
    <x v="10"/>
    <s v=" 0,010 mg/L"/>
    <x v="5"/>
    <x v="123"/>
    <d v="1899-12-30T11:50:00"/>
    <x v="1736"/>
  </r>
  <r>
    <s v="DGA"/>
    <s v="Nutrientes"/>
    <x v="11"/>
    <s v=" 0,003 mg/L"/>
    <x v="5"/>
    <x v="123"/>
    <d v="1899-12-30T11:50:00"/>
    <x v="1737"/>
  </r>
  <r>
    <s v="DGA"/>
    <s v="Terreno"/>
    <x v="13"/>
    <s v="°C"/>
    <x v="5"/>
    <x v="124"/>
    <d v="1899-12-30T10:30:00"/>
    <x v="1738"/>
  </r>
  <r>
    <s v="DGA"/>
    <s v="Terreno"/>
    <x v="0"/>
    <s v="-"/>
    <x v="5"/>
    <x v="124"/>
    <d v="1899-12-30T10:30:00"/>
    <x v="1739"/>
  </r>
  <r>
    <s v="DGA"/>
    <s v="Terreno"/>
    <x v="1"/>
    <s v="uS/cm"/>
    <x v="5"/>
    <x v="124"/>
    <d v="1899-12-30T10:30:00"/>
    <x v="1740"/>
  </r>
  <r>
    <s v="DGA"/>
    <s v="Terreno"/>
    <x v="2"/>
    <s v="mg/L"/>
    <x v="5"/>
    <x v="124"/>
    <d v="1899-12-30T10:30:00"/>
    <x v="321"/>
  </r>
  <r>
    <s v="DGA"/>
    <s v="Terreno"/>
    <x v="3"/>
    <s v="%"/>
    <x v="5"/>
    <x v="124"/>
    <d v="1899-12-30T10:30:00"/>
    <x v="1741"/>
  </r>
  <r>
    <s v="DGA"/>
    <s v="Iones mayoritarios"/>
    <x v="4"/>
    <s v=" 2,5 mg/L"/>
    <x v="5"/>
    <x v="124"/>
    <d v="1899-12-30T10:30:00"/>
    <x v="1742"/>
  </r>
  <r>
    <s v="DGA"/>
    <s v="Iones mayoritarios"/>
    <x v="5"/>
    <s v=" 4,2 mg/L"/>
    <x v="5"/>
    <x v="124"/>
    <d v="1899-12-30T10:30:00"/>
    <x v="1743"/>
  </r>
  <r>
    <s v="DGA"/>
    <s v="Metales"/>
    <x v="6"/>
    <s v="0,05mg/L"/>
    <x v="5"/>
    <x v="124"/>
    <d v="1899-12-30T10:30:00"/>
    <x v="7"/>
  </r>
  <r>
    <s v="DGA"/>
    <s v="Metales"/>
    <x v="7"/>
    <s v=" 0,05 mg/L "/>
    <x v="5"/>
    <x v="124"/>
    <d v="1899-12-30T10:30:00"/>
    <x v="7"/>
  </r>
  <r>
    <s v="DGA"/>
    <s v="Metales"/>
    <x v="8"/>
    <s v=" 0,07 mg/L"/>
    <x v="5"/>
    <x v="124"/>
    <d v="1899-12-30T10:30:00"/>
    <x v="8"/>
  </r>
  <r>
    <s v="DGA"/>
    <s v="Metales"/>
    <x v="9"/>
    <s v=" 0,01 mg/L "/>
    <x v="5"/>
    <x v="124"/>
    <d v="1899-12-30T10:30:00"/>
    <x v="1744"/>
  </r>
  <r>
    <s v="DGA"/>
    <s v="Nutrientes"/>
    <x v="10"/>
    <s v=" 0,010 mg/L"/>
    <x v="5"/>
    <x v="124"/>
    <d v="1899-12-30T10:30:00"/>
    <x v="1745"/>
  </r>
  <r>
    <s v="DGA"/>
    <s v="Nutrientes"/>
    <x v="11"/>
    <s v=" 0,003 mg/L"/>
    <x v="5"/>
    <x v="124"/>
    <d v="1899-12-30T10:30:00"/>
    <x v="1746"/>
  </r>
  <r>
    <s v="DGA"/>
    <s v="Terreno"/>
    <x v="13"/>
    <s v="°C"/>
    <x v="5"/>
    <x v="125"/>
    <d v="1899-12-30T10:55:00"/>
    <x v="1747"/>
  </r>
  <r>
    <s v="DGA"/>
    <s v="Terreno"/>
    <x v="0"/>
    <s v="-"/>
    <x v="5"/>
    <x v="125"/>
    <d v="1899-12-30T10:55:00"/>
    <x v="80"/>
  </r>
  <r>
    <s v="DGA"/>
    <s v="Terreno"/>
    <x v="1"/>
    <s v="uS/cm"/>
    <x v="5"/>
    <x v="125"/>
    <d v="1899-12-30T10:55:00"/>
    <x v="1748"/>
  </r>
  <r>
    <s v="DGA"/>
    <s v="Terreno"/>
    <x v="2"/>
    <s v="mg/L"/>
    <x v="5"/>
    <x v="125"/>
    <d v="1899-12-30T10:55:00"/>
    <x v="330"/>
  </r>
  <r>
    <s v="DGA"/>
    <s v="Terreno"/>
    <x v="3"/>
    <s v="%"/>
    <x v="5"/>
    <x v="125"/>
    <d v="1899-12-30T10:55:00"/>
    <x v="663"/>
  </r>
  <r>
    <s v="DGA"/>
    <s v="Iones mayoritarios"/>
    <x v="4"/>
    <s v=" 2,5 mg/L"/>
    <x v="5"/>
    <x v="125"/>
    <d v="1899-12-30T10:55:00"/>
    <x v="1749"/>
  </r>
  <r>
    <s v="DGA"/>
    <s v="Iones mayoritarios"/>
    <x v="5"/>
    <s v=" 4,2 mg/L"/>
    <x v="5"/>
    <x v="125"/>
    <d v="1899-12-30T10:55:00"/>
    <x v="1750"/>
  </r>
  <r>
    <s v="DGA"/>
    <s v="Metales"/>
    <x v="6"/>
    <s v="0,05mg/L"/>
    <x v="5"/>
    <x v="125"/>
    <d v="1899-12-30T10:55:00"/>
    <x v="7"/>
  </r>
  <r>
    <s v="DGA"/>
    <s v="Metales"/>
    <x v="7"/>
    <s v=" 0,05 mg/L "/>
    <x v="5"/>
    <x v="125"/>
    <d v="1899-12-30T10:55:00"/>
    <x v="7"/>
  </r>
  <r>
    <s v="DGA"/>
    <s v="Metales"/>
    <x v="8"/>
    <s v=" 0,07 mg/L"/>
    <x v="5"/>
    <x v="125"/>
    <d v="1899-12-30T10:55:00"/>
    <x v="8"/>
  </r>
  <r>
    <s v="DGA"/>
    <s v="Metales"/>
    <x v="9"/>
    <s v=" 0,01 mg/L "/>
    <x v="5"/>
    <x v="125"/>
    <d v="1899-12-30T10:55:00"/>
    <x v="1751"/>
  </r>
  <r>
    <s v="DGA"/>
    <s v="Nutrientes"/>
    <x v="10"/>
    <s v=" 0,010 mg/L"/>
    <x v="5"/>
    <x v="125"/>
    <d v="1899-12-30T10:55:00"/>
    <x v="1752"/>
  </r>
  <r>
    <s v="DGA"/>
    <s v="Nutrientes"/>
    <x v="11"/>
    <s v=" 0,003 mg/L"/>
    <x v="5"/>
    <x v="125"/>
    <d v="1899-12-30T10:55:00"/>
    <x v="1753"/>
  </r>
  <r>
    <s v="DGA"/>
    <s v="Terreno"/>
    <x v="13"/>
    <s v="°C"/>
    <x v="5"/>
    <x v="126"/>
    <d v="1899-12-30T10:00:00"/>
    <x v="1754"/>
  </r>
  <r>
    <s v="DGA"/>
    <s v="Terreno"/>
    <x v="0"/>
    <s v="-"/>
    <x v="5"/>
    <x v="126"/>
    <d v="1899-12-30T10:00:00"/>
    <x v="863"/>
  </r>
  <r>
    <s v="DGA"/>
    <s v="Terreno"/>
    <x v="1"/>
    <s v="uS/cm"/>
    <x v="5"/>
    <x v="126"/>
    <d v="1899-12-30T10:00:00"/>
    <x v="1755"/>
  </r>
  <r>
    <s v="DGA"/>
    <s v="Terreno"/>
    <x v="2"/>
    <s v="mg/L"/>
    <x v="5"/>
    <x v="126"/>
    <d v="1899-12-30T10:00:00"/>
    <x v="1278"/>
  </r>
  <r>
    <s v="DGA"/>
    <s v="Terreno"/>
    <x v="3"/>
    <s v="%"/>
    <x v="5"/>
    <x v="126"/>
    <d v="1899-12-30T10:00:00"/>
    <x v="687"/>
  </r>
  <r>
    <s v="DGA"/>
    <s v="Iones mayoritarios"/>
    <x v="4"/>
    <s v=" 2,5 mg/L"/>
    <x v="5"/>
    <x v="126"/>
    <d v="1899-12-30T10:00:00"/>
    <x v="1756"/>
  </r>
  <r>
    <s v="DGA"/>
    <s v="Iones mayoritarios"/>
    <x v="5"/>
    <s v=" 4,2 mg/L"/>
    <x v="5"/>
    <x v="126"/>
    <d v="1899-12-30T10:00:00"/>
    <x v="1757"/>
  </r>
  <r>
    <s v="DGA"/>
    <s v="Metales"/>
    <x v="6"/>
    <s v="0,05mg/L"/>
    <x v="5"/>
    <x v="126"/>
    <d v="1899-12-30T10:00:00"/>
    <x v="1758"/>
  </r>
  <r>
    <s v="DGA"/>
    <s v="Metales"/>
    <x v="7"/>
    <s v=" 0,05 mg/L "/>
    <x v="5"/>
    <x v="126"/>
    <d v="1899-12-30T10:00:00"/>
    <x v="7"/>
  </r>
  <r>
    <s v="DGA"/>
    <s v="Metales"/>
    <x v="8"/>
    <s v=" 0,07 mg/L"/>
    <x v="5"/>
    <x v="126"/>
    <d v="1899-12-30T10:00:00"/>
    <x v="8"/>
  </r>
  <r>
    <s v="DGA"/>
    <s v="Metales"/>
    <x v="9"/>
    <s v=" 0,01 mg/L "/>
    <x v="5"/>
    <x v="126"/>
    <d v="1899-12-30T10:00:00"/>
    <x v="1759"/>
  </r>
  <r>
    <s v="DGA"/>
    <s v="Nutrientes"/>
    <x v="10"/>
    <s v=" 0,010 mg/L"/>
    <x v="5"/>
    <x v="126"/>
    <d v="1899-12-30T10:00:00"/>
    <x v="1760"/>
  </r>
  <r>
    <s v="DGA"/>
    <s v="Nutrientes"/>
    <x v="11"/>
    <s v=" 0,003 mg/L"/>
    <x v="5"/>
    <x v="126"/>
    <d v="1899-12-30T10:00:00"/>
    <x v="1761"/>
  </r>
  <r>
    <s v="DGA"/>
    <s v="Terreno"/>
    <x v="13"/>
    <s v="°C"/>
    <x v="5"/>
    <x v="127"/>
    <d v="1899-12-30T10:40:00"/>
    <x v="561"/>
  </r>
  <r>
    <s v="DGA"/>
    <s v="Terreno"/>
    <x v="0"/>
    <s v="-"/>
    <x v="5"/>
    <x v="127"/>
    <d v="1899-12-30T10:40:00"/>
    <x v="39"/>
  </r>
  <r>
    <s v="DGA"/>
    <s v="Terreno"/>
    <x v="1"/>
    <s v="uS/cm"/>
    <x v="5"/>
    <x v="127"/>
    <d v="1899-12-30T10:40:00"/>
    <x v="1762"/>
  </r>
  <r>
    <s v="DGA"/>
    <s v="Terreno"/>
    <x v="2"/>
    <s v="mg/L"/>
    <x v="5"/>
    <x v="127"/>
    <d v="1899-12-30T10:40:00"/>
    <x v="1763"/>
  </r>
  <r>
    <s v="DGA"/>
    <s v="Terreno"/>
    <x v="3"/>
    <s v="%"/>
    <x v="5"/>
    <x v="127"/>
    <d v="1899-12-30T10:40:00"/>
    <x v="430"/>
  </r>
  <r>
    <s v="DGA"/>
    <s v="Iones mayoritarios"/>
    <x v="4"/>
    <s v=" 2,5 mg/L"/>
    <x v="5"/>
    <x v="127"/>
    <d v="1899-12-30T10:40:00"/>
    <x v="1764"/>
  </r>
  <r>
    <s v="DGA"/>
    <s v="Iones mayoritarios"/>
    <x v="5"/>
    <s v=" 4,2 mg/L"/>
    <x v="5"/>
    <x v="127"/>
    <d v="1899-12-30T10:40:00"/>
    <x v="1765"/>
  </r>
  <r>
    <s v="SGS"/>
    <s v="Metales"/>
    <x v="6"/>
    <s v="0,006 mg/L"/>
    <x v="5"/>
    <x v="127"/>
    <d v="1899-12-30T10:40:00"/>
    <x v="9"/>
  </r>
  <r>
    <s v="SGS"/>
    <s v="Metales"/>
    <x v="7"/>
    <s v="0,001 mg/L"/>
    <x v="5"/>
    <x v="127"/>
    <d v="1899-12-30T10:40:00"/>
    <x v="75"/>
  </r>
  <r>
    <s v="SGS"/>
    <s v="Metales"/>
    <x v="8"/>
    <s v="0,005 mg/L"/>
    <x v="5"/>
    <x v="127"/>
    <d v="1899-12-30T10:40:00"/>
    <x v="76"/>
  </r>
  <r>
    <s v="DGA"/>
    <s v="Metales"/>
    <x v="9"/>
    <s v=" 0,01 mg/L "/>
    <x v="5"/>
    <x v="127"/>
    <d v="1899-12-30T10:40:00"/>
    <x v="1766"/>
  </r>
  <r>
    <s v="DGA"/>
    <s v="Nutrientes"/>
    <x v="10"/>
    <s v=" 0,010 mg/L"/>
    <x v="5"/>
    <x v="127"/>
    <d v="1899-12-30T10:40:00"/>
    <x v="1767"/>
  </r>
  <r>
    <s v="DGA"/>
    <s v="Nutrientes"/>
    <x v="11"/>
    <s v=" 0,003 mg/L"/>
    <x v="5"/>
    <x v="127"/>
    <d v="1899-12-30T10:40:00"/>
    <x v="1768"/>
  </r>
  <r>
    <s v="SGS"/>
    <s v="Otros"/>
    <x v="12"/>
    <s v="2 mg/L"/>
    <x v="5"/>
    <x v="127"/>
    <d v="1899-12-30T10:40:00"/>
    <x v="79"/>
  </r>
  <r>
    <s v="DGA"/>
    <s v="Terreno"/>
    <x v="0"/>
    <s v="-"/>
    <x v="5"/>
    <x v="128"/>
    <d v="1899-12-30T11:20:00"/>
    <x v="1195"/>
  </r>
  <r>
    <s v="DGA"/>
    <s v="Terreno"/>
    <x v="13"/>
    <s v="°C"/>
    <x v="5"/>
    <x v="128"/>
    <d v="1899-12-30T11:20:00"/>
    <x v="1769"/>
  </r>
  <r>
    <s v="DGA"/>
    <s v="Terreno"/>
    <x v="1"/>
    <s v="uS/cm"/>
    <x v="5"/>
    <x v="128"/>
    <d v="1899-12-30T11:20:00"/>
    <x v="1770"/>
  </r>
  <r>
    <s v="DGA"/>
    <s v="Terreno"/>
    <x v="2"/>
    <s v="mg/L"/>
    <x v="5"/>
    <x v="128"/>
    <d v="1899-12-30T11:20:00"/>
    <x v="1771"/>
  </r>
  <r>
    <s v="DGA"/>
    <s v="Terreno"/>
    <x v="3"/>
    <s v="%"/>
    <x v="5"/>
    <x v="128"/>
    <d v="1899-12-30T11:20:00"/>
    <x v="1189"/>
  </r>
  <r>
    <s v="DGA"/>
    <s v="Iones mayoritarios"/>
    <x v="4"/>
    <s v=" 2,5 mg/L"/>
    <x v="5"/>
    <x v="128"/>
    <d v="1899-12-30T11:20:00"/>
    <x v="1772"/>
  </r>
  <r>
    <s v="DGA"/>
    <s v="Iones mayoritarios"/>
    <x v="5"/>
    <s v=" 4,2 mg/L"/>
    <x v="5"/>
    <x v="128"/>
    <d v="1899-12-30T11:20:00"/>
    <x v="1773"/>
  </r>
  <r>
    <s v="SGS"/>
    <s v="Metales"/>
    <x v="6"/>
    <s v="0,006 mg/L"/>
    <x v="5"/>
    <x v="128"/>
    <d v="1899-12-30T11:20:00"/>
    <x v="9"/>
  </r>
  <r>
    <s v="SGS"/>
    <s v="Metales"/>
    <x v="7"/>
    <s v="0,001 mg/L"/>
    <x v="5"/>
    <x v="128"/>
    <d v="1899-12-30T11:20:00"/>
    <x v="710"/>
  </r>
  <r>
    <s v="SGS"/>
    <s v="Metales"/>
    <x v="8"/>
    <s v="0,005 mg/L"/>
    <x v="5"/>
    <x v="128"/>
    <d v="1899-12-30T11:20:00"/>
    <x v="76"/>
  </r>
  <r>
    <s v="DGA"/>
    <s v="Metales"/>
    <x v="9"/>
    <s v=" 0,01 mg/L "/>
    <x v="5"/>
    <x v="128"/>
    <d v="1899-12-30T11:20:00"/>
    <x v="1774"/>
  </r>
  <r>
    <s v="DGA"/>
    <s v="Nutrientes"/>
    <x v="10"/>
    <s v=" 0,010 mg/L"/>
    <x v="5"/>
    <x v="128"/>
    <d v="1899-12-30T11:20:00"/>
    <x v="1775"/>
  </r>
  <r>
    <s v="DGA"/>
    <s v="Nutrientes"/>
    <x v="11"/>
    <s v=" 0,003 mg/L"/>
    <x v="5"/>
    <x v="128"/>
    <d v="1899-12-30T11:20:00"/>
    <x v="1776"/>
  </r>
  <r>
    <s v="SGS"/>
    <s v="Otros"/>
    <x v="12"/>
    <s v="2 mg/L"/>
    <x v="5"/>
    <x v="128"/>
    <d v="1899-12-30T11:20:00"/>
    <x v="79"/>
  </r>
  <r>
    <s v="DGA"/>
    <s v="Terreno"/>
    <x v="0"/>
    <s v="-"/>
    <x v="5"/>
    <x v="129"/>
    <d v="1899-12-30T10:30:00"/>
    <x v="1163"/>
  </r>
  <r>
    <s v="DGA"/>
    <s v="Terreno"/>
    <x v="13"/>
    <s v="°C"/>
    <x v="5"/>
    <x v="129"/>
    <d v="1899-12-30T10:30:00"/>
    <x v="471"/>
  </r>
  <r>
    <s v="DGA"/>
    <s v="Terreno"/>
    <x v="1"/>
    <s v="uS/cm"/>
    <x v="5"/>
    <x v="129"/>
    <d v="1899-12-30T10:30:00"/>
    <x v="1755"/>
  </r>
  <r>
    <s v="DGA"/>
    <s v="Terreno"/>
    <x v="2"/>
    <s v="mg/L"/>
    <x v="5"/>
    <x v="129"/>
    <d v="1899-12-30T10:30:00"/>
    <x v="1777"/>
  </r>
  <r>
    <s v="DGA"/>
    <s v="Terreno"/>
    <x v="3"/>
    <s v="%"/>
    <x v="5"/>
    <x v="129"/>
    <d v="1899-12-30T10:30:00"/>
    <x v="1778"/>
  </r>
  <r>
    <s v="DGA"/>
    <s v="Iones mayoritarios"/>
    <x v="4"/>
    <s v=" 2,5 mg/L"/>
    <x v="5"/>
    <x v="129"/>
    <d v="1899-12-30T10:30:00"/>
    <x v="1779"/>
  </r>
  <r>
    <s v="DGA"/>
    <s v="Iones mayoritarios"/>
    <x v="5"/>
    <s v=" 4,2 mg/L"/>
    <x v="5"/>
    <x v="129"/>
    <d v="1899-12-30T10:30:00"/>
    <x v="1780"/>
  </r>
  <r>
    <s v="SGS"/>
    <s v="Metales"/>
    <x v="6"/>
    <s v="0,006 mg/L"/>
    <x v="5"/>
    <x v="129"/>
    <d v="1899-12-30T10:30:00"/>
    <x v="9"/>
  </r>
  <r>
    <s v="SGS"/>
    <s v="Metales"/>
    <x v="7"/>
    <s v="0,001 mg/L"/>
    <x v="5"/>
    <x v="129"/>
    <d v="1899-12-30T10:30:00"/>
    <x v="162"/>
  </r>
  <r>
    <s v="SGS"/>
    <s v="Metales"/>
    <x v="8"/>
    <s v="0,005 mg/L"/>
    <x v="5"/>
    <x v="129"/>
    <d v="1899-12-30T10:30:00"/>
    <x v="76"/>
  </r>
  <r>
    <s v="DGA"/>
    <s v="Metales"/>
    <x v="9"/>
    <s v=" 0,01 mg/L "/>
    <x v="5"/>
    <x v="129"/>
    <d v="1899-12-30T10:30:00"/>
    <x v="1781"/>
  </r>
  <r>
    <s v="DGA"/>
    <s v="Nutrientes"/>
    <x v="10"/>
    <s v=" 0,010 mg/L"/>
    <x v="5"/>
    <x v="129"/>
    <d v="1899-12-30T10:30:00"/>
    <x v="1782"/>
  </r>
  <r>
    <s v="DGA"/>
    <s v="Nutrientes"/>
    <x v="11"/>
    <s v=" 0,003 mg/L"/>
    <x v="5"/>
    <x v="129"/>
    <d v="1899-12-30T10:30:00"/>
    <x v="1783"/>
  </r>
  <r>
    <s v="SGS"/>
    <s v="Otros"/>
    <x v="12"/>
    <s v="2 mg/L"/>
    <x v="5"/>
    <x v="129"/>
    <d v="1899-12-30T10:30:00"/>
    <x v="79"/>
  </r>
  <r>
    <s v="DGA"/>
    <s v="Terreno"/>
    <x v="0"/>
    <s v="-"/>
    <x v="5"/>
    <x v="130"/>
    <d v="1899-12-30T11:05:00"/>
    <x v="173"/>
  </r>
  <r>
    <s v="DGA"/>
    <s v="Terreno"/>
    <x v="13"/>
    <s v="°C"/>
    <x v="5"/>
    <x v="130"/>
    <d v="1899-12-30T11:05:00"/>
    <x v="1784"/>
  </r>
  <r>
    <s v="DGA"/>
    <s v="Terreno"/>
    <x v="1"/>
    <s v="uS/cm"/>
    <x v="5"/>
    <x v="130"/>
    <d v="1899-12-30T11:05:00"/>
    <x v="1785"/>
  </r>
  <r>
    <s v="DGA"/>
    <s v="Terreno"/>
    <x v="2"/>
    <s v="mg/L"/>
    <x v="5"/>
    <x v="130"/>
    <d v="1899-12-30T11:05:00"/>
    <x v="1786"/>
  </r>
  <r>
    <s v="DGA"/>
    <s v="Terreno"/>
    <x v="3"/>
    <s v="%"/>
    <x v="5"/>
    <x v="130"/>
    <d v="1899-12-30T11:05:00"/>
    <x v="1787"/>
  </r>
  <r>
    <s v="DGA"/>
    <s v="Iones mayoritarios"/>
    <x v="4"/>
    <s v=" 2,5 mg/L"/>
    <x v="5"/>
    <x v="130"/>
    <d v="1899-12-30T11:05:00"/>
    <x v="1788"/>
  </r>
  <r>
    <s v="DGA"/>
    <s v="Iones mayoritarios"/>
    <x v="5"/>
    <s v=" 4,2 mg/L"/>
    <x v="5"/>
    <x v="130"/>
    <d v="1899-12-30T11:05:00"/>
    <x v="1789"/>
  </r>
  <r>
    <s v="DGA"/>
    <s v="Nutrientes"/>
    <x v="10"/>
    <s v=" 0,010 mg/L"/>
    <x v="5"/>
    <x v="130"/>
    <d v="1899-12-30T11:05:00"/>
    <x v="1790"/>
  </r>
  <r>
    <s v="DGA"/>
    <s v="Nutrientes"/>
    <x v="11"/>
    <s v=" 0,003 mg/L"/>
    <x v="5"/>
    <x v="130"/>
    <d v="1899-12-30T11:05:00"/>
    <x v="1791"/>
  </r>
  <r>
    <s v="SGS"/>
    <s v="Metales"/>
    <x v="7"/>
    <s v="0,001 mg/L"/>
    <x v="5"/>
    <x v="130"/>
    <d v="1899-12-30T11:05:00"/>
    <x v="75"/>
  </r>
  <r>
    <s v="SGS"/>
    <s v="Metales"/>
    <x v="8"/>
    <s v="0,005 mg/L"/>
    <x v="5"/>
    <x v="130"/>
    <d v="1899-12-30T11:05:00"/>
    <x v="76"/>
  </r>
  <r>
    <s v="SGS"/>
    <s v="Metales"/>
    <x v="6"/>
    <s v="0,01 mg/L"/>
    <x v="5"/>
    <x v="130"/>
    <d v="1899-12-30T11:05:00"/>
    <x v="9"/>
  </r>
  <r>
    <s v="DGA"/>
    <s v="Metales"/>
    <x v="9"/>
    <s v=" 0,01 mg/L "/>
    <x v="5"/>
    <x v="130"/>
    <d v="1899-12-30T11:05:00"/>
    <x v="1476"/>
  </r>
  <r>
    <s v="SGS"/>
    <s v="Metales"/>
    <x v="12"/>
    <s v="2 mg/L"/>
    <x v="5"/>
    <x v="130"/>
    <d v="1899-12-30T11:05:00"/>
    <x v="79"/>
  </r>
  <r>
    <s v="DGA"/>
    <s v="Terreno"/>
    <x v="0"/>
    <s v="-"/>
    <x v="5"/>
    <x v="131"/>
    <d v="1899-12-30T12:10:00"/>
    <x v="397"/>
  </r>
  <r>
    <s v="DGA"/>
    <s v="Terreno"/>
    <x v="13"/>
    <s v="°C"/>
    <x v="5"/>
    <x v="131"/>
    <d v="1899-12-30T12:10:00"/>
    <x v="1792"/>
  </r>
  <r>
    <s v="DGA"/>
    <s v="Terreno"/>
    <x v="1"/>
    <s v="uS/cm"/>
    <x v="5"/>
    <x v="131"/>
    <d v="1899-12-30T12:10:00"/>
    <x v="1793"/>
  </r>
  <r>
    <s v="DGA"/>
    <s v="Terreno"/>
    <x v="2"/>
    <s v="mg/L"/>
    <x v="5"/>
    <x v="131"/>
    <d v="1899-12-30T12:10:00"/>
    <x v="347"/>
  </r>
  <r>
    <s v="DGA"/>
    <s v="Terreno"/>
    <x v="3"/>
    <s v="%"/>
    <x v="5"/>
    <x v="131"/>
    <d v="1899-12-30T12:10:00"/>
    <x v="1794"/>
  </r>
  <r>
    <s v="DGA"/>
    <s v="Iones mayoritarios"/>
    <x v="4"/>
    <s v=" 2,5 mg/L"/>
    <x v="5"/>
    <x v="131"/>
    <d v="1899-12-30T12:10:00"/>
    <x v="1795"/>
  </r>
  <r>
    <s v="DGA"/>
    <s v="Iones mayoritarios"/>
    <x v="5"/>
    <s v=" 4,2 mg/L"/>
    <x v="5"/>
    <x v="131"/>
    <d v="1899-12-30T12:10:00"/>
    <x v="1796"/>
  </r>
  <r>
    <s v="DGA"/>
    <s v="Nutrientes"/>
    <x v="10"/>
    <s v=" 0,010 mg/L"/>
    <x v="5"/>
    <x v="131"/>
    <d v="1899-12-30T12:10:00"/>
    <x v="1797"/>
  </r>
  <r>
    <s v="DGA"/>
    <s v="Nutrientes"/>
    <x v="11"/>
    <s v=" 0,003 mg/L"/>
    <x v="5"/>
    <x v="131"/>
    <d v="1899-12-30T12:10:00"/>
    <x v="1798"/>
  </r>
  <r>
    <s v="SGS"/>
    <s v="Metales"/>
    <x v="7"/>
    <s v="0,001 mg/L"/>
    <x v="5"/>
    <x v="131"/>
    <d v="1899-12-30T12:10:00"/>
    <x v="75"/>
  </r>
  <r>
    <s v="SGS"/>
    <s v="Metales"/>
    <x v="8"/>
    <s v="0,005 mg/L"/>
    <x v="5"/>
    <x v="131"/>
    <d v="1899-12-30T12:10:00"/>
    <x v="76"/>
  </r>
  <r>
    <s v="SGS"/>
    <s v="Metales"/>
    <x v="6"/>
    <s v="0,01 mg/L"/>
    <x v="5"/>
    <x v="131"/>
    <d v="1899-12-30T12:10:00"/>
    <x v="9"/>
  </r>
  <r>
    <s v="DGA"/>
    <s v="Metales"/>
    <x v="9"/>
    <s v=" 0,01 mg/L "/>
    <x v="5"/>
    <x v="131"/>
    <d v="1899-12-30T12:10:00"/>
    <x v="1799"/>
  </r>
  <r>
    <s v="SGS"/>
    <s v="Metales"/>
    <x v="12"/>
    <s v="2 mg/L"/>
    <x v="5"/>
    <x v="131"/>
    <d v="1899-12-30T12:10:00"/>
    <x v="1800"/>
  </r>
  <r>
    <s v="DGA"/>
    <s v="Terreno"/>
    <x v="0"/>
    <s v="-"/>
    <x v="5"/>
    <x v="132"/>
    <d v="1899-12-30T10:15:00"/>
    <x v="41"/>
  </r>
  <r>
    <s v="DGA"/>
    <s v="Terreno"/>
    <x v="13"/>
    <s v="°C"/>
    <x v="5"/>
    <x v="132"/>
    <d v="1899-12-30T10:15:00"/>
    <x v="1801"/>
  </r>
  <r>
    <s v="DGA"/>
    <s v="Terreno"/>
    <x v="1"/>
    <s v="uS/cm"/>
    <x v="5"/>
    <x v="132"/>
    <d v="1899-12-30T10:15:00"/>
    <x v="1802"/>
  </r>
  <r>
    <s v="DGA"/>
    <s v="Terreno"/>
    <x v="2"/>
    <s v="mg/L"/>
    <x v="5"/>
    <x v="132"/>
    <d v="1899-12-30T10:15:00"/>
    <x v="1803"/>
  </r>
  <r>
    <s v="DGA"/>
    <s v="Terreno"/>
    <x v="3"/>
    <s v="%"/>
    <x v="5"/>
    <x v="132"/>
    <d v="1899-12-30T10:15:00"/>
    <x v="1183"/>
  </r>
  <r>
    <s v="DGA"/>
    <s v="Iones mayoritarios"/>
    <x v="4"/>
    <s v=" 2,5 mg/L"/>
    <x v="5"/>
    <x v="132"/>
    <d v="1899-12-30T10:15:00"/>
    <x v="1804"/>
  </r>
  <r>
    <s v="DGA"/>
    <s v="Iones mayoritarios"/>
    <x v="5"/>
    <s v=" 4,2 mg/L"/>
    <x v="5"/>
    <x v="132"/>
    <d v="1899-12-30T10:15:00"/>
    <x v="1805"/>
  </r>
  <r>
    <s v="DGA"/>
    <s v="Nutrientes"/>
    <x v="10"/>
    <s v=" 0,010 mg/L"/>
    <x v="5"/>
    <x v="132"/>
    <d v="1899-12-30T10:15:00"/>
    <x v="1806"/>
  </r>
  <r>
    <s v="DGA"/>
    <s v="Nutrientes"/>
    <x v="11"/>
    <s v=" 0,003 mg/L"/>
    <x v="5"/>
    <x v="132"/>
    <d v="1899-12-30T10:15:00"/>
    <x v="215"/>
  </r>
  <r>
    <s v="SGS"/>
    <s v="Metales"/>
    <x v="7"/>
    <s v="0,001 mg/L"/>
    <x v="5"/>
    <x v="132"/>
    <d v="1899-12-30T10:15:00"/>
    <x v="75"/>
  </r>
  <r>
    <s v="SGS"/>
    <s v="Metales"/>
    <x v="8"/>
    <s v="0,005 mg/L"/>
    <x v="5"/>
    <x v="132"/>
    <d v="1899-12-30T10:15:00"/>
    <x v="76"/>
  </r>
  <r>
    <s v="SGS"/>
    <s v="Metales"/>
    <x v="6"/>
    <s v="0,01 mg/L"/>
    <x v="5"/>
    <x v="132"/>
    <d v="1899-12-30T10:15:00"/>
    <x v="9"/>
  </r>
  <r>
    <s v="DGA"/>
    <s v="Metales"/>
    <x v="9"/>
    <s v=" 0,01 mg/L "/>
    <x v="5"/>
    <x v="132"/>
    <d v="1899-12-30T10:15:00"/>
    <x v="9"/>
  </r>
  <r>
    <s v="SGS"/>
    <s v="Metales"/>
    <x v="12"/>
    <s v="2 mg/L"/>
    <x v="5"/>
    <x v="132"/>
    <d v="1899-12-30T10:15:00"/>
    <x v="79"/>
  </r>
  <r>
    <s v="DGA"/>
    <s v="Terreno"/>
    <x v="0"/>
    <s v="-"/>
    <x v="5"/>
    <x v="133"/>
    <d v="1899-12-30T10:45:00"/>
    <x v="1549"/>
  </r>
  <r>
    <s v="DGA"/>
    <s v="Terreno"/>
    <x v="13"/>
    <s v="°C"/>
    <x v="5"/>
    <x v="133"/>
    <d v="1899-12-30T10:45:00"/>
    <x v="112"/>
  </r>
  <r>
    <s v="DGA"/>
    <s v="Terreno"/>
    <x v="1"/>
    <s v="uS/cm"/>
    <x v="5"/>
    <x v="133"/>
    <d v="1899-12-30T10:45:00"/>
    <x v="1807"/>
  </r>
  <r>
    <s v="DGA"/>
    <s v="Terreno"/>
    <x v="2"/>
    <s v="mg/L"/>
    <x v="5"/>
    <x v="133"/>
    <d v="1899-12-30T10:45:00"/>
    <x v="636"/>
  </r>
  <r>
    <s v="DGA"/>
    <s v="Terreno"/>
    <x v="3"/>
    <s v="%"/>
    <x v="5"/>
    <x v="133"/>
    <d v="1899-12-30T10:45:00"/>
    <x v="1808"/>
  </r>
  <r>
    <s v="DGA"/>
    <s v="Iones mayoritarios"/>
    <x v="4"/>
    <s v=" 2,5 mg/L"/>
    <x v="5"/>
    <x v="133"/>
    <d v="1899-12-30T10:45:00"/>
    <x v="1809"/>
  </r>
  <r>
    <s v="DGA"/>
    <s v="Iones mayoritarios"/>
    <x v="5"/>
    <s v=" 4,2 mg/L"/>
    <x v="5"/>
    <x v="133"/>
    <d v="1899-12-30T10:45:00"/>
    <x v="1805"/>
  </r>
  <r>
    <s v="DGA"/>
    <s v="Nutrientes"/>
    <x v="10"/>
    <s v=" 0,010 mg/L"/>
    <x v="5"/>
    <x v="133"/>
    <d v="1899-12-30T10:45:00"/>
    <x v="1810"/>
  </r>
  <r>
    <s v="DGA"/>
    <s v="Nutrientes"/>
    <x v="11"/>
    <s v=" 0,003 mg/L"/>
    <x v="5"/>
    <x v="133"/>
    <d v="1899-12-30T10:45:00"/>
    <x v="1810"/>
  </r>
  <r>
    <s v="SGS"/>
    <s v="Metales"/>
    <x v="7"/>
    <s v="0,001 mg/L"/>
    <x v="5"/>
    <x v="133"/>
    <d v="1899-12-30T10:45:00"/>
    <x v="75"/>
  </r>
  <r>
    <s v="SGS"/>
    <s v="Metales"/>
    <x v="8"/>
    <s v="0,005 mg/L"/>
    <x v="5"/>
    <x v="133"/>
    <d v="1899-12-30T10:45:00"/>
    <x v="76"/>
  </r>
  <r>
    <s v="SGS"/>
    <s v="Metales"/>
    <x v="6"/>
    <s v="0,01 mg/L"/>
    <x v="5"/>
    <x v="133"/>
    <d v="1899-12-30T10:45:00"/>
    <x v="9"/>
  </r>
  <r>
    <s v="DGA"/>
    <s v="Metales"/>
    <x v="9"/>
    <s v=" 0,01 mg/L "/>
    <x v="5"/>
    <x v="133"/>
    <d v="1899-12-30T10:45:00"/>
    <x v="9"/>
  </r>
  <r>
    <s v="SGS"/>
    <s v="Metales"/>
    <x v="12"/>
    <s v="2 mg/L"/>
    <x v="5"/>
    <x v="133"/>
    <d v="1899-12-30T10:45:00"/>
    <x v="79"/>
  </r>
  <r>
    <s v="DGA"/>
    <s v="Terreno"/>
    <x v="13"/>
    <s v="°C"/>
    <x v="5"/>
    <x v="134"/>
    <d v="1899-12-30T11:20:00"/>
    <x v="1811"/>
  </r>
  <r>
    <s v="DGA"/>
    <s v="Terreno"/>
    <x v="0"/>
    <s v="-"/>
    <x v="5"/>
    <x v="134"/>
    <d v="1899-12-30T11:20:00"/>
    <x v="1812"/>
  </r>
  <r>
    <s v="DGA"/>
    <s v="Terreno"/>
    <x v="1"/>
    <s v="uS/cm"/>
    <x v="5"/>
    <x v="134"/>
    <d v="1899-12-30T11:20:00"/>
    <x v="1813"/>
  </r>
  <r>
    <s v="DGA"/>
    <s v="Terreno"/>
    <x v="2"/>
    <s v="mg/L"/>
    <x v="5"/>
    <x v="134"/>
    <d v="1899-12-30T11:20:00"/>
    <x v="1331"/>
  </r>
  <r>
    <s v="DGA"/>
    <s v="Terreno"/>
    <x v="3"/>
    <s v="%"/>
    <x v="5"/>
    <x v="134"/>
    <d v="1899-12-30T11:20:00"/>
    <x v="500"/>
  </r>
  <r>
    <s v="DGA"/>
    <s v="Iones mayoritarios"/>
    <x v="4"/>
    <s v=" 2,5 mg/L"/>
    <x v="5"/>
    <x v="134"/>
    <d v="1899-12-30T11:20:00"/>
    <x v="1814"/>
  </r>
  <r>
    <s v="DGA"/>
    <s v="Iones mayoritarios"/>
    <x v="5"/>
    <s v=" 4,2 mg/L"/>
    <x v="5"/>
    <x v="134"/>
    <d v="1899-12-30T11:20:00"/>
    <x v="1805"/>
  </r>
  <r>
    <s v="DGA"/>
    <s v="Nutrientes"/>
    <x v="10"/>
    <s v=" 0,010 mg/L"/>
    <x v="5"/>
    <x v="134"/>
    <d v="1899-12-30T11:20:00"/>
    <x v="1815"/>
  </r>
  <r>
    <s v="DGA"/>
    <s v="Nutrientes"/>
    <x v="11"/>
    <s v=" 0,003 mg/L"/>
    <x v="5"/>
    <x v="134"/>
    <d v="1899-12-30T11:20:00"/>
    <x v="1816"/>
  </r>
  <r>
    <s v="SGS"/>
    <s v="Metales"/>
    <x v="7"/>
    <s v="0,001 mg/L"/>
    <x v="5"/>
    <x v="134"/>
    <d v="1899-12-30T11:20:00"/>
    <x v="75"/>
  </r>
  <r>
    <s v="SGS"/>
    <s v="Metales"/>
    <x v="8"/>
    <s v="0,005 mg/L"/>
    <x v="5"/>
    <x v="134"/>
    <d v="1899-12-30T11:20:00"/>
    <x v="76"/>
  </r>
  <r>
    <s v="SGS"/>
    <s v="Metales"/>
    <x v="6"/>
    <s v="0,01 mg/L"/>
    <x v="5"/>
    <x v="134"/>
    <d v="1899-12-30T11:20:00"/>
    <x v="9"/>
  </r>
  <r>
    <s v="DGA"/>
    <s v="Metales"/>
    <x v="9"/>
    <s v=" 0,01 mg/L "/>
    <x v="5"/>
    <x v="134"/>
    <d v="1899-12-30T11:20:00"/>
    <x v="1817"/>
  </r>
  <r>
    <s v="SGS"/>
    <s v="Metales"/>
    <x v="12"/>
    <s v="2 mg/L"/>
    <x v="5"/>
    <x v="134"/>
    <d v="1899-12-30T11:20:00"/>
    <x v="3"/>
  </r>
  <r>
    <s v="DGA"/>
    <s v="Terreno"/>
    <x v="13"/>
    <s v="°C"/>
    <x v="5"/>
    <x v="135"/>
    <d v="1899-12-30T10:15:00"/>
    <x v="1818"/>
  </r>
  <r>
    <s v="DGA"/>
    <s v="Terreno"/>
    <x v="0"/>
    <s v="-"/>
    <x v="5"/>
    <x v="135"/>
    <d v="1899-12-30T10:15:00"/>
    <x v="1819"/>
  </r>
  <r>
    <s v="DGA"/>
    <s v="Terreno"/>
    <x v="1"/>
    <s v="uS/cm"/>
    <x v="5"/>
    <x v="135"/>
    <d v="1899-12-30T10:15:00"/>
    <x v="1820"/>
  </r>
  <r>
    <s v="DGA"/>
    <s v="Terreno"/>
    <x v="2"/>
    <s v="mg/L"/>
    <x v="5"/>
    <x v="135"/>
    <d v="1899-12-30T10:15:00"/>
    <x v="1821"/>
  </r>
  <r>
    <s v="DGA"/>
    <s v="Terreno"/>
    <x v="3"/>
    <s v="%"/>
    <x v="5"/>
    <x v="135"/>
    <d v="1899-12-30T10:15:00"/>
    <x v="808"/>
  </r>
  <r>
    <s v="DGA"/>
    <s v="Iones mayoritarios"/>
    <x v="4"/>
    <s v=" 2,5 mg/L"/>
    <x v="5"/>
    <x v="135"/>
    <d v="1899-12-30T10:15:00"/>
    <x v="1822"/>
  </r>
  <r>
    <s v="DGA"/>
    <s v="Iones mayoritarios"/>
    <x v="5"/>
    <s v=" 3,5 mg/L"/>
    <x v="5"/>
    <x v="135"/>
    <d v="1899-12-30T10:15:00"/>
    <x v="1823"/>
  </r>
  <r>
    <s v="DGA"/>
    <s v="Nutrientes"/>
    <x v="10"/>
    <s v=" 0,010 mg/L"/>
    <x v="5"/>
    <x v="135"/>
    <d v="1899-12-30T10:15:00"/>
    <x v="1824"/>
  </r>
  <r>
    <s v="DGA"/>
    <s v="Nutrientes"/>
    <x v="11"/>
    <s v=" 0,003 mg/L"/>
    <x v="5"/>
    <x v="135"/>
    <d v="1899-12-30T10:15:00"/>
    <x v="1825"/>
  </r>
  <r>
    <s v="SGS"/>
    <s v="Metales"/>
    <x v="6"/>
    <s v="0,01 mg/L"/>
    <x v="5"/>
    <x v="135"/>
    <d v="1899-12-30T10:15:00"/>
    <x v="9"/>
  </r>
  <r>
    <s v="SGS"/>
    <s v="Metales"/>
    <x v="7"/>
    <s v="0,001 mg/L"/>
    <x v="5"/>
    <x v="135"/>
    <d v="1899-12-30T10:15:00"/>
    <x v="75"/>
  </r>
  <r>
    <s v="SGS"/>
    <s v="Metales"/>
    <x v="8"/>
    <s v="0,005 mg/L"/>
    <x v="5"/>
    <x v="135"/>
    <d v="1899-12-30T10:15:00"/>
    <x v="76"/>
  </r>
  <r>
    <s v="DGA"/>
    <s v="Metales"/>
    <x v="9"/>
    <s v=" 0,01 mg/L "/>
    <x v="5"/>
    <x v="135"/>
    <d v="1899-12-30T10:15:00"/>
    <x v="1826"/>
  </r>
  <r>
    <s v="SGS"/>
    <s v="Metales"/>
    <x v="12"/>
    <s v="2 mg/L"/>
    <x v="5"/>
    <x v="135"/>
    <d v="1899-12-30T10:15:00"/>
    <x v="79"/>
  </r>
  <r>
    <s v="DGA"/>
    <s v="Terreno"/>
    <x v="13"/>
    <s v="°C"/>
    <x v="5"/>
    <x v="136"/>
    <d v="1899-12-30T12:05:00"/>
    <x v="1827"/>
  </r>
  <r>
    <s v="DGA"/>
    <s v="Terreno"/>
    <x v="0"/>
    <s v="-"/>
    <x v="5"/>
    <x v="136"/>
    <d v="1899-12-30T12:05:00"/>
    <x v="1828"/>
  </r>
  <r>
    <s v="DGA"/>
    <s v="Terreno"/>
    <x v="1"/>
    <s v="uS/cm"/>
    <x v="5"/>
    <x v="136"/>
    <d v="1899-12-30T12:05:00"/>
    <x v="1829"/>
  </r>
  <r>
    <s v="DGA"/>
    <s v="Terreno"/>
    <x v="2"/>
    <s v="mg/L"/>
    <x v="5"/>
    <x v="136"/>
    <d v="1899-12-30T12:05:00"/>
    <x v="463"/>
  </r>
  <r>
    <s v="DGA"/>
    <s v="Terreno"/>
    <x v="3"/>
    <s v="%"/>
    <x v="5"/>
    <x v="136"/>
    <d v="1899-12-30T12:05:00"/>
    <x v="1151"/>
  </r>
  <r>
    <s v="DGA"/>
    <s v="Iones mayoritarios"/>
    <x v="4"/>
    <s v=" 2,5 mg/L"/>
    <x v="5"/>
    <x v="136"/>
    <d v="1899-12-30T12:05:00"/>
    <x v="1830"/>
  </r>
  <r>
    <s v="DGA"/>
    <s v="Iones mayoritarios"/>
    <x v="5"/>
    <s v=" 3,5 mg/L"/>
    <x v="5"/>
    <x v="136"/>
    <d v="1899-12-30T12:05:00"/>
    <x v="1831"/>
  </r>
  <r>
    <s v="DGA"/>
    <s v="Nutrientes"/>
    <x v="10"/>
    <s v=" 0,010 mg/L"/>
    <x v="5"/>
    <x v="136"/>
    <d v="1899-12-30T12:05:00"/>
    <x v="1832"/>
  </r>
  <r>
    <s v="DGA"/>
    <s v="Nutrientes"/>
    <x v="11"/>
    <s v=" 0,003 mg/L"/>
    <x v="5"/>
    <x v="136"/>
    <d v="1899-12-30T12:05:00"/>
    <x v="1833"/>
  </r>
  <r>
    <s v="SGS"/>
    <s v="Metales"/>
    <x v="6"/>
    <s v="0,01 mg/L"/>
    <x v="5"/>
    <x v="136"/>
    <d v="1899-12-30T12:05:00"/>
    <x v="9"/>
  </r>
  <r>
    <s v="SGS"/>
    <s v="Metales"/>
    <x v="7"/>
    <s v="0,001 mg/L"/>
    <x v="5"/>
    <x v="136"/>
    <d v="1899-12-30T12:05:00"/>
    <x v="75"/>
  </r>
  <r>
    <s v="SGS"/>
    <s v="Metales"/>
    <x v="8"/>
    <s v="0,005 mg/L"/>
    <x v="5"/>
    <x v="136"/>
    <d v="1899-12-30T12:05:00"/>
    <x v="76"/>
  </r>
  <r>
    <s v="DGA"/>
    <s v="Metales"/>
    <x v="9"/>
    <s v=" 0,01 mg/L "/>
    <x v="5"/>
    <x v="136"/>
    <d v="1899-12-30T12:05:00"/>
    <x v="1834"/>
  </r>
  <r>
    <s v="SGS"/>
    <s v="Metales"/>
    <x v="12"/>
    <s v="2 mg/L"/>
    <x v="5"/>
    <x v="136"/>
    <d v="1899-12-30T12:05:00"/>
    <x v="11"/>
  </r>
  <r>
    <s v="DGA"/>
    <s v="Terreno"/>
    <x v="13"/>
    <s v="°C"/>
    <x v="5"/>
    <x v="137"/>
    <d v="1899-12-30T10:40:00"/>
    <x v="1541"/>
  </r>
  <r>
    <s v="DGA"/>
    <s v="Terreno"/>
    <x v="0"/>
    <s v="-"/>
    <x v="5"/>
    <x v="137"/>
    <d v="1899-12-30T10:40:00"/>
    <x v="560"/>
  </r>
  <r>
    <s v="DGA"/>
    <s v="Terreno"/>
    <x v="1"/>
    <s v="uS/cm"/>
    <x v="5"/>
    <x v="137"/>
    <d v="1899-12-30T10:40:00"/>
    <x v="1835"/>
  </r>
  <r>
    <s v="DGA"/>
    <s v="Terreno"/>
    <x v="2"/>
    <s v="mg/L"/>
    <x v="5"/>
    <x v="137"/>
    <d v="1899-12-30T10:40:00"/>
    <x v="357"/>
  </r>
  <r>
    <s v="DGA"/>
    <s v="Terreno"/>
    <x v="3"/>
    <s v="%"/>
    <x v="5"/>
    <x v="137"/>
    <d v="1899-12-30T10:40:00"/>
    <x v="1836"/>
  </r>
  <r>
    <s v="DGA"/>
    <s v="Iones mayoritarios"/>
    <x v="4"/>
    <s v=" 2,5 mg/L"/>
    <x v="5"/>
    <x v="137"/>
    <d v="1899-12-30T10:40:00"/>
    <x v="1837"/>
  </r>
  <r>
    <s v="DGA"/>
    <s v="Iones mayoritarios"/>
    <x v="5"/>
    <s v=" 3,5 mg/L"/>
    <x v="5"/>
    <x v="137"/>
    <d v="1899-12-30T10:40:00"/>
    <x v="1838"/>
  </r>
  <r>
    <s v="DGA"/>
    <s v="Nutrientes"/>
    <x v="10"/>
    <s v=" 0,010 mg/L"/>
    <x v="5"/>
    <x v="137"/>
    <d v="1899-12-30T10:40:00"/>
    <x v="1839"/>
  </r>
  <r>
    <s v="DGA"/>
    <s v="Nutrientes"/>
    <x v="11"/>
    <s v=" 0,003 mg/L"/>
    <x v="5"/>
    <x v="137"/>
    <d v="1899-12-30T10:40:00"/>
    <x v="1840"/>
  </r>
  <r>
    <s v="SGS"/>
    <s v="Metales"/>
    <x v="6"/>
    <s v="0,01 mg/L"/>
    <x v="5"/>
    <x v="137"/>
    <d v="1899-12-30T10:40:00"/>
    <x v="9"/>
  </r>
  <r>
    <s v="SGS"/>
    <s v="Metales"/>
    <x v="7"/>
    <s v="0,001 mg/L"/>
    <x v="5"/>
    <x v="137"/>
    <d v="1899-12-30T10:40:00"/>
    <x v="75"/>
  </r>
  <r>
    <s v="SGS"/>
    <s v="Metales"/>
    <x v="8"/>
    <s v="0,005 mg/L"/>
    <x v="5"/>
    <x v="137"/>
    <d v="1899-12-30T10:40:00"/>
    <x v="76"/>
  </r>
  <r>
    <s v="DGA"/>
    <s v="Metales"/>
    <x v="9"/>
    <s v=" 0,01 mg/L "/>
    <x v="5"/>
    <x v="137"/>
    <d v="1899-12-30T10:40:00"/>
    <x v="1841"/>
  </r>
  <r>
    <s v="SGS"/>
    <s v="Metales"/>
    <x v="12"/>
    <s v="2 mg/L"/>
    <x v="5"/>
    <x v="137"/>
    <d v="1899-12-30T10:40:00"/>
    <x v="79"/>
  </r>
  <r>
    <s v="DGA"/>
    <s v="Terreno"/>
    <x v="13"/>
    <s v="°C"/>
    <x v="5"/>
    <x v="138"/>
    <d v="1899-12-30T10:10:00"/>
    <x v="731"/>
  </r>
  <r>
    <s v="DGA"/>
    <s v="Terreno"/>
    <x v="0"/>
    <s v="-"/>
    <x v="5"/>
    <x v="138"/>
    <d v="1899-12-30T10:10:00"/>
    <x v="1842"/>
  </r>
  <r>
    <s v="DGA"/>
    <s v="Terreno"/>
    <x v="1"/>
    <s v="uS/cm"/>
    <x v="5"/>
    <x v="138"/>
    <d v="1899-12-30T10:10:00"/>
    <x v="1843"/>
  </r>
  <r>
    <s v="DGA"/>
    <s v="Terreno"/>
    <x v="2"/>
    <s v="mg/L"/>
    <x v="5"/>
    <x v="138"/>
    <d v="1899-12-30T10:10:00"/>
    <x v="329"/>
  </r>
  <r>
    <s v="DGA"/>
    <s v="Terreno"/>
    <x v="3"/>
    <s v="%"/>
    <x v="5"/>
    <x v="138"/>
    <d v="1899-12-30T10:10:00"/>
    <x v="1473"/>
  </r>
  <r>
    <s v="DGA"/>
    <s v="Iones mayoritarios"/>
    <x v="4"/>
    <s v=" 2,5 mg/L"/>
    <x v="5"/>
    <x v="138"/>
    <d v="1899-12-30T10:10:00"/>
    <x v="1844"/>
  </r>
  <r>
    <s v="DGA"/>
    <s v="Iones mayoritarios"/>
    <x v="5"/>
    <s v=" 3,5 mg/L"/>
    <x v="5"/>
    <x v="138"/>
    <d v="1899-12-30T10:10:00"/>
    <x v="1845"/>
  </r>
  <r>
    <s v="DGA"/>
    <s v="Nutrientes"/>
    <x v="10"/>
    <s v=" 0,010 mg/L"/>
    <x v="5"/>
    <x v="138"/>
    <d v="1899-12-30T10:10:00"/>
    <x v="1846"/>
  </r>
  <r>
    <s v="DGA"/>
    <s v="Nutrientes"/>
    <x v="11"/>
    <s v=" 0,003 mg/L"/>
    <x v="5"/>
    <x v="138"/>
    <d v="1899-12-30T10:10:00"/>
    <x v="162"/>
  </r>
  <r>
    <s v="DGA"/>
    <s v="Metales"/>
    <x v="9"/>
    <s v=" 0,01 mg/L "/>
    <x v="5"/>
    <x v="138"/>
    <d v="1899-12-30T10:10:00"/>
    <x v="1847"/>
  </r>
  <r>
    <s v="SGS"/>
    <s v="Metales"/>
    <x v="6"/>
    <s v="0,01 mg/L"/>
    <x v="5"/>
    <x v="138"/>
    <d v="1899-12-30T10:10:00"/>
    <x v="9"/>
  </r>
  <r>
    <s v="SGS"/>
    <s v="Metales"/>
    <x v="7"/>
    <s v="0,001 mg/L"/>
    <x v="5"/>
    <x v="138"/>
    <d v="1899-12-30T10:10:00"/>
    <x v="355"/>
  </r>
  <r>
    <s v="SGS"/>
    <s v="Metales"/>
    <x v="8"/>
    <s v="0,005 mg/L"/>
    <x v="5"/>
    <x v="138"/>
    <d v="1899-12-30T10:10:00"/>
    <x v="76"/>
  </r>
  <r>
    <s v="SGS"/>
    <s v="Metales"/>
    <x v="12"/>
    <s v="2 mg/L"/>
    <x v="5"/>
    <x v="138"/>
    <d v="1899-12-30T10:10:00"/>
    <x v="79"/>
  </r>
  <r>
    <s v="DGA"/>
    <s v="Terreno"/>
    <x v="13"/>
    <s v="°C"/>
    <x v="5"/>
    <x v="139"/>
    <d v="1899-12-30T09:51:00"/>
    <x v="1002"/>
  </r>
  <r>
    <s v="DGA"/>
    <s v="Terreno"/>
    <x v="0"/>
    <s v="-"/>
    <x v="5"/>
    <x v="139"/>
    <d v="1899-12-30T09:51:00"/>
    <x v="419"/>
  </r>
  <r>
    <s v="DGA"/>
    <s v="Terreno"/>
    <x v="1"/>
    <s v="uS/cm"/>
    <x v="5"/>
    <x v="139"/>
    <d v="1899-12-30T09:51:00"/>
    <x v="1848"/>
  </r>
  <r>
    <s v="DGA"/>
    <s v="Terreno"/>
    <x v="2"/>
    <s v="mg/L"/>
    <x v="5"/>
    <x v="139"/>
    <d v="1899-12-30T09:51:00"/>
    <x v="662"/>
  </r>
  <r>
    <s v="DGA"/>
    <s v="Terreno"/>
    <x v="3"/>
    <s v="%"/>
    <x v="5"/>
    <x v="139"/>
    <d v="1899-12-30T09:51:00"/>
    <x v="1849"/>
  </r>
  <r>
    <s v="DGA"/>
    <s v="Iones mayoritarios"/>
    <x v="4"/>
    <s v=" 2,5 mg/L"/>
    <x v="5"/>
    <x v="139"/>
    <d v="1899-12-30T09:51:00"/>
    <x v="1850"/>
  </r>
  <r>
    <s v="DGA"/>
    <s v="Iones mayoritarios"/>
    <x v="5"/>
    <s v=" 3,5 mg/L"/>
    <x v="5"/>
    <x v="139"/>
    <d v="1899-12-30T09:51:00"/>
    <x v="1851"/>
  </r>
  <r>
    <s v="DGA"/>
    <s v="Nutrientes"/>
    <x v="10"/>
    <s v=" 0,010 mg/L"/>
    <x v="5"/>
    <x v="139"/>
    <d v="1899-12-30T09:51:00"/>
    <x v="1852"/>
  </r>
  <r>
    <s v="DGA"/>
    <s v="Nutrientes"/>
    <x v="11"/>
    <s v=" 0,003 mg/L"/>
    <x v="5"/>
    <x v="139"/>
    <d v="1899-12-30T09:51:00"/>
    <x v="1853"/>
  </r>
  <r>
    <s v="DGA"/>
    <s v="Metales"/>
    <x v="9"/>
    <s v=" 0,01 mg/L "/>
    <x v="5"/>
    <x v="139"/>
    <d v="1899-12-30T09:51:00"/>
    <x v="1854"/>
  </r>
  <r>
    <s v="SGS"/>
    <s v="Metales"/>
    <x v="6"/>
    <s v="0,01 mg/L"/>
    <x v="5"/>
    <x v="139"/>
    <d v="1899-12-30T09:51:00"/>
    <x v="9"/>
  </r>
  <r>
    <s v="SGS"/>
    <s v="Metales"/>
    <x v="7"/>
    <s v="0,001 mg/L"/>
    <x v="5"/>
    <x v="139"/>
    <d v="1899-12-30T09:51:00"/>
    <x v="75"/>
  </r>
  <r>
    <s v="SGS"/>
    <s v="Metales"/>
    <x v="8"/>
    <s v="0,005 mg/L"/>
    <x v="5"/>
    <x v="139"/>
    <d v="1899-12-30T09:51:00"/>
    <x v="76"/>
  </r>
  <r>
    <s v="SGS"/>
    <s v="Metales"/>
    <x v="12"/>
    <s v="2 mg/L"/>
    <x v="5"/>
    <x v="139"/>
    <d v="1899-12-30T09:51:00"/>
    <x v="79"/>
  </r>
  <r>
    <s v="DGA"/>
    <s v="Terreno"/>
    <x v="13"/>
    <s v="°C"/>
    <x v="5"/>
    <x v="140"/>
    <d v="1899-12-30T11:07:00"/>
    <x v="1435"/>
  </r>
  <r>
    <s v="DGA"/>
    <s v="Terreno"/>
    <x v="0"/>
    <s v="-"/>
    <x v="5"/>
    <x v="140"/>
    <d v="1899-12-30T11:07:00"/>
    <x v="2"/>
  </r>
  <r>
    <s v="DGA"/>
    <s v="Terreno"/>
    <x v="1"/>
    <s v="uS/cm"/>
    <x v="5"/>
    <x v="140"/>
    <d v="1899-12-30T11:07:00"/>
    <x v="1855"/>
  </r>
  <r>
    <s v="DGA"/>
    <s v="Terreno"/>
    <x v="2"/>
    <s v="mg/L"/>
    <x v="5"/>
    <x v="140"/>
    <d v="1899-12-30T11:07:00"/>
    <x v="1856"/>
  </r>
  <r>
    <s v="DGA"/>
    <s v="Terreno"/>
    <x v="3"/>
    <s v="%"/>
    <x v="5"/>
    <x v="140"/>
    <d v="1899-12-30T11:07:00"/>
    <x v="1857"/>
  </r>
  <r>
    <s v="DGA"/>
    <s v="Iones mayoritarios"/>
    <x v="4"/>
    <s v=" 2,5 mg/L"/>
    <x v="5"/>
    <x v="140"/>
    <d v="1899-12-30T11:07:00"/>
    <x v="1858"/>
  </r>
  <r>
    <s v="DGA"/>
    <s v="Iones mayoritarios"/>
    <x v="5"/>
    <s v=" 3,5 mg/L"/>
    <x v="5"/>
    <x v="140"/>
    <d v="1899-12-30T11:07:00"/>
    <x v="1859"/>
  </r>
  <r>
    <s v="DGA"/>
    <s v="Nutrientes"/>
    <x v="10"/>
    <s v=" 0,010 mg/L"/>
    <x v="5"/>
    <x v="140"/>
    <d v="1899-12-30T11:07:00"/>
    <x v="1860"/>
  </r>
  <r>
    <s v="DGA"/>
    <s v="Nutrientes"/>
    <x v="11"/>
    <s v=" 0,003 mg/L"/>
    <x v="5"/>
    <x v="140"/>
    <d v="1899-12-30T11:07:00"/>
    <x v="1861"/>
  </r>
  <r>
    <s v="DGA"/>
    <s v="Metales"/>
    <x v="9"/>
    <s v=" 0,01 mg/L "/>
    <x v="5"/>
    <x v="140"/>
    <d v="1899-12-30T11:07:00"/>
    <x v="1862"/>
  </r>
  <r>
    <s v="SGS"/>
    <s v="Metales"/>
    <x v="6"/>
    <s v="0,01 mg/L"/>
    <x v="5"/>
    <x v="140"/>
    <d v="1899-12-30T11:07:00"/>
    <x v="9"/>
  </r>
  <r>
    <s v="SGS"/>
    <s v="Metales"/>
    <x v="7"/>
    <s v="0,001 mg/L"/>
    <x v="5"/>
    <x v="140"/>
    <d v="1899-12-30T11:07:00"/>
    <x v="9"/>
  </r>
  <r>
    <s v="SGS"/>
    <s v="Metales"/>
    <x v="8"/>
    <s v="0,005 mg/L"/>
    <x v="5"/>
    <x v="140"/>
    <d v="1899-12-30T11:07:00"/>
    <x v="76"/>
  </r>
  <r>
    <s v="SGS"/>
    <s v="Metales"/>
    <x v="12"/>
    <s v="2 mg/L"/>
    <x v="5"/>
    <x v="140"/>
    <d v="1899-12-30T11:07:00"/>
    <x v="1800"/>
  </r>
  <r>
    <s v="DGA"/>
    <s v="Terreno"/>
    <x v="13"/>
    <s v="°C"/>
    <x v="5"/>
    <x v="141"/>
    <d v="1899-12-30T11:00:00"/>
    <x v="1863"/>
  </r>
  <r>
    <s v="DGA"/>
    <s v="Terreno"/>
    <x v="0"/>
    <s v="-"/>
    <x v="5"/>
    <x v="141"/>
    <d v="1899-12-30T11:00:00"/>
    <x v="1417"/>
  </r>
  <r>
    <s v="DGA"/>
    <s v="Terreno"/>
    <x v="1"/>
    <s v="uS/cm"/>
    <x v="5"/>
    <x v="141"/>
    <d v="1899-12-30T11:00:00"/>
    <x v="1864"/>
  </r>
  <r>
    <s v="DGA"/>
    <s v="Terreno"/>
    <x v="2"/>
    <s v="mg/L"/>
    <x v="5"/>
    <x v="141"/>
    <d v="1899-12-30T11:00:00"/>
    <x v="1865"/>
  </r>
  <r>
    <s v="DGA"/>
    <s v="Terreno"/>
    <x v="3"/>
    <s v="%"/>
    <x v="5"/>
    <x v="141"/>
    <d v="1899-12-30T11:00:00"/>
    <x v="1866"/>
  </r>
  <r>
    <s v="DGA"/>
    <s v="Iones mayoritarios"/>
    <x v="4"/>
    <s v=" 2,5 mg/L"/>
    <x v="5"/>
    <x v="141"/>
    <d v="1899-12-30T11:00:00"/>
    <x v="1867"/>
  </r>
  <r>
    <s v="DGA"/>
    <s v="Iones mayoritarios"/>
    <x v="5"/>
    <s v=" 3,5 mg/L"/>
    <x v="5"/>
    <x v="141"/>
    <d v="1899-12-30T11:00:00"/>
    <x v="1868"/>
  </r>
  <r>
    <s v="DGA"/>
    <s v="Nutrientes"/>
    <x v="10"/>
    <s v=" 0,010 mg/L"/>
    <x v="5"/>
    <x v="141"/>
    <d v="1899-12-30T11:00:00"/>
    <x v="1869"/>
  </r>
  <r>
    <s v="DGA"/>
    <s v="Nutrientes"/>
    <x v="11"/>
    <s v=" 0,003 mg/L"/>
    <x v="5"/>
    <x v="141"/>
    <d v="1899-12-30T11:00:00"/>
    <x v="1870"/>
  </r>
  <r>
    <s v="DGA"/>
    <s v="Metales"/>
    <x v="9"/>
    <s v=" 0,01 mg/L "/>
    <x v="5"/>
    <x v="141"/>
    <d v="1899-12-30T11:00:00"/>
    <x v="9"/>
  </r>
  <r>
    <s v="SGS"/>
    <s v="Metales"/>
    <x v="6"/>
    <s v="0,01 mg/L"/>
    <x v="5"/>
    <x v="141"/>
    <d v="1899-12-30T11:00:00"/>
    <x v="9"/>
  </r>
  <r>
    <s v="SGS"/>
    <s v="Metales"/>
    <x v="7"/>
    <s v="0,001 mg/L"/>
    <x v="5"/>
    <x v="141"/>
    <d v="1899-12-30T11:00:00"/>
    <x v="75"/>
  </r>
  <r>
    <s v="SGS"/>
    <s v="Metales"/>
    <x v="8"/>
    <s v="0,005 mg/L"/>
    <x v="5"/>
    <x v="141"/>
    <d v="1899-12-30T11:00:00"/>
    <x v="76"/>
  </r>
  <r>
    <s v="SGS"/>
    <s v="Metales"/>
    <x v="12"/>
    <s v="2 mg/L"/>
    <x v="5"/>
    <x v="141"/>
    <d v="1899-12-30T11:00:00"/>
    <x v="11"/>
  </r>
  <r>
    <s v="DGA"/>
    <s v="Terreno"/>
    <x v="13"/>
    <s v="°C"/>
    <x v="5"/>
    <x v="142"/>
    <d v="1899-12-30T11:00:00"/>
    <x v="1871"/>
  </r>
  <r>
    <s v="DGA"/>
    <s v="Terreno"/>
    <x v="0"/>
    <s v="-"/>
    <x v="5"/>
    <x v="142"/>
    <d v="1899-12-30T11:00:00"/>
    <x v="61"/>
  </r>
  <r>
    <s v="DGA"/>
    <s v="Terreno"/>
    <x v="1"/>
    <s v="uS/cm"/>
    <x v="5"/>
    <x v="142"/>
    <d v="1899-12-30T11:00:00"/>
    <x v="1872"/>
  </r>
  <r>
    <s v="DGA"/>
    <s v="Terreno"/>
    <x v="2"/>
    <s v="mg/L"/>
    <x v="5"/>
    <x v="142"/>
    <d v="1899-12-30T11:00:00"/>
    <x v="572"/>
  </r>
  <r>
    <s v="DGA"/>
    <s v="Terreno"/>
    <x v="3"/>
    <s v="%"/>
    <x v="5"/>
    <x v="142"/>
    <d v="1899-12-30T11:00:00"/>
    <x v="1873"/>
  </r>
  <r>
    <s v="DGA"/>
    <s v="Iones mayoritarios"/>
    <x v="4"/>
    <s v=" 0,4 mg/L"/>
    <x v="5"/>
    <x v="142"/>
    <d v="1899-12-30T11:00:00"/>
    <x v="1874"/>
  </r>
  <r>
    <s v="DGA"/>
    <s v="Iones mayoritarios"/>
    <x v="5"/>
    <s v=" 1,1 mg/L"/>
    <x v="5"/>
    <x v="142"/>
    <d v="1899-12-30T11:00:00"/>
    <x v="1875"/>
  </r>
  <r>
    <s v="DGA"/>
    <s v="Nutrientes"/>
    <x v="10"/>
    <s v=" 0,010 mg/L"/>
    <x v="5"/>
    <x v="142"/>
    <d v="1899-12-30T11:00:00"/>
    <x v="1876"/>
  </r>
  <r>
    <s v="DGA"/>
    <s v="Nutrientes"/>
    <x v="11"/>
    <s v=" 0,003 mg/L"/>
    <x v="5"/>
    <x v="142"/>
    <d v="1899-12-30T11:00:00"/>
    <x v="1877"/>
  </r>
  <r>
    <s v="DGA"/>
    <s v="Metales"/>
    <x v="9"/>
    <s v=" 0,01 mg/L "/>
    <x v="5"/>
    <x v="142"/>
    <d v="1899-12-30T11:00:00"/>
    <x v="1388"/>
  </r>
  <r>
    <s v="SGS"/>
    <s v="Metales"/>
    <x v="6"/>
    <s v="0,01 mg/L"/>
    <x v="5"/>
    <x v="142"/>
    <d v="1899-12-30T11:00:00"/>
    <x v="9"/>
  </r>
  <r>
    <s v="SGS"/>
    <s v="Metales"/>
    <x v="7"/>
    <s v="0,001 mg/L"/>
    <x v="5"/>
    <x v="142"/>
    <d v="1899-12-30T11:00:00"/>
    <x v="75"/>
  </r>
  <r>
    <s v="SGS"/>
    <s v="Metales"/>
    <x v="8"/>
    <s v="0,005 mg/L"/>
    <x v="5"/>
    <x v="142"/>
    <d v="1899-12-30T11:00:00"/>
    <x v="76"/>
  </r>
  <r>
    <s v="SGS"/>
    <s v="Metales"/>
    <x v="12"/>
    <s v="2 mg/L"/>
    <x v="5"/>
    <x v="142"/>
    <d v="1899-12-30T11:00:00"/>
    <x v="303"/>
  </r>
  <r>
    <s v="DGA"/>
    <s v="Terreno"/>
    <x v="13"/>
    <s v="°C"/>
    <x v="5"/>
    <x v="143"/>
    <d v="1899-12-30T11:40:00"/>
    <x v="191"/>
  </r>
  <r>
    <s v="DGA"/>
    <s v="Terreno"/>
    <x v="0"/>
    <s v="-"/>
    <x v="5"/>
    <x v="143"/>
    <d v="1899-12-30T11:40:00"/>
    <x v="646"/>
  </r>
  <r>
    <s v="DGA"/>
    <s v="Terreno"/>
    <x v="1"/>
    <s v="uS/cm"/>
    <x v="5"/>
    <x v="143"/>
    <d v="1899-12-30T11:40:00"/>
    <x v="1723"/>
  </r>
  <r>
    <s v="DGA"/>
    <s v="Terreno"/>
    <x v="2"/>
    <s v="mg/L"/>
    <x v="5"/>
    <x v="143"/>
    <d v="1899-12-30T11:40:00"/>
    <x v="1878"/>
  </r>
  <r>
    <s v="DGA"/>
    <s v="Terreno"/>
    <x v="3"/>
    <s v="%"/>
    <x v="5"/>
    <x v="143"/>
    <d v="1899-12-30T11:40:00"/>
    <x v="1189"/>
  </r>
  <r>
    <s v="DGA"/>
    <s v="Iones mayoritarios"/>
    <x v="4"/>
    <s v=" 0,4 mg/L"/>
    <x v="5"/>
    <x v="143"/>
    <d v="1899-12-30T11:40:00"/>
    <x v="1879"/>
  </r>
  <r>
    <s v="DGA"/>
    <s v="Iones mayoritarios"/>
    <x v="5"/>
    <s v=" 1,1 mg/L"/>
    <x v="5"/>
    <x v="143"/>
    <d v="1899-12-30T11:40:00"/>
    <x v="1880"/>
  </r>
  <r>
    <s v="DGA"/>
    <s v="Nutrientes"/>
    <x v="10"/>
    <s v=" 0,010 mg/L"/>
    <x v="5"/>
    <x v="143"/>
    <d v="1899-12-30T11:40:00"/>
    <x v="1881"/>
  </r>
  <r>
    <s v="DGA"/>
    <s v="Nutrientes"/>
    <x v="11"/>
    <s v=" 0,003 mg/L"/>
    <x v="5"/>
    <x v="143"/>
    <d v="1899-12-30T11:40:00"/>
    <x v="1882"/>
  </r>
  <r>
    <s v="DGA"/>
    <s v="Metales"/>
    <x v="9"/>
    <s v=" 0,01 mg/L "/>
    <x v="5"/>
    <x v="143"/>
    <d v="1899-12-30T11:40:00"/>
    <x v="223"/>
  </r>
  <r>
    <s v="SGS"/>
    <s v="Metales"/>
    <x v="6"/>
    <s v="0,01 mg/L"/>
    <x v="5"/>
    <x v="143"/>
    <d v="1899-12-30T11:40:00"/>
    <x v="9"/>
  </r>
  <r>
    <s v="SGS"/>
    <s v="Metales"/>
    <x v="7"/>
    <s v="0,001 mg/L"/>
    <x v="5"/>
    <x v="143"/>
    <d v="1899-12-30T11:40:00"/>
    <x v="87"/>
  </r>
  <r>
    <s v="SGS"/>
    <s v="Metales"/>
    <x v="8"/>
    <s v="0,005 mg/L"/>
    <x v="5"/>
    <x v="143"/>
    <d v="1899-12-30T11:40:00"/>
    <x v="76"/>
  </r>
  <r>
    <s v="SGS"/>
    <s v="Otros"/>
    <x v="12"/>
    <s v="2 mg/L"/>
    <x v="5"/>
    <x v="143"/>
    <d v="1899-12-30T11:40:00"/>
    <x v="79"/>
  </r>
  <r>
    <s v="DGA"/>
    <s v="Terreno"/>
    <x v="13"/>
    <s v="°C"/>
    <x v="5"/>
    <x v="144"/>
    <d v="1899-12-30T10:00:00"/>
    <x v="610"/>
  </r>
  <r>
    <s v="DGA"/>
    <s v="Terreno"/>
    <x v="0"/>
    <s v="-"/>
    <x v="5"/>
    <x v="144"/>
    <d v="1899-12-30T10:00:00"/>
    <x v="842"/>
  </r>
  <r>
    <s v="DGA"/>
    <s v="Terreno"/>
    <x v="1"/>
    <s v="uS/cm"/>
    <x v="5"/>
    <x v="144"/>
    <d v="1899-12-30T10:00:00"/>
    <x v="1883"/>
  </r>
  <r>
    <s v="DGA"/>
    <s v="Terreno"/>
    <x v="2"/>
    <s v="mg/L"/>
    <x v="5"/>
    <x v="144"/>
    <d v="1899-12-30T10:00:00"/>
    <x v="1884"/>
  </r>
  <r>
    <s v="DGA"/>
    <s v="Terreno"/>
    <x v="3"/>
    <s v="%"/>
    <x v="5"/>
    <x v="144"/>
    <d v="1899-12-30T10:00:00"/>
    <x v="1885"/>
  </r>
  <r>
    <s v="DGA"/>
    <s v="Iones mayoritarios"/>
    <x v="4"/>
    <s v=" 0,4 mg/L"/>
    <x v="5"/>
    <x v="144"/>
    <d v="1899-12-30T10:00:00"/>
    <x v="1886"/>
  </r>
  <r>
    <s v="DGA"/>
    <s v="Iones mayoritarios"/>
    <x v="5"/>
    <s v=" 1,1 mg/L"/>
    <x v="5"/>
    <x v="144"/>
    <d v="1899-12-30T10:00:00"/>
    <x v="1887"/>
  </r>
  <r>
    <s v="DGA"/>
    <s v="Nutrientes"/>
    <x v="10"/>
    <s v=" 0,010 mg/L"/>
    <x v="5"/>
    <x v="144"/>
    <d v="1899-12-30T10:00:00"/>
    <x v="1888"/>
  </r>
  <r>
    <s v="DGA"/>
    <s v="Nutrientes"/>
    <x v="11"/>
    <s v=" 0,003 mg/L"/>
    <x v="5"/>
    <x v="144"/>
    <d v="1899-12-30T10:00:00"/>
    <x v="1889"/>
  </r>
  <r>
    <s v="DGA"/>
    <s v="Metales"/>
    <x v="9"/>
    <s v=" 0,01 mg/L "/>
    <x v="5"/>
    <x v="144"/>
    <d v="1899-12-30T10:00:00"/>
    <x v="912"/>
  </r>
  <r>
    <s v="SGS"/>
    <s v="Metales"/>
    <x v="6"/>
    <s v="0,01 mg/L"/>
    <x v="5"/>
    <x v="144"/>
    <d v="1899-12-30T10:00:00"/>
    <x v="9"/>
  </r>
  <r>
    <s v="SGS"/>
    <s v="Metales"/>
    <x v="7"/>
    <s v="0,001 mg/L"/>
    <x v="5"/>
    <x v="144"/>
    <d v="1899-12-30T10:00:00"/>
    <x v="75"/>
  </r>
  <r>
    <s v="SGS"/>
    <s v="Metales"/>
    <x v="8"/>
    <s v="0,005 mg/L"/>
    <x v="5"/>
    <x v="144"/>
    <d v="1899-12-30T10:00:00"/>
    <x v="76"/>
  </r>
  <r>
    <s v="SGS"/>
    <s v="Otros"/>
    <x v="12"/>
    <s v="2 mg/L"/>
    <x v="5"/>
    <x v="144"/>
    <d v="1899-12-30T10:00:00"/>
    <x v="79"/>
  </r>
  <r>
    <s v="DGA"/>
    <s v="Terreno"/>
    <x v="13"/>
    <s v="°C"/>
    <x v="5"/>
    <x v="145"/>
    <d v="1899-12-30T09:50:00"/>
    <x v="272"/>
  </r>
  <r>
    <s v="DGA"/>
    <s v="Terreno"/>
    <x v="0"/>
    <s v="-"/>
    <x v="5"/>
    <x v="145"/>
    <d v="1899-12-30T09:50:00"/>
    <x v="332"/>
  </r>
  <r>
    <s v="DGA"/>
    <s v="Terreno"/>
    <x v="1"/>
    <s v="uS/cm"/>
    <x v="5"/>
    <x v="145"/>
    <d v="1899-12-30T09:50:00"/>
    <x v="1890"/>
  </r>
  <r>
    <s v="DGA"/>
    <s v="Terreno"/>
    <x v="2"/>
    <s v="mg/L"/>
    <x v="5"/>
    <x v="145"/>
    <d v="1899-12-30T09:50:00"/>
    <x v="1891"/>
  </r>
  <r>
    <s v="DGA"/>
    <s v="Terreno"/>
    <x v="3"/>
    <s v="%"/>
    <x v="5"/>
    <x v="145"/>
    <d v="1899-12-30T09:50:00"/>
    <x v="1778"/>
  </r>
  <r>
    <s v="DGA"/>
    <s v="Iones mayoritarios"/>
    <x v="4"/>
    <s v=" 0,4 mg/L"/>
    <x v="5"/>
    <x v="145"/>
    <d v="1899-12-30T09:50:00"/>
    <x v="1892"/>
  </r>
  <r>
    <s v="DGA"/>
    <s v="Iones mayoritarios"/>
    <x v="5"/>
    <s v=" 1,1 mg/L"/>
    <x v="5"/>
    <x v="145"/>
    <d v="1899-12-30T09:50:00"/>
    <x v="1893"/>
  </r>
  <r>
    <s v="DGA"/>
    <s v="Nutrientes"/>
    <x v="10"/>
    <s v=" 0,010 mg/L"/>
    <x v="5"/>
    <x v="145"/>
    <d v="1899-12-30T09:50:00"/>
    <x v="1894"/>
  </r>
  <r>
    <s v="DGA"/>
    <s v="Nutrientes"/>
    <x v="11"/>
    <s v=" 0,003 mg/L"/>
    <x v="5"/>
    <x v="145"/>
    <d v="1899-12-30T09:50:00"/>
    <x v="1895"/>
  </r>
  <r>
    <s v="DGA"/>
    <s v="Metales"/>
    <x v="9"/>
    <s v=" 0,01 mg/L "/>
    <x v="5"/>
    <x v="145"/>
    <d v="1899-12-30T09:50:00"/>
    <x v="1896"/>
  </r>
  <r>
    <s v="SGS"/>
    <s v="Metales"/>
    <x v="6"/>
    <s v="0,01 mg/L"/>
    <x v="5"/>
    <x v="145"/>
    <d v="1899-12-30T09:50:00"/>
    <x v="9"/>
  </r>
  <r>
    <s v="SGS"/>
    <s v="Metales"/>
    <x v="7"/>
    <s v="0,001 mg/L"/>
    <x v="5"/>
    <x v="145"/>
    <d v="1899-12-30T09:50:00"/>
    <x v="75"/>
  </r>
  <r>
    <s v="SGS"/>
    <s v="Metales"/>
    <x v="8"/>
    <s v="0,005 mg/L"/>
    <x v="5"/>
    <x v="145"/>
    <d v="1899-12-30T09:50:00"/>
    <x v="76"/>
  </r>
  <r>
    <s v="SGS"/>
    <s v="Otros"/>
    <x v="12"/>
    <s v="2 mg/L"/>
    <x v="5"/>
    <x v="145"/>
    <d v="1899-12-30T09:50:00"/>
    <x v="79"/>
  </r>
  <r>
    <s v="DGA"/>
    <s v="Terreno"/>
    <x v="13"/>
    <s v="°C"/>
    <x v="5"/>
    <x v="146"/>
    <d v="1899-12-30T11:10:00"/>
    <x v="1738"/>
  </r>
  <r>
    <s v="DGA"/>
    <s v="Terreno"/>
    <x v="0"/>
    <s v="-"/>
    <x v="5"/>
    <x v="146"/>
    <d v="1899-12-30T11:10:00"/>
    <x v="743"/>
  </r>
  <r>
    <s v="DGA"/>
    <s v="Terreno"/>
    <x v="1"/>
    <s v="uS/cm"/>
    <x v="5"/>
    <x v="146"/>
    <d v="1899-12-30T11:10:00"/>
    <x v="1848"/>
  </r>
  <r>
    <s v="DGA"/>
    <s v="Terreno"/>
    <x v="2"/>
    <s v="mg/L"/>
    <x v="5"/>
    <x v="146"/>
    <d v="1899-12-30T11:10:00"/>
    <x v="453"/>
  </r>
  <r>
    <s v="DGA"/>
    <s v="Terreno"/>
    <x v="3"/>
    <s v="%"/>
    <x v="5"/>
    <x v="146"/>
    <d v="1899-12-30T11:10:00"/>
    <x v="1897"/>
  </r>
  <r>
    <s v="DGA"/>
    <s v="Iones mayoritarios"/>
    <x v="4"/>
    <s v=" 0,4 mg/L"/>
    <x v="5"/>
    <x v="146"/>
    <d v="1899-12-30T11:10:00"/>
    <x v="1898"/>
  </r>
  <r>
    <s v="DGA"/>
    <s v="Iones mayoritarios"/>
    <x v="5"/>
    <s v=" 1,1 mg/L"/>
    <x v="5"/>
    <x v="146"/>
    <d v="1899-12-30T11:10:00"/>
    <x v="1899"/>
  </r>
  <r>
    <s v="DGA"/>
    <s v="Nutrientes"/>
    <x v="10"/>
    <s v=" 0,010 mg/L"/>
    <x v="5"/>
    <x v="146"/>
    <d v="1899-12-30T11:10:00"/>
    <x v="1900"/>
  </r>
  <r>
    <s v="DGA"/>
    <s v="Nutrientes"/>
    <x v="11"/>
    <s v=" 0,003 mg/L"/>
    <x v="5"/>
    <x v="146"/>
    <d v="1899-12-30T11:10:00"/>
    <x v="162"/>
  </r>
  <r>
    <s v="DGA"/>
    <s v="Metales"/>
    <x v="9"/>
    <s v=" 0,01 mg/L "/>
    <x v="5"/>
    <x v="146"/>
    <d v="1899-12-30T11:10:00"/>
    <x v="1901"/>
  </r>
  <r>
    <s v="SGS"/>
    <s v="Metales"/>
    <x v="6"/>
    <s v="0,0006 mg/L"/>
    <x v="5"/>
    <x v="146"/>
    <d v="1899-12-30T11:10:00"/>
    <x v="251"/>
  </r>
  <r>
    <s v="SGS"/>
    <s v="Metales"/>
    <x v="7"/>
    <s v="0,01 mg/L"/>
    <x v="5"/>
    <x v="146"/>
    <d v="1899-12-30T11:10:00"/>
    <x v="9"/>
  </r>
  <r>
    <s v="SGS"/>
    <s v="Metales"/>
    <x v="8"/>
    <s v="0,005 mg/L"/>
    <x v="5"/>
    <x v="146"/>
    <d v="1899-12-30T11:10:00"/>
    <x v="76"/>
  </r>
  <r>
    <s v="SGS"/>
    <s v="Otros"/>
    <x v="12"/>
    <s v="2 mg/L"/>
    <x v="5"/>
    <x v="146"/>
    <d v="1899-12-30T11:10:00"/>
    <x v="3"/>
  </r>
  <r>
    <s v="DGA"/>
    <s v="Terreno"/>
    <x v="13"/>
    <s v="°C"/>
    <x v="5"/>
    <x v="147"/>
    <d v="1899-12-30T11:20:00"/>
    <x v="1902"/>
  </r>
  <r>
    <s v="DGA"/>
    <s v="Terreno"/>
    <x v="0"/>
    <s v="-"/>
    <x v="5"/>
    <x v="147"/>
    <d v="1899-12-30T11:20:00"/>
    <x v="1903"/>
  </r>
  <r>
    <s v="DGA"/>
    <s v="Terreno"/>
    <x v="1"/>
    <s v="uS/cm"/>
    <x v="5"/>
    <x v="147"/>
    <d v="1899-12-30T11:20:00"/>
    <x v="1904"/>
  </r>
  <r>
    <s v="DGA"/>
    <s v="Terreno"/>
    <x v="2"/>
    <s v="mg/L"/>
    <x v="5"/>
    <x v="147"/>
    <d v="1899-12-30T11:20:00"/>
    <x v="321"/>
  </r>
  <r>
    <s v="DGA"/>
    <s v="Terreno"/>
    <x v="3"/>
    <s v="%"/>
    <x v="5"/>
    <x v="147"/>
    <d v="1899-12-30T11:20:00"/>
    <x v="1905"/>
  </r>
  <r>
    <s v="DGA"/>
    <s v="Iones mayoritarios"/>
    <x v="4"/>
    <s v=" 0,4 mg/L"/>
    <x v="5"/>
    <x v="147"/>
    <d v="1899-12-30T11:20:00"/>
    <x v="1906"/>
  </r>
  <r>
    <s v="DGA"/>
    <s v="Iones mayoritarios"/>
    <x v="5"/>
    <s v=" 1,1 mg/L"/>
    <x v="5"/>
    <x v="147"/>
    <d v="1899-12-30T11:20:00"/>
    <x v="1907"/>
  </r>
  <r>
    <s v="DGA"/>
    <s v="Nutrientes"/>
    <x v="10"/>
    <s v=" 0,010 mg/L"/>
    <x v="5"/>
    <x v="147"/>
    <d v="1899-12-30T11:20:00"/>
    <x v="1908"/>
  </r>
  <r>
    <s v="DGA"/>
    <s v="Nutrientes"/>
    <x v="11"/>
    <s v=" 0,003 mg/L"/>
    <x v="5"/>
    <x v="147"/>
    <d v="1899-12-30T11:20:00"/>
    <x v="162"/>
  </r>
  <r>
    <s v="DGA"/>
    <s v="Metales"/>
    <x v="9"/>
    <s v=" 0,01 mg/L "/>
    <x v="5"/>
    <x v="147"/>
    <d v="1899-12-30T11:20:00"/>
    <x v="1909"/>
  </r>
  <r>
    <s v="SGS"/>
    <s v="Metales"/>
    <x v="6"/>
    <s v="0,0006 mg/L"/>
    <x v="5"/>
    <x v="147"/>
    <d v="1899-12-30T11:20:00"/>
    <x v="1329"/>
  </r>
  <r>
    <s v="SGS"/>
    <s v="Metales"/>
    <x v="7"/>
    <s v="0,01 mg/L"/>
    <x v="5"/>
    <x v="147"/>
    <d v="1899-12-30T11:20:00"/>
    <x v="9"/>
  </r>
  <r>
    <s v="SGS"/>
    <s v="Metales"/>
    <x v="8"/>
    <s v="0,005 mg/L"/>
    <x v="5"/>
    <x v="147"/>
    <d v="1899-12-30T11:20:00"/>
    <x v="76"/>
  </r>
  <r>
    <s v="SGS"/>
    <s v="Otros"/>
    <x v="12"/>
    <s v="2 mg/L"/>
    <x v="5"/>
    <x v="147"/>
    <d v="1899-12-30T11:20:00"/>
    <x v="3"/>
  </r>
  <r>
    <s v="DGA"/>
    <s v="Terreno"/>
    <x v="13"/>
    <s v="°C"/>
    <x v="5"/>
    <x v="148"/>
    <d v="1899-12-30T11:30:00"/>
    <x v="1910"/>
  </r>
  <r>
    <s v="DGA"/>
    <s v="Terreno"/>
    <x v="0"/>
    <s v="-"/>
    <x v="5"/>
    <x v="148"/>
    <d v="1899-12-30T11:30:00"/>
    <x v="1278"/>
  </r>
  <r>
    <s v="DGA"/>
    <s v="Terreno"/>
    <x v="1"/>
    <s v="uS/cm"/>
    <x v="5"/>
    <x v="148"/>
    <d v="1899-12-30T11:30:00"/>
    <x v="1911"/>
  </r>
  <r>
    <s v="DGA"/>
    <s v="Terreno"/>
    <x v="2"/>
    <s v="mg/L"/>
    <x v="5"/>
    <x v="148"/>
    <d v="1899-12-30T11:30:00"/>
    <x v="1912"/>
  </r>
  <r>
    <s v="DGA"/>
    <s v="Terreno"/>
    <x v="3"/>
    <s v="%"/>
    <x v="5"/>
    <x v="148"/>
    <d v="1899-12-30T11:30:00"/>
    <x v="113"/>
  </r>
  <r>
    <s v="DGA"/>
    <s v="Iones mayoritarios"/>
    <x v="4"/>
    <s v=" 0,4 mg/L"/>
    <x v="5"/>
    <x v="148"/>
    <d v="1899-12-30T11:30:00"/>
    <x v="1913"/>
  </r>
  <r>
    <s v="DGA"/>
    <s v="Iones mayoritarios"/>
    <x v="5"/>
    <s v=" 1,1 mg/L"/>
    <x v="5"/>
    <x v="148"/>
    <d v="1899-12-30T11:30:00"/>
    <x v="1914"/>
  </r>
  <r>
    <s v="DGA"/>
    <s v="Nutrientes"/>
    <x v="10"/>
    <s v=" 0,010 mg/L"/>
    <x v="5"/>
    <x v="148"/>
    <d v="1899-12-30T11:30:00"/>
    <x v="1915"/>
  </r>
  <r>
    <s v="DGA"/>
    <s v="Nutrientes"/>
    <x v="11"/>
    <s v=" 0,003 mg/L"/>
    <x v="5"/>
    <x v="148"/>
    <d v="1899-12-30T11:30:00"/>
    <x v="1916"/>
  </r>
  <r>
    <s v="DGA"/>
    <s v="Metales"/>
    <x v="9"/>
    <s v=" 0,01 mg/L "/>
    <x v="5"/>
    <x v="148"/>
    <d v="1899-12-30T11:30:00"/>
    <x v="1917"/>
  </r>
  <r>
    <s v="SGS"/>
    <s v="Metales"/>
    <x v="6"/>
    <s v="0,0006 mg/L"/>
    <x v="5"/>
    <x v="148"/>
    <d v="1899-12-30T11:30:00"/>
    <x v="251"/>
  </r>
  <r>
    <s v="SGS"/>
    <s v="Metales"/>
    <x v="7"/>
    <s v="0,01 mg/L"/>
    <x v="5"/>
    <x v="148"/>
    <d v="1899-12-30T11:30:00"/>
    <x v="9"/>
  </r>
  <r>
    <s v="SGS"/>
    <s v="Metales"/>
    <x v="8"/>
    <s v="0,005 mg/L"/>
    <x v="5"/>
    <x v="148"/>
    <d v="1899-12-30T11:30:00"/>
    <x v="76"/>
  </r>
  <r>
    <s v="SGS"/>
    <s v="Otros"/>
    <x v="12"/>
    <s v="2 mg/L"/>
    <x v="5"/>
    <x v="148"/>
    <d v="1899-12-30T11:30:00"/>
    <x v="3"/>
  </r>
  <r>
    <s v="DGA"/>
    <s v="Terreno"/>
    <x v="13"/>
    <s v="°C"/>
    <x v="5"/>
    <x v="149"/>
    <d v="1899-12-30T12:30:00"/>
    <x v="1902"/>
  </r>
  <r>
    <s v="DGA"/>
    <s v="Terreno"/>
    <x v="0"/>
    <s v="-"/>
    <x v="5"/>
    <x v="149"/>
    <d v="1899-12-30T12:30:00"/>
    <x v="61"/>
  </r>
  <r>
    <s v="DGA"/>
    <s v="Terreno"/>
    <x v="1"/>
    <s v="uS/cm"/>
    <x v="5"/>
    <x v="149"/>
    <d v="1899-12-30T12:30:00"/>
    <x v="1918"/>
  </r>
  <r>
    <s v="DGA"/>
    <s v="Terreno"/>
    <x v="2"/>
    <s v="mg/L"/>
    <x v="5"/>
    <x v="149"/>
    <d v="1899-12-30T12:30:00"/>
    <x v="1919"/>
  </r>
  <r>
    <s v="DGA"/>
    <s v="Terreno"/>
    <x v="3"/>
    <s v="%"/>
    <x v="5"/>
    <x v="149"/>
    <d v="1899-12-30T12:30:00"/>
    <x v="1920"/>
  </r>
  <r>
    <s v="DGA"/>
    <s v="Iones mayoritarios"/>
    <x v="4"/>
    <s v=" 0,4 mg/L"/>
    <x v="5"/>
    <x v="149"/>
    <d v="1899-12-30T12:30:00"/>
    <x v="1921"/>
  </r>
  <r>
    <s v="DGA"/>
    <s v="Iones mayoritarios"/>
    <x v="5"/>
    <s v=" 1,1 mg/L"/>
    <x v="5"/>
    <x v="149"/>
    <d v="1899-12-30T12:30:00"/>
    <x v="1922"/>
  </r>
  <r>
    <s v="DGA"/>
    <s v="Nutrientes"/>
    <x v="10"/>
    <s v=" 0,010 mg/L"/>
    <x v="5"/>
    <x v="149"/>
    <d v="1899-12-30T12:30:00"/>
    <x v="1923"/>
  </r>
  <r>
    <s v="DGA"/>
    <s v="Nutrientes"/>
    <x v="11"/>
    <s v=" 0,003 mg/L"/>
    <x v="5"/>
    <x v="149"/>
    <d v="1899-12-30T12:30:00"/>
    <x v="162"/>
  </r>
  <r>
    <s v="DGA"/>
    <s v="Metales"/>
    <x v="9"/>
    <s v=" 0,01 mg/L "/>
    <x v="5"/>
    <x v="149"/>
    <d v="1899-12-30T12:30:00"/>
    <x v="1924"/>
  </r>
  <r>
    <s v="SGS"/>
    <s v="Metales"/>
    <x v="6"/>
    <s v="0,0006 mg/L"/>
    <x v="5"/>
    <x v="149"/>
    <d v="1899-12-30T12:30:00"/>
    <x v="302"/>
  </r>
  <r>
    <s v="SGS"/>
    <s v="Metales"/>
    <x v="7"/>
    <s v="0,01 mg/L"/>
    <x v="5"/>
    <x v="149"/>
    <d v="1899-12-30T12:30:00"/>
    <x v="9"/>
  </r>
  <r>
    <s v="SGS"/>
    <s v="Metales"/>
    <x v="8"/>
    <s v="0,005 mg/L"/>
    <x v="5"/>
    <x v="149"/>
    <d v="1899-12-30T12:30:00"/>
    <x v="76"/>
  </r>
  <r>
    <s v="SGS"/>
    <s v="Otros"/>
    <x v="12"/>
    <s v="2 mg/L"/>
    <x v="5"/>
    <x v="149"/>
    <d v="1899-12-30T12:30:00"/>
    <x v="1056"/>
  </r>
  <r>
    <s v="DGA"/>
    <s v="Terreno"/>
    <x v="13"/>
    <s v="°C"/>
    <x v="5"/>
    <x v="150"/>
    <d v="1899-12-30T10:00:00"/>
    <x v="218"/>
  </r>
  <r>
    <s v="DGA"/>
    <s v="Terreno"/>
    <x v="0"/>
    <s v="-"/>
    <x v="5"/>
    <x v="150"/>
    <d v="1899-12-30T10:00:00"/>
    <x v="620"/>
  </r>
  <r>
    <s v="DGA"/>
    <s v="Terreno"/>
    <x v="1"/>
    <s v="uS/cm"/>
    <x v="5"/>
    <x v="150"/>
    <d v="1899-12-30T10:00:00"/>
    <x v="1925"/>
  </r>
  <r>
    <s v="DGA"/>
    <s v="Terreno"/>
    <x v="2"/>
    <s v="mg/L"/>
    <x v="5"/>
    <x v="150"/>
    <d v="1899-12-30T10:00:00"/>
    <x v="1926"/>
  </r>
  <r>
    <s v="DGA"/>
    <s v="Terreno"/>
    <x v="3"/>
    <s v="%"/>
    <x v="5"/>
    <x v="150"/>
    <d v="1899-12-30T10:00:00"/>
    <x v="1927"/>
  </r>
  <r>
    <s v="DGA"/>
    <s v="Iones mayoritarios"/>
    <x v="4"/>
    <s v=" 0,4 mg/L"/>
    <x v="5"/>
    <x v="150"/>
    <d v="1899-12-30T10:00:00"/>
    <x v="1928"/>
  </r>
  <r>
    <s v="DGA"/>
    <s v="Iones mayoritarios"/>
    <x v="5"/>
    <s v=" 1,1 mg/L"/>
    <x v="5"/>
    <x v="150"/>
    <d v="1899-12-30T10:00:00"/>
    <x v="1929"/>
  </r>
  <r>
    <s v="DGA"/>
    <s v="Nutrientes"/>
    <x v="10"/>
    <s v=" 0,010 mg/L"/>
    <x v="5"/>
    <x v="150"/>
    <d v="1899-12-30T10:00:00"/>
    <x v="1930"/>
  </r>
  <r>
    <s v="DGA"/>
    <s v="Nutrientes"/>
    <x v="11"/>
    <s v=" 0,003 mg/L"/>
    <x v="5"/>
    <x v="150"/>
    <d v="1899-12-30T10:00:00"/>
    <x v="1931"/>
  </r>
  <r>
    <s v="DGA"/>
    <s v="Metales"/>
    <x v="9"/>
    <s v=" 0,01 mg/L "/>
    <x v="5"/>
    <x v="150"/>
    <d v="1899-12-30T10:00:00"/>
    <x v="1932"/>
  </r>
  <r>
    <s v="SGS"/>
    <s v="Metales"/>
    <x v="6"/>
    <s v="0,0006 mg/L"/>
    <x v="5"/>
    <x v="150"/>
    <d v="1899-12-30T10:00:00"/>
    <x v="251"/>
  </r>
  <r>
    <s v="SGS"/>
    <s v="Metales"/>
    <x v="7"/>
    <s v="0,01 mg/L"/>
    <x v="5"/>
    <x v="150"/>
    <d v="1899-12-30T10:00:00"/>
    <x v="9"/>
  </r>
  <r>
    <s v="SGS"/>
    <s v="Metales"/>
    <x v="8"/>
    <s v="0,005 mg/L"/>
    <x v="5"/>
    <x v="150"/>
    <d v="1899-12-30T10:00:00"/>
    <x v="76"/>
  </r>
  <r>
    <s v="SGS"/>
    <s v="Otros"/>
    <x v="12"/>
    <s v="2 mg/L"/>
    <x v="5"/>
    <x v="150"/>
    <d v="1899-12-30T10:00:00"/>
    <x v="79"/>
  </r>
  <r>
    <s v="DGA"/>
    <s v="Terreno"/>
    <x v="13"/>
    <s v="°C"/>
    <x v="5"/>
    <x v="151"/>
    <d v="1899-12-30T08:30:00"/>
    <x v="1933"/>
  </r>
  <r>
    <s v="DGA"/>
    <s v="Terreno"/>
    <x v="0"/>
    <s v="-"/>
    <x v="5"/>
    <x v="151"/>
    <d v="1899-12-30T08:30:00"/>
    <x v="603"/>
  </r>
  <r>
    <s v="DGA"/>
    <s v="Terreno"/>
    <x v="1"/>
    <s v="uS/cm"/>
    <x v="5"/>
    <x v="151"/>
    <d v="1899-12-30T08:30:00"/>
    <x v="1934"/>
  </r>
  <r>
    <s v="DGA"/>
    <s v="Terreno"/>
    <x v="2"/>
    <s v="mg/L"/>
    <x v="5"/>
    <x v="151"/>
    <d v="1899-12-30T08:30:00"/>
    <x v="938"/>
  </r>
  <r>
    <s v="DGA"/>
    <s v="Terreno"/>
    <x v="3"/>
    <s v="%"/>
    <x v="5"/>
    <x v="151"/>
    <d v="1899-12-30T08:30:00"/>
    <x v="1569"/>
  </r>
  <r>
    <s v="DGA"/>
    <s v="Iones mayoritarios"/>
    <x v="4"/>
    <s v=" 0,4 mg/L"/>
    <x v="5"/>
    <x v="151"/>
    <d v="1899-12-30T08:30:00"/>
    <x v="1935"/>
  </r>
  <r>
    <s v="DGA"/>
    <s v="Iones mayoritarios"/>
    <x v="5"/>
    <s v=" 1,1 mg/L"/>
    <x v="5"/>
    <x v="151"/>
    <d v="1899-12-30T08:30:00"/>
    <x v="1936"/>
  </r>
  <r>
    <s v="DGA"/>
    <s v="Nutrientes"/>
    <x v="10"/>
    <s v=" 0,010 mg/L"/>
    <x v="5"/>
    <x v="151"/>
    <d v="1899-12-30T08:30:00"/>
    <x v="1937"/>
  </r>
  <r>
    <s v="DGA"/>
    <s v="Nutrientes"/>
    <x v="11"/>
    <s v=" 0,003 mg/L"/>
    <x v="5"/>
    <x v="151"/>
    <d v="1899-12-30T08:30:00"/>
    <x v="1938"/>
  </r>
  <r>
    <s v="DGA"/>
    <s v="Metales"/>
    <x v="9"/>
    <s v=" 0,01 mg/L "/>
    <x v="5"/>
    <x v="151"/>
    <d v="1899-12-30T08:30:00"/>
    <x v="1939"/>
  </r>
  <r>
    <s v="SGS"/>
    <s v="Metales"/>
    <x v="6"/>
    <s v="0,0006 mg/L"/>
    <x v="5"/>
    <x v="151"/>
    <d v="1899-12-30T08:30:00"/>
    <x v="251"/>
  </r>
  <r>
    <s v="SGS"/>
    <s v="Metales"/>
    <x v="7"/>
    <s v="0,01 mg/L"/>
    <x v="5"/>
    <x v="151"/>
    <d v="1899-12-30T08:30:00"/>
    <x v="9"/>
  </r>
  <r>
    <s v="SGS"/>
    <s v="Metales"/>
    <x v="8"/>
    <s v="0,005 mg/L"/>
    <x v="5"/>
    <x v="151"/>
    <d v="1899-12-30T08:30:00"/>
    <x v="76"/>
  </r>
  <r>
    <s v="SGS"/>
    <s v="Otros"/>
    <x v="12"/>
    <s v="2 mg/L"/>
    <x v="5"/>
    <x v="151"/>
    <d v="1899-12-30T08:30:00"/>
    <x v="79"/>
  </r>
  <r>
    <s v="DGA"/>
    <s v="Terreno"/>
    <x v="13"/>
    <s v="°C"/>
    <x v="5"/>
    <x v="152"/>
    <d v="1899-12-30T08:45:00"/>
    <x v="1940"/>
  </r>
  <r>
    <s v="DGA"/>
    <s v="Terreno"/>
    <x v="0"/>
    <s v="-"/>
    <x v="5"/>
    <x v="152"/>
    <d v="1899-12-30T08:45:00"/>
    <x v="1941"/>
  </r>
  <r>
    <s v="DGA"/>
    <s v="Terreno"/>
    <x v="1"/>
    <s v="uS/cm"/>
    <x v="5"/>
    <x v="152"/>
    <d v="1899-12-30T08:45:00"/>
    <x v="1942"/>
  </r>
  <r>
    <s v="DGA"/>
    <s v="Terreno"/>
    <x v="2"/>
    <s v="mg/L"/>
    <x v="5"/>
    <x v="152"/>
    <d v="1899-12-30T08:45:00"/>
    <x v="1375"/>
  </r>
  <r>
    <s v="DGA"/>
    <s v="Terreno"/>
    <x v="3"/>
    <s v="%"/>
    <x v="5"/>
    <x v="152"/>
    <d v="1899-12-30T08:45:00"/>
    <x v="1943"/>
  </r>
  <r>
    <s v="DGA"/>
    <s v="Iones mayoritarios"/>
    <x v="4"/>
    <s v=" 0,4 mg/L"/>
    <x v="5"/>
    <x v="152"/>
    <d v="1899-12-30T08:45:00"/>
    <x v="1944"/>
  </r>
  <r>
    <s v="DGA"/>
    <s v="Iones mayoritarios"/>
    <x v="5"/>
    <s v=" 1,1 mg/L"/>
    <x v="5"/>
    <x v="152"/>
    <d v="1899-12-30T08:45:00"/>
    <x v="1945"/>
  </r>
  <r>
    <s v="DGA"/>
    <s v="Nutrientes"/>
    <x v="10"/>
    <s v=" 0,010 mg/L"/>
    <x v="5"/>
    <x v="152"/>
    <d v="1899-12-30T08:45:00"/>
    <x v="1946"/>
  </r>
  <r>
    <s v="DGA"/>
    <s v="Nutrientes"/>
    <x v="11"/>
    <s v=" 0,003 mg/L"/>
    <x v="5"/>
    <x v="152"/>
    <d v="1899-12-30T08:45:00"/>
    <x v="1947"/>
  </r>
  <r>
    <s v="DGA"/>
    <s v="Metales"/>
    <x v="9"/>
    <s v=" 0,01 mg/L "/>
    <x v="5"/>
    <x v="152"/>
    <d v="1899-12-30T08:45:00"/>
    <x v="1948"/>
  </r>
  <r>
    <s v="SGS"/>
    <s v="Metales"/>
    <x v="6"/>
    <s v="0,0006 mg/L"/>
    <x v="5"/>
    <x v="152"/>
    <d v="1899-12-30T08:45:00"/>
    <x v="251"/>
  </r>
  <r>
    <s v="SGS"/>
    <s v="Metales"/>
    <x v="7"/>
    <s v="0,01 mg/L"/>
    <x v="5"/>
    <x v="152"/>
    <d v="1899-12-30T08:45:00"/>
    <x v="9"/>
  </r>
  <r>
    <s v="SGS"/>
    <s v="Metales"/>
    <x v="8"/>
    <s v="0,005 mg/L"/>
    <x v="5"/>
    <x v="152"/>
    <d v="1899-12-30T08:45:00"/>
    <x v="76"/>
  </r>
  <r>
    <s v="SGS"/>
    <s v="Otros"/>
    <x v="12"/>
    <s v="2 mg/L"/>
    <x v="5"/>
    <x v="152"/>
    <d v="1899-12-30T08:45:00"/>
    <x v="79"/>
  </r>
  <r>
    <s v="DGA"/>
    <s v="Terreno"/>
    <x v="13"/>
    <s v="°C"/>
    <x v="5"/>
    <x v="153"/>
    <d v="1899-12-30T09:44:00"/>
    <x v="1949"/>
  </r>
  <r>
    <s v="DGA"/>
    <s v="Terreno"/>
    <x v="0"/>
    <s v="-"/>
    <x v="5"/>
    <x v="153"/>
    <d v="1899-12-30T09:44:00"/>
    <x v="1950"/>
  </r>
  <r>
    <s v="DGA"/>
    <s v="Terreno"/>
    <x v="1"/>
    <s v="uS/cm"/>
    <x v="5"/>
    <x v="153"/>
    <d v="1899-12-30T09:44:00"/>
    <x v="1951"/>
  </r>
  <r>
    <s v="DGA"/>
    <s v="Terreno"/>
    <x v="2"/>
    <s v="mg/L"/>
    <x v="5"/>
    <x v="153"/>
    <d v="1899-12-30T09:44:00"/>
    <x v="1792"/>
  </r>
  <r>
    <s v="DGA"/>
    <s v="Terreno"/>
    <x v="3"/>
    <s v="%"/>
    <x v="5"/>
    <x v="153"/>
    <d v="1899-12-30T09:44:00"/>
    <x v="307"/>
  </r>
  <r>
    <s v="DGA"/>
    <s v="Iones mayoritarios"/>
    <x v="4"/>
    <s v=" 0,4 mg/L"/>
    <x v="5"/>
    <x v="153"/>
    <d v="1899-12-30T09:44:00"/>
    <x v="1952"/>
  </r>
  <r>
    <s v="DGA"/>
    <s v="Iones mayoritarios"/>
    <x v="5"/>
    <s v=" 1,1 mg/L"/>
    <x v="5"/>
    <x v="153"/>
    <d v="1899-12-30T09:44:00"/>
    <x v="1953"/>
  </r>
  <r>
    <s v="DGA"/>
    <s v="Nutrientes"/>
    <x v="10"/>
    <s v=" 0,010 mg/L"/>
    <x v="5"/>
    <x v="153"/>
    <d v="1899-12-30T09:44:00"/>
    <x v="1954"/>
  </r>
  <r>
    <s v="DGA"/>
    <s v="Nutrientes"/>
    <x v="11"/>
    <s v=" 0,003 mg/L"/>
    <x v="5"/>
    <x v="153"/>
    <d v="1899-12-30T09:44:00"/>
    <x v="1955"/>
  </r>
  <r>
    <s v="DGA"/>
    <s v="Metales"/>
    <x v="9"/>
    <s v=" 0,01 mg/L "/>
    <x v="5"/>
    <x v="153"/>
    <d v="1899-12-30T09:44:00"/>
    <x v="1956"/>
  </r>
  <r>
    <s v="SGS"/>
    <s v="Metales"/>
    <x v="6"/>
    <s v="0,0006 mg/L"/>
    <x v="5"/>
    <x v="153"/>
    <d v="1899-12-30T09:44:00"/>
    <x v="251"/>
  </r>
  <r>
    <s v="SGS"/>
    <s v="Metales"/>
    <x v="7"/>
    <s v="0,01 mg/L"/>
    <x v="5"/>
    <x v="153"/>
    <d v="1899-12-30T09:44:00"/>
    <x v="9"/>
  </r>
  <r>
    <s v="SGS"/>
    <s v="Metales"/>
    <x v="8"/>
    <s v="0,005 mg/L"/>
    <x v="5"/>
    <x v="153"/>
    <d v="1899-12-30T09:44:00"/>
    <x v="76"/>
  </r>
  <r>
    <s v="SGS"/>
    <s v="Otros"/>
    <x v="12"/>
    <s v="2 mg/L"/>
    <x v="5"/>
    <x v="153"/>
    <d v="1899-12-30T09:44:00"/>
    <x v="79"/>
  </r>
  <r>
    <s v="DGA"/>
    <s v="Terreno"/>
    <x v="13"/>
    <s v="°C"/>
    <x v="5"/>
    <x v="154"/>
    <d v="1899-12-30T11:35:00"/>
    <x v="1957"/>
  </r>
  <r>
    <s v="DGA"/>
    <s v="Terreno"/>
    <x v="0"/>
    <s v="-"/>
    <x v="5"/>
    <x v="154"/>
    <d v="1899-12-30T11:35:00"/>
    <x v="453"/>
  </r>
  <r>
    <s v="DGA"/>
    <s v="Terreno"/>
    <x v="1"/>
    <s v="uS/cm"/>
    <x v="5"/>
    <x v="154"/>
    <d v="1899-12-30T11:35:00"/>
    <x v="1958"/>
  </r>
  <r>
    <s v="DGA"/>
    <s v="Terreno"/>
    <x v="2"/>
    <s v="mg/L"/>
    <x v="5"/>
    <x v="154"/>
    <d v="1899-12-30T11:35:00"/>
    <x v="81"/>
  </r>
  <r>
    <s v="DGA"/>
    <s v="Terreno"/>
    <x v="3"/>
    <s v="%"/>
    <x v="5"/>
    <x v="154"/>
    <d v="1899-12-30T11:35:00"/>
    <x v="1943"/>
  </r>
  <r>
    <s v="DGA"/>
    <s v="Iones mayoritarios"/>
    <x v="4"/>
    <s v=" 0,4 mg/L"/>
    <x v="5"/>
    <x v="154"/>
    <d v="1899-12-30T11:35:00"/>
    <x v="1012"/>
  </r>
  <r>
    <s v="DGA"/>
    <s v="Iones mayoritarios"/>
    <x v="5"/>
    <s v=" 1,1 mg/L"/>
    <x v="5"/>
    <x v="154"/>
    <d v="1899-12-30T11:35:00"/>
    <x v="1959"/>
  </r>
  <r>
    <s v="DGA"/>
    <s v="Nutrientes"/>
    <x v="10"/>
    <s v=" 0,010 mg/L"/>
    <x v="5"/>
    <x v="154"/>
    <d v="1899-12-30T11:35:00"/>
    <x v="1960"/>
  </r>
  <r>
    <s v="DGA"/>
    <s v="Nutrientes"/>
    <x v="11"/>
    <s v=" 0,003 mg/L"/>
    <x v="5"/>
    <x v="154"/>
    <d v="1899-12-30T11:35:00"/>
    <x v="1961"/>
  </r>
  <r>
    <s v="DGA"/>
    <s v="Metales"/>
    <x v="9"/>
    <s v=" 0,01 mg/L "/>
    <x v="5"/>
    <x v="154"/>
    <d v="1899-12-30T11:35:00"/>
    <x v="1649"/>
  </r>
  <r>
    <s v="SGS"/>
    <s v="Metales"/>
    <x v="6"/>
    <s v="0,0006 mg/L"/>
    <x v="5"/>
    <x v="154"/>
    <d v="1899-12-30T11:35:00"/>
    <x v="251"/>
  </r>
  <r>
    <s v="SGS"/>
    <s v="Metales"/>
    <x v="7"/>
    <s v="0,01 mg/L"/>
    <x v="5"/>
    <x v="154"/>
    <d v="1899-12-30T11:35:00"/>
    <x v="9"/>
  </r>
  <r>
    <s v="SGS"/>
    <s v="Metales"/>
    <x v="8"/>
    <s v="0,005 mg/L"/>
    <x v="5"/>
    <x v="154"/>
    <d v="1899-12-30T11:35:00"/>
    <x v="76"/>
  </r>
  <r>
    <s v="SGS"/>
    <s v="Otros"/>
    <x v="12"/>
    <s v="2 mg/L"/>
    <x v="5"/>
    <x v="154"/>
    <d v="1899-12-30T11:35:00"/>
    <x v="79"/>
  </r>
  <r>
    <s v="DGA"/>
    <s v="Terreno"/>
    <x v="13"/>
    <s v="°C"/>
    <x v="5"/>
    <x v="155"/>
    <d v="1899-12-30T09:50:00"/>
    <x v="1441"/>
  </r>
  <r>
    <s v="DGA"/>
    <s v="Terreno"/>
    <x v="0"/>
    <s v="-"/>
    <x v="5"/>
    <x v="155"/>
    <d v="1899-12-30T09:50:00"/>
    <x v="233"/>
  </r>
  <r>
    <s v="DGA"/>
    <s v="Terreno"/>
    <x v="1"/>
    <s v="uS/cm"/>
    <x v="5"/>
    <x v="155"/>
    <d v="1899-12-30T09:50:00"/>
    <x v="1962"/>
  </r>
  <r>
    <s v="DGA"/>
    <s v="Terreno"/>
    <x v="2"/>
    <s v="mg/L"/>
    <x v="5"/>
    <x v="155"/>
    <d v="1899-12-30T09:50:00"/>
    <x v="1963"/>
  </r>
  <r>
    <s v="DGA"/>
    <s v="Terreno"/>
    <x v="3"/>
    <s v="%"/>
    <x v="5"/>
    <x v="155"/>
    <d v="1899-12-30T09:50:00"/>
    <x v="1964"/>
  </r>
  <r>
    <s v="DGA"/>
    <s v="Iones mayoritarios"/>
    <x v="4"/>
    <s v=" 0,4 mg/L"/>
    <x v="5"/>
    <x v="155"/>
    <d v="1899-12-30T09:50:00"/>
    <x v="1965"/>
  </r>
  <r>
    <s v="DGA"/>
    <s v="Iones mayoritarios"/>
    <x v="5"/>
    <s v=" 1,1 mg/L"/>
    <x v="5"/>
    <x v="155"/>
    <d v="1899-12-30T09:50:00"/>
    <x v="1966"/>
  </r>
  <r>
    <s v="DGA"/>
    <s v="Nutrientes"/>
    <x v="10"/>
    <s v=" 0,010 mg/L"/>
    <x v="5"/>
    <x v="155"/>
    <d v="1899-12-30T09:50:00"/>
    <x v="1967"/>
  </r>
  <r>
    <s v="DGA"/>
    <s v="Nutrientes"/>
    <x v="11"/>
    <s v=" 0,003 mg/L"/>
    <x v="5"/>
    <x v="155"/>
    <d v="1899-12-30T09:50:00"/>
    <x v="1968"/>
  </r>
  <r>
    <s v="DGA"/>
    <s v="Metales"/>
    <x v="9"/>
    <s v=" 0,01 mg/L "/>
    <x v="5"/>
    <x v="155"/>
    <d v="1899-12-30T09:50:00"/>
    <x v="1969"/>
  </r>
  <r>
    <s v="SGS"/>
    <s v="Metales"/>
    <x v="6"/>
    <s v="0,0006 mg/L"/>
    <x v="5"/>
    <x v="155"/>
    <d v="1899-12-30T09:50:00"/>
    <x v="251"/>
  </r>
  <r>
    <s v="SGS"/>
    <s v="Metales"/>
    <x v="7"/>
    <s v="0,01 mg/L"/>
    <x v="5"/>
    <x v="155"/>
    <d v="1899-12-30T09:50:00"/>
    <x v="9"/>
  </r>
  <r>
    <s v="SGS"/>
    <s v="Metales"/>
    <x v="8"/>
    <s v="0,005 mg/L"/>
    <x v="5"/>
    <x v="155"/>
    <d v="1899-12-30T09:50:00"/>
    <x v="76"/>
  </r>
  <r>
    <s v="SGS"/>
    <s v="Otros"/>
    <x v="12"/>
    <s v="2 mg/L"/>
    <x v="5"/>
    <x v="155"/>
    <d v="1899-12-30T09:50:00"/>
    <x v="11"/>
  </r>
  <r>
    <s v="DGA"/>
    <s v="Terreno"/>
    <x v="13"/>
    <s v="°C"/>
    <x v="5"/>
    <x v="156"/>
    <d v="1899-12-30T11:30:00"/>
    <x v="148"/>
  </r>
  <r>
    <s v="DGA"/>
    <s v="Terreno"/>
    <x v="0"/>
    <s v="-"/>
    <x v="5"/>
    <x v="156"/>
    <d v="1899-12-30T11:30:00"/>
    <x v="1149"/>
  </r>
  <r>
    <s v="DGA"/>
    <s v="Terreno"/>
    <x v="1"/>
    <s v="uS/cm"/>
    <x v="5"/>
    <x v="156"/>
    <d v="1899-12-30T11:30:00"/>
    <x v="1970"/>
  </r>
  <r>
    <s v="DGA"/>
    <s v="Terreno"/>
    <x v="2"/>
    <s v="mg/L"/>
    <x v="5"/>
    <x v="156"/>
    <d v="1899-12-30T11:30:00"/>
    <x v="1971"/>
  </r>
  <r>
    <s v="DGA"/>
    <s v="Terreno"/>
    <x v="3"/>
    <s v="%"/>
    <x v="5"/>
    <x v="156"/>
    <d v="1899-12-30T11:30:00"/>
    <x v="1972"/>
  </r>
  <r>
    <s v="DGA"/>
    <s v="Iones mayoritarios"/>
    <x v="4"/>
    <s v=" 0,4 mg/L"/>
    <x v="5"/>
    <x v="156"/>
    <d v="1899-12-30T11:30:00"/>
    <x v="1973"/>
  </r>
  <r>
    <s v="DGA"/>
    <s v="Iones mayoritarios"/>
    <x v="5"/>
    <s v=" 1,1 mg/L"/>
    <x v="5"/>
    <x v="156"/>
    <d v="1899-12-30T11:30:00"/>
    <x v="1974"/>
  </r>
  <r>
    <s v="DGA"/>
    <s v="Nutrientes"/>
    <x v="10"/>
    <s v=" 0,010 mg/L"/>
    <x v="5"/>
    <x v="156"/>
    <d v="1899-12-30T11:30:00"/>
    <x v="1975"/>
  </r>
  <r>
    <s v="DGA"/>
    <s v="Nutrientes"/>
    <x v="11"/>
    <s v=" 0,003 mg/L"/>
    <x v="5"/>
    <x v="156"/>
    <d v="1899-12-30T11:30:00"/>
    <x v="1976"/>
  </r>
  <r>
    <s v="DGA"/>
    <s v="Metales"/>
    <x v="9"/>
    <s v=" 0,01 mg/L "/>
    <x v="5"/>
    <x v="156"/>
    <d v="1899-12-30T11:30:00"/>
    <x v="1977"/>
  </r>
  <r>
    <s v="SGS"/>
    <s v="Metales"/>
    <x v="6"/>
    <s v="0,0006 mg/L"/>
    <x v="5"/>
    <x v="156"/>
    <d v="1899-12-30T11:30:00"/>
    <x v="251"/>
  </r>
  <r>
    <s v="SGS"/>
    <s v="Metales"/>
    <x v="7"/>
    <s v="0,01 mg/L"/>
    <x v="5"/>
    <x v="156"/>
    <d v="1899-12-30T11:30:00"/>
    <x v="9"/>
  </r>
  <r>
    <s v="SGS"/>
    <s v="Metales"/>
    <x v="8"/>
    <s v="0,005 mg/L"/>
    <x v="5"/>
    <x v="156"/>
    <d v="1899-12-30T11:30:00"/>
    <x v="76"/>
  </r>
  <r>
    <s v="SGS"/>
    <s v="Otros"/>
    <x v="12"/>
    <s v="2 mg/L"/>
    <x v="5"/>
    <x v="156"/>
    <d v="1899-12-30T11:30:00"/>
    <x v="79"/>
  </r>
  <r>
    <s v="DGA"/>
    <s v="Terreno"/>
    <x v="13"/>
    <s v="°C"/>
    <x v="5"/>
    <x v="157"/>
    <d v="1899-12-30T10:00:00"/>
    <x v="275"/>
  </r>
  <r>
    <s v="DGA"/>
    <s v="Terreno"/>
    <x v="0"/>
    <s v="-"/>
    <x v="5"/>
    <x v="157"/>
    <d v="1899-12-30T10:00:00"/>
    <x v="1156"/>
  </r>
  <r>
    <s v="DGA"/>
    <s v="Terreno"/>
    <x v="1"/>
    <s v="uS/cm"/>
    <x v="5"/>
    <x v="157"/>
    <d v="1899-12-30T10:00:00"/>
    <x v="1978"/>
  </r>
  <r>
    <s v="DGA"/>
    <s v="Terreno"/>
    <x v="2"/>
    <s v="mg/L"/>
    <x v="5"/>
    <x v="157"/>
    <d v="1899-12-30T10:00:00"/>
    <x v="1979"/>
  </r>
  <r>
    <s v="DGA"/>
    <s v="Terreno"/>
    <x v="3"/>
    <s v="%"/>
    <x v="5"/>
    <x v="157"/>
    <d v="1899-12-30T10:00:00"/>
    <x v="1980"/>
  </r>
  <r>
    <s v="DGA"/>
    <s v="Iones mayoritarios"/>
    <x v="4"/>
    <s v=" 0,4 mg/L"/>
    <x v="5"/>
    <x v="157"/>
    <d v="1899-12-30T10:00:00"/>
    <x v="1944"/>
  </r>
  <r>
    <s v="DGA"/>
    <s v="Iones mayoritarios"/>
    <x v="5"/>
    <s v=" 1,1 mg/L"/>
    <x v="5"/>
    <x v="157"/>
    <d v="1899-12-30T10:00:00"/>
    <x v="1981"/>
  </r>
  <r>
    <s v="DGA"/>
    <s v="Nutrientes"/>
    <x v="10"/>
    <s v=" 0,010 mg/L"/>
    <x v="5"/>
    <x v="157"/>
    <d v="1899-12-30T10:00:00"/>
    <x v="1982"/>
  </r>
  <r>
    <s v="DGA"/>
    <s v="Nutrientes"/>
    <x v="11"/>
    <s v=" 0,003 mg/L"/>
    <x v="5"/>
    <x v="157"/>
    <d v="1899-12-30T10:00:00"/>
    <x v="1983"/>
  </r>
  <r>
    <s v="DGA"/>
    <s v="Metales"/>
    <x v="9"/>
    <s v=" 0,01 mg/L "/>
    <x v="5"/>
    <x v="157"/>
    <d v="1899-12-30T10:00:00"/>
    <x v="1984"/>
  </r>
  <r>
    <s v="SGS"/>
    <s v="Metales"/>
    <x v="6"/>
    <s v="0,0006 mg/L"/>
    <x v="5"/>
    <x v="157"/>
    <d v="1899-12-30T10:00:00"/>
    <x v="251"/>
  </r>
  <r>
    <s v="SGS"/>
    <s v="Metales"/>
    <x v="7"/>
    <s v="0,01 mg/L"/>
    <x v="5"/>
    <x v="157"/>
    <d v="1899-12-30T10:00:00"/>
    <x v="9"/>
  </r>
  <r>
    <s v="SGS"/>
    <s v="Metales"/>
    <x v="8"/>
    <s v="0,005 mg/L"/>
    <x v="5"/>
    <x v="157"/>
    <d v="1899-12-30T10:00:00"/>
    <x v="76"/>
  </r>
  <r>
    <s v="SGS"/>
    <s v="Otros"/>
    <x v="12"/>
    <s v="2 mg/L"/>
    <x v="5"/>
    <x v="157"/>
    <d v="1899-12-30T10:00:00"/>
    <x v="79"/>
  </r>
  <r>
    <s v="DGA"/>
    <s v="Terreno"/>
    <x v="13"/>
    <s v="°C"/>
    <x v="5"/>
    <x v="83"/>
    <d v="1899-12-30T10:12:00"/>
    <x v="1985"/>
  </r>
  <r>
    <s v="DGA"/>
    <s v="Terreno"/>
    <x v="0"/>
    <s v="-"/>
    <x v="5"/>
    <x v="83"/>
    <d v="1899-12-30T10:12:00"/>
    <x v="1986"/>
  </r>
  <r>
    <s v="DGA"/>
    <s v="Terreno"/>
    <x v="1"/>
    <s v="uS/cm"/>
    <x v="5"/>
    <x v="83"/>
    <d v="1899-12-30T10:12:00"/>
    <x v="1987"/>
  </r>
  <r>
    <s v="DGA"/>
    <s v="Terreno"/>
    <x v="2"/>
    <s v="mg/L"/>
    <x v="5"/>
    <x v="83"/>
    <d v="1899-12-30T10:12:00"/>
    <x v="39"/>
  </r>
  <r>
    <s v="DGA"/>
    <s v="Terreno"/>
    <x v="3"/>
    <s v="%"/>
    <x v="5"/>
    <x v="83"/>
    <d v="1899-12-30T10:12:00"/>
    <x v="1160"/>
  </r>
  <r>
    <s v="DGA"/>
    <s v="Iones mayoritarios"/>
    <x v="4"/>
    <s v=" 0,4 mg/L"/>
    <x v="5"/>
    <x v="83"/>
    <d v="1899-12-30T10:12:00"/>
    <x v="1988"/>
  </r>
  <r>
    <s v="DGA"/>
    <s v="Iones mayoritarios"/>
    <x v="5"/>
    <s v=" 1,1 mg/L"/>
    <x v="5"/>
    <x v="83"/>
    <d v="1899-12-30T10:12:00"/>
    <x v="1989"/>
  </r>
  <r>
    <s v="DGA"/>
    <s v="Nutrientes"/>
    <x v="10"/>
    <s v=" 0,010 mg/L"/>
    <x v="5"/>
    <x v="83"/>
    <d v="1899-12-30T10:12:00"/>
    <x v="1990"/>
  </r>
  <r>
    <s v="DGA"/>
    <s v="Nutrientes"/>
    <x v="11"/>
    <s v=" 0,003 mg/L"/>
    <x v="5"/>
    <x v="83"/>
    <d v="1899-12-30T10:12:00"/>
    <x v="1991"/>
  </r>
  <r>
    <s v="DGA"/>
    <s v="Metales"/>
    <x v="9"/>
    <s v=" 0,01 mg/L "/>
    <x v="5"/>
    <x v="83"/>
    <d v="1899-12-30T10:12:00"/>
    <x v="1992"/>
  </r>
  <r>
    <s v="SGS"/>
    <s v="Metales"/>
    <x v="6"/>
    <s v="0,0006 mg/L"/>
    <x v="5"/>
    <x v="83"/>
    <d v="1899-12-30T10:12:00"/>
    <x v="383"/>
  </r>
  <r>
    <s v="SGS"/>
    <s v="Metales"/>
    <x v="7"/>
    <s v="0,01 mg/L"/>
    <x v="5"/>
    <x v="83"/>
    <d v="1899-12-30T10:12:00"/>
    <x v="9"/>
  </r>
  <r>
    <s v="SGS"/>
    <s v="Metales"/>
    <x v="8"/>
    <s v="0,005 mg/L"/>
    <x v="5"/>
    <x v="83"/>
    <d v="1899-12-30T10:12:00"/>
    <x v="76"/>
  </r>
  <r>
    <s v="SGS"/>
    <s v="Otros"/>
    <x v="12"/>
    <s v="2 mg/L"/>
    <x v="5"/>
    <x v="83"/>
    <d v="1899-12-30T10:12:00"/>
    <x v="79"/>
  </r>
  <r>
    <s v="DGA"/>
    <s v="Terreno"/>
    <x v="13"/>
    <s v="°C"/>
    <x v="5"/>
    <x v="158"/>
    <d v="1899-12-30T09:45:00"/>
    <x v="1993"/>
  </r>
  <r>
    <s v="DGA"/>
    <s v="Terreno"/>
    <x v="0"/>
    <s v="-"/>
    <x v="5"/>
    <x v="158"/>
    <d v="1899-12-30T09:45:00"/>
    <x v="561"/>
  </r>
  <r>
    <s v="DGA"/>
    <s v="Terreno"/>
    <x v="1"/>
    <s v="uS/cm"/>
    <x v="5"/>
    <x v="158"/>
    <d v="1899-12-30T09:45:00"/>
    <x v="1994"/>
  </r>
  <r>
    <s v="DGA"/>
    <s v="Terreno"/>
    <x v="2"/>
    <s v="mg/L"/>
    <x v="5"/>
    <x v="158"/>
    <d v="1899-12-30T09:45:00"/>
    <x v="1995"/>
  </r>
  <r>
    <s v="DGA"/>
    <s v="Terreno"/>
    <x v="3"/>
    <s v="%"/>
    <x v="5"/>
    <x v="158"/>
    <d v="1899-12-30T09:45:00"/>
    <x v="1996"/>
  </r>
  <r>
    <s v="DGA"/>
    <s v="Iones mayoritarios"/>
    <x v="4"/>
    <s v=" 0,4 mg/L"/>
    <x v="5"/>
    <x v="158"/>
    <d v="1899-12-30T09:45:00"/>
    <x v="1997"/>
  </r>
  <r>
    <s v="DGA"/>
    <s v="Iones mayoritarios"/>
    <x v="5"/>
    <s v=" 1,1 mg/L"/>
    <x v="5"/>
    <x v="158"/>
    <d v="1899-12-30T09:45:00"/>
    <x v="1998"/>
  </r>
  <r>
    <s v="DGA"/>
    <s v="Nutrientes"/>
    <x v="10"/>
    <s v=" 0,010 mg/L"/>
    <x v="5"/>
    <x v="158"/>
    <d v="1899-12-30T09:45:00"/>
    <x v="1999"/>
  </r>
  <r>
    <s v="DGA"/>
    <s v="Nutrientes"/>
    <x v="11"/>
    <s v=" 0,003 mg/L"/>
    <x v="5"/>
    <x v="158"/>
    <d v="1899-12-30T09:45:00"/>
    <x v="2000"/>
  </r>
  <r>
    <s v="DGA"/>
    <s v="Metales"/>
    <x v="9"/>
    <s v=" 0,01 mg/L "/>
    <x v="5"/>
    <x v="158"/>
    <d v="1899-12-30T09:45:00"/>
    <x v="2001"/>
  </r>
  <r>
    <s v="SGS"/>
    <s v="Metales"/>
    <x v="6"/>
    <s v="0,0006 mg/L"/>
    <x v="5"/>
    <x v="158"/>
    <d v="1899-12-30T09:45:00"/>
    <x v="251"/>
  </r>
  <r>
    <s v="SGS"/>
    <s v="Metales"/>
    <x v="7"/>
    <s v="0,01 mg/L"/>
    <x v="5"/>
    <x v="158"/>
    <d v="1899-12-30T09:45:00"/>
    <x v="9"/>
  </r>
  <r>
    <s v="SGS"/>
    <s v="Metales"/>
    <x v="8"/>
    <s v="0,005 mg/L"/>
    <x v="5"/>
    <x v="158"/>
    <d v="1899-12-30T09:45:00"/>
    <x v="76"/>
  </r>
  <r>
    <s v="SGS"/>
    <s v="Otros"/>
    <x v="12"/>
    <s v="2 mg/L"/>
    <x v="5"/>
    <x v="158"/>
    <d v="1899-12-30T09:45:00"/>
    <x v="79"/>
  </r>
  <r>
    <s v="DGA"/>
    <s v="Terreno"/>
    <x v="13"/>
    <s v="°C"/>
    <x v="5"/>
    <x v="159"/>
    <d v="1899-12-30T11:05:00"/>
    <x v="2002"/>
  </r>
  <r>
    <s v="DGA"/>
    <s v="Terreno"/>
    <x v="0"/>
    <s v="-"/>
    <x v="5"/>
    <x v="159"/>
    <d v="1899-12-30T11:05:00"/>
    <x v="2003"/>
  </r>
  <r>
    <s v="DGA"/>
    <s v="Terreno"/>
    <x v="1"/>
    <s v="uS/cm"/>
    <x v="5"/>
    <x v="159"/>
    <d v="1899-12-30T11:05:00"/>
    <x v="2004"/>
  </r>
  <r>
    <s v="DGA"/>
    <s v="Terreno"/>
    <x v="2"/>
    <s v="mg/L"/>
    <x v="5"/>
    <x v="159"/>
    <d v="1899-12-30T11:05:00"/>
    <x v="765"/>
  </r>
  <r>
    <s v="DGA"/>
    <s v="Terreno"/>
    <x v="3"/>
    <s v="%"/>
    <x v="5"/>
    <x v="159"/>
    <d v="1899-12-30T11:05:00"/>
    <x v="2005"/>
  </r>
  <r>
    <s v="DGA"/>
    <s v="Iones mayoritarios"/>
    <x v="4"/>
    <s v=" 0,4 mg/L"/>
    <x v="5"/>
    <x v="159"/>
    <d v="1899-12-30T11:05:00"/>
    <x v="2006"/>
  </r>
  <r>
    <s v="DGA"/>
    <s v="Iones mayoritarios"/>
    <x v="5"/>
    <s v=" 1,1 mg/L"/>
    <x v="5"/>
    <x v="159"/>
    <d v="1899-12-30T11:05:00"/>
    <x v="2007"/>
  </r>
  <r>
    <s v="DGA"/>
    <s v="Nutrientes"/>
    <x v="10"/>
    <s v=" 0,010 mg/L"/>
    <x v="5"/>
    <x v="159"/>
    <d v="1899-12-30T11:05:00"/>
    <x v="2008"/>
  </r>
  <r>
    <s v="DGA"/>
    <s v="Nutrientes"/>
    <x v="11"/>
    <s v=" 0,003 mg/L"/>
    <x v="5"/>
    <x v="159"/>
    <d v="1899-12-30T11:05:00"/>
    <x v="2009"/>
  </r>
  <r>
    <s v="DGA"/>
    <s v="Metales"/>
    <x v="9"/>
    <s v=" 0,01 mg/L "/>
    <x v="5"/>
    <x v="159"/>
    <d v="1899-12-30T11:05:00"/>
    <x v="2010"/>
  </r>
  <r>
    <s v="SGS"/>
    <s v="Metales"/>
    <x v="6"/>
    <s v="0,0006 mg/L"/>
    <x v="5"/>
    <x v="159"/>
    <d v="1899-12-30T11:05:00"/>
    <x v="251"/>
  </r>
  <r>
    <s v="SGS"/>
    <s v="Metales"/>
    <x v="7"/>
    <s v="0,01 mg/L"/>
    <x v="5"/>
    <x v="159"/>
    <d v="1899-12-30T11:05:00"/>
    <x v="9"/>
  </r>
  <r>
    <s v="SGS"/>
    <s v="Metales"/>
    <x v="8"/>
    <s v="0,005 mg/L"/>
    <x v="5"/>
    <x v="159"/>
    <d v="1899-12-30T11:05:00"/>
    <x v="76"/>
  </r>
  <r>
    <s v="SGS"/>
    <s v="Otros"/>
    <x v="12"/>
    <s v="2 mg/L"/>
    <x v="5"/>
    <x v="159"/>
    <d v="1899-12-30T11:05:00"/>
    <x v="11"/>
  </r>
  <r>
    <s v="DGA"/>
    <s v="Terreno"/>
    <x v="13"/>
    <s v="°C"/>
    <x v="5"/>
    <x v="160"/>
    <d v="1899-12-30T11:02:00"/>
    <x v="1786"/>
  </r>
  <r>
    <s v="DGA"/>
    <s v="Terreno"/>
    <x v="0"/>
    <s v="-"/>
    <x v="5"/>
    <x v="160"/>
    <d v="1899-12-30T11:02:00"/>
    <x v="1425"/>
  </r>
  <r>
    <s v="DGA"/>
    <s v="Terreno"/>
    <x v="1"/>
    <s v="uS/cm"/>
    <x v="5"/>
    <x v="160"/>
    <d v="1899-12-30T11:02:00"/>
    <x v="1770"/>
  </r>
  <r>
    <s v="DGA"/>
    <s v="Terreno"/>
    <x v="2"/>
    <s v="mg/L"/>
    <x v="5"/>
    <x v="160"/>
    <d v="1899-12-30T11:02:00"/>
    <x v="1263"/>
  </r>
  <r>
    <s v="DGA"/>
    <s v="Terreno"/>
    <x v="3"/>
    <s v="%"/>
    <x v="5"/>
    <x v="160"/>
    <d v="1899-12-30T11:02:00"/>
    <x v="1310"/>
  </r>
  <r>
    <s v="DGA"/>
    <s v="Iones mayoritarios"/>
    <x v="4"/>
    <s v=" 0,4 mg/L"/>
    <x v="5"/>
    <x v="160"/>
    <d v="1899-12-30T11:02:00"/>
    <x v="2011"/>
  </r>
  <r>
    <s v="DGA"/>
    <s v="Iones mayoritarios"/>
    <x v="5"/>
    <s v=" 1,1 mg/L"/>
    <x v="5"/>
    <x v="160"/>
    <d v="1899-12-30T11:02:00"/>
    <x v="2012"/>
  </r>
  <r>
    <s v="DGA"/>
    <s v="Nutrientes"/>
    <x v="10"/>
    <s v=" 0,010 mg/L"/>
    <x v="5"/>
    <x v="160"/>
    <d v="1899-12-30T11:02:00"/>
    <x v="2013"/>
  </r>
  <r>
    <s v="DGA"/>
    <s v="Nutrientes"/>
    <x v="11"/>
    <s v=" 0,003 mg/L"/>
    <x v="5"/>
    <x v="160"/>
    <d v="1899-12-30T11:02:00"/>
    <x v="2014"/>
  </r>
  <r>
    <s v="DGA"/>
    <s v="Metales"/>
    <x v="9"/>
    <s v=" 0,01 mg/L "/>
    <x v="5"/>
    <x v="160"/>
    <d v="1899-12-30T11:02:00"/>
    <x v="2015"/>
  </r>
  <r>
    <s v="SGS"/>
    <s v="Metales"/>
    <x v="6"/>
    <s v="0,0006 mg/L"/>
    <x v="5"/>
    <x v="160"/>
    <d v="1899-12-30T11:02:00"/>
    <x v="251"/>
  </r>
  <r>
    <s v="SGS"/>
    <s v="Metales"/>
    <x v="7"/>
    <s v="0,01 mg/L"/>
    <x v="5"/>
    <x v="160"/>
    <d v="1899-12-30T11:02:00"/>
    <x v="9"/>
  </r>
  <r>
    <s v="SGS"/>
    <s v="Metales"/>
    <x v="8"/>
    <s v="0,005 mg/L"/>
    <x v="5"/>
    <x v="160"/>
    <d v="1899-12-30T11:02:00"/>
    <x v="76"/>
  </r>
  <r>
    <s v="SGS"/>
    <s v="Otros"/>
    <x v="12"/>
    <s v="2 mg/L"/>
    <x v="5"/>
    <x v="160"/>
    <d v="1899-12-30T11:02:00"/>
    <x v="79"/>
  </r>
  <r>
    <s v="DGA"/>
    <s v="Terreno"/>
    <x v="13"/>
    <s v="°C"/>
    <x v="5"/>
    <x v="161"/>
    <d v="1899-12-30T10:56:00"/>
    <x v="2016"/>
  </r>
  <r>
    <s v="DGA"/>
    <s v="Terreno"/>
    <x v="0"/>
    <s v="-"/>
    <x v="5"/>
    <x v="161"/>
    <d v="1899-12-30T10:56:00"/>
    <x v="173"/>
  </r>
  <r>
    <s v="DGA"/>
    <s v="Terreno"/>
    <x v="1"/>
    <s v="uS/cm"/>
    <x v="5"/>
    <x v="161"/>
    <d v="1899-12-30T10:56:00"/>
    <x v="2017"/>
  </r>
  <r>
    <s v="DGA"/>
    <s v="Terreno"/>
    <x v="2"/>
    <s v="mg/L"/>
    <x v="5"/>
    <x v="161"/>
    <d v="1899-12-30T10:56:00"/>
    <x v="376"/>
  </r>
  <r>
    <s v="DGA"/>
    <s v="Terreno"/>
    <x v="3"/>
    <s v="%"/>
    <x v="5"/>
    <x v="161"/>
    <d v="1899-12-30T10:56:00"/>
    <x v="2018"/>
  </r>
  <r>
    <s v="DGA"/>
    <s v="Iones mayoritarios"/>
    <x v="4"/>
    <s v=" 0,4 mg/L"/>
    <x v="5"/>
    <x v="161"/>
    <d v="1899-12-30T10:56:00"/>
    <x v="38"/>
  </r>
  <r>
    <s v="DGA"/>
    <s v="Iones mayoritarios"/>
    <x v="5"/>
    <s v=" 1,1 mg/L"/>
    <x v="5"/>
    <x v="161"/>
    <d v="1899-12-30T10:56:00"/>
    <x v="2019"/>
  </r>
  <r>
    <s v="DGA"/>
    <s v="Nutrientes"/>
    <x v="10"/>
    <s v=" 0,010 mg/L"/>
    <x v="5"/>
    <x v="161"/>
    <d v="1899-12-30T10:56:00"/>
    <x v="2020"/>
  </r>
  <r>
    <s v="DGA"/>
    <s v="Nutrientes"/>
    <x v="11"/>
    <s v=" 0,003 mg/L"/>
    <x v="5"/>
    <x v="161"/>
    <d v="1899-12-30T10:56:00"/>
    <x v="162"/>
  </r>
  <r>
    <s v="DGA"/>
    <s v="Metales"/>
    <x v="9"/>
    <s v=" 0,01 mg/L "/>
    <x v="5"/>
    <x v="161"/>
    <d v="1899-12-30T10:56:00"/>
    <x v="2021"/>
  </r>
  <r>
    <s v="SGS"/>
    <s v="Metales"/>
    <x v="6"/>
    <s v="0,0006 mg/L"/>
    <x v="5"/>
    <x v="161"/>
    <d v="1899-12-30T10:56:00"/>
    <x v="251"/>
  </r>
  <r>
    <s v="SGS"/>
    <s v="Metales"/>
    <x v="7"/>
    <s v="0,01 mg/L"/>
    <x v="5"/>
    <x v="161"/>
    <d v="1899-12-30T10:56:00"/>
    <x v="9"/>
  </r>
  <r>
    <s v="SGS"/>
    <s v="Metales"/>
    <x v="8"/>
    <s v="0,005 mg/L"/>
    <x v="5"/>
    <x v="161"/>
    <d v="1899-12-30T10:56:00"/>
    <x v="76"/>
  </r>
  <r>
    <s v="SGS"/>
    <s v="Otros"/>
    <x v="12"/>
    <s v="2 mg/L"/>
    <x v="5"/>
    <x v="161"/>
    <d v="1899-12-30T10:56:00"/>
    <x v="79"/>
  </r>
  <r>
    <s v="DGA"/>
    <s v="Terreno"/>
    <x v="13"/>
    <s v="°C"/>
    <x v="5"/>
    <x v="162"/>
    <d v="1899-12-30T09:24:00"/>
    <x v="1321"/>
  </r>
  <r>
    <s v="DGA"/>
    <s v="Terreno"/>
    <x v="0"/>
    <s v="-"/>
    <x v="5"/>
    <x v="162"/>
    <d v="1899-12-30T09:24:00"/>
    <x v="2022"/>
  </r>
  <r>
    <s v="DGA"/>
    <s v="Terreno"/>
    <x v="1"/>
    <s v="uS/cm"/>
    <x v="5"/>
    <x v="162"/>
    <d v="1899-12-30T09:24:00"/>
    <x v="2023"/>
  </r>
  <r>
    <s v="DGA"/>
    <s v="Terreno"/>
    <x v="2"/>
    <s v="mg/L"/>
    <x v="5"/>
    <x v="162"/>
    <d v="1899-12-30T09:24:00"/>
    <x v="865"/>
  </r>
  <r>
    <s v="DGA"/>
    <s v="Terreno"/>
    <x v="3"/>
    <s v="%"/>
    <x v="5"/>
    <x v="162"/>
    <d v="1899-12-30T09:24:00"/>
    <x v="2024"/>
  </r>
  <r>
    <s v="DGA"/>
    <s v="Iones mayoritarios"/>
    <x v="4"/>
    <s v=" 0,4 mg/L"/>
    <x v="5"/>
    <x v="162"/>
    <d v="1899-12-30T09:24:00"/>
    <x v="2011"/>
  </r>
  <r>
    <s v="DGA"/>
    <s v="Iones mayoritarios"/>
    <x v="5"/>
    <s v=" 1,1 mg/L"/>
    <x v="5"/>
    <x v="162"/>
    <d v="1899-12-30T09:24:00"/>
    <x v="2025"/>
  </r>
  <r>
    <s v="DGA"/>
    <s v="Nutrientes"/>
    <x v="10"/>
    <s v=" 0,010 mg/L"/>
    <x v="5"/>
    <x v="162"/>
    <d v="1899-12-30T09:24:00"/>
    <x v="2026"/>
  </r>
  <r>
    <s v="DGA"/>
    <s v="Nutrientes"/>
    <x v="11"/>
    <s v=" 0,003 mg/L"/>
    <x v="5"/>
    <x v="162"/>
    <d v="1899-12-30T09:24:00"/>
    <x v="2027"/>
  </r>
  <r>
    <s v="DGA"/>
    <s v="Metales"/>
    <x v="9"/>
    <s v=" 0,01 mg/L "/>
    <x v="5"/>
    <x v="162"/>
    <d v="1899-12-30T09:24:00"/>
    <x v="2028"/>
  </r>
  <r>
    <s v="SGS"/>
    <s v="Metales"/>
    <x v="6"/>
    <s v="0,0006 mg/L"/>
    <x v="5"/>
    <x v="162"/>
    <d v="1899-12-30T09:24:00"/>
    <x v="251"/>
  </r>
  <r>
    <s v="SGS"/>
    <s v="Metales"/>
    <x v="7"/>
    <s v="0,01 mg/L"/>
    <x v="5"/>
    <x v="162"/>
    <d v="1899-12-30T09:24:00"/>
    <x v="9"/>
  </r>
  <r>
    <s v="SGS"/>
    <s v="Metales"/>
    <x v="8"/>
    <s v="0,005 mg/L"/>
    <x v="5"/>
    <x v="162"/>
    <d v="1899-12-30T09:24:00"/>
    <x v="76"/>
  </r>
  <r>
    <s v="SGS"/>
    <s v="Otros"/>
    <x v="12"/>
    <s v="2 mg/L"/>
    <x v="5"/>
    <x v="162"/>
    <d v="1899-12-30T09:24:00"/>
    <x v="79"/>
  </r>
  <r>
    <s v="DGA"/>
    <s v="Terreno"/>
    <x v="13"/>
    <s v="°C"/>
    <x v="7"/>
    <x v="45"/>
    <d v="1899-12-30T16:45:00"/>
    <x v="2029"/>
  </r>
  <r>
    <s v="CENMA"/>
    <s v="Terreno"/>
    <x v="0"/>
    <s v="-"/>
    <x v="7"/>
    <x v="45"/>
    <d v="1899-12-30T16:45:00"/>
    <x v="1156"/>
  </r>
  <r>
    <s v="CENMA"/>
    <s v="Terreno"/>
    <x v="1"/>
    <s v="uS/cm"/>
    <x v="7"/>
    <x v="45"/>
    <d v="1899-12-30T16:45:00"/>
    <x v="2030"/>
  </r>
  <r>
    <s v="CENMA"/>
    <s v="Terreno"/>
    <x v="2"/>
    <s v="mg/L"/>
    <x v="7"/>
    <x v="45"/>
    <d v="1899-12-30T16:45:00"/>
    <x v="991"/>
  </r>
  <r>
    <s v="DGA"/>
    <s v="Terreno"/>
    <x v="3"/>
    <s v="%"/>
    <x v="7"/>
    <x v="45"/>
    <d v="1899-12-30T16:45:00"/>
    <x v="3"/>
  </r>
  <r>
    <s v="DGA"/>
    <s v="Iones mayoritarios"/>
    <x v="4"/>
    <s v=" 2,5 mg/L"/>
    <x v="7"/>
    <x v="45"/>
    <d v="1899-12-30T16:45:00"/>
    <x v="2031"/>
  </r>
  <r>
    <s v="DGA"/>
    <s v="Iones mayoritarios"/>
    <x v="5"/>
    <s v=" 4,2 mg/L"/>
    <x v="7"/>
    <x v="45"/>
    <d v="1899-12-30T16:45:00"/>
    <x v="2032"/>
  </r>
  <r>
    <s v="CENMA"/>
    <s v="Metales"/>
    <x v="6"/>
    <s v="0,0065 mg/L"/>
    <x v="7"/>
    <x v="45"/>
    <d v="1899-12-30T16:45:00"/>
    <x v="19"/>
  </r>
  <r>
    <s v="DGA"/>
    <s v="Metales"/>
    <x v="7"/>
    <s v=" 0,05 mg/L "/>
    <x v="7"/>
    <x v="45"/>
    <d v="1899-12-30T16:45:00"/>
    <x v="7"/>
  </r>
  <r>
    <s v="DGA"/>
    <s v="Metales"/>
    <x v="8"/>
    <s v=" 0,07 mg/L"/>
    <x v="7"/>
    <x v="45"/>
    <d v="1899-12-30T16:45:00"/>
    <x v="8"/>
  </r>
  <r>
    <s v="DGA"/>
    <s v="Metales"/>
    <x v="9"/>
    <s v=" 0,01 mg/L "/>
    <x v="7"/>
    <x v="45"/>
    <d v="1899-12-30T16:45:00"/>
    <x v="9"/>
  </r>
  <r>
    <s v="DGA"/>
    <s v="Nutrientes"/>
    <x v="10"/>
    <s v=" 0,010 mg/L"/>
    <x v="7"/>
    <x v="45"/>
    <d v="1899-12-30T16:45:00"/>
    <x v="2033"/>
  </r>
  <r>
    <s v="DGA"/>
    <s v="Nutrientes"/>
    <x v="11"/>
    <s v=" 0,003 mg/L"/>
    <x v="7"/>
    <x v="45"/>
    <d v="1899-12-30T16:45:00"/>
    <x v="2034"/>
  </r>
  <r>
    <s v="ANAM"/>
    <s v="Otros"/>
    <x v="12"/>
    <s v="1 mg/L"/>
    <x v="7"/>
    <x v="45"/>
    <d v="1899-12-30T16:45:00"/>
    <x v="79"/>
  </r>
  <r>
    <s v="DGA"/>
    <s v="Parámetros de terreno"/>
    <x v="13"/>
    <s v="°C"/>
    <x v="7"/>
    <x v="45"/>
    <d v="1899-12-30T16:45:00"/>
    <x v="2029"/>
  </r>
  <r>
    <s v="CENMA"/>
    <s v="Terreno"/>
    <x v="0"/>
    <s v="-"/>
    <x v="7"/>
    <x v="46"/>
    <d v="1899-12-30T14:00:00"/>
    <x v="938"/>
  </r>
  <r>
    <s v="CENMA"/>
    <s v="Terreno"/>
    <x v="1"/>
    <s v="uS/cm"/>
    <x v="7"/>
    <x v="46"/>
    <d v="1899-12-30T14:00:00"/>
    <x v="2035"/>
  </r>
  <r>
    <s v="CENMA"/>
    <s v="Terreno"/>
    <x v="2"/>
    <s v="mg/L"/>
    <x v="7"/>
    <x v="46"/>
    <d v="1899-12-30T14:00:00"/>
    <x v="295"/>
  </r>
  <r>
    <m/>
    <s v="Terreno"/>
    <x v="3"/>
    <s v="%"/>
    <x v="7"/>
    <x v="46"/>
    <d v="1899-12-30T14:00:00"/>
    <x v="456"/>
  </r>
  <r>
    <s v="DGA"/>
    <s v="Iones mayoritarios"/>
    <x v="4"/>
    <s v=" 2,5 mg/L"/>
    <x v="7"/>
    <x v="46"/>
    <d v="1899-12-30T14:00:00"/>
    <x v="2036"/>
  </r>
  <r>
    <s v="DGA"/>
    <s v="Iones mayoritarios"/>
    <x v="5"/>
    <s v=" 4,2 mg/L"/>
    <x v="7"/>
    <x v="46"/>
    <d v="1899-12-30T14:00:00"/>
    <x v="2037"/>
  </r>
  <r>
    <s v="CENMA"/>
    <s v="Metales"/>
    <x v="6"/>
    <s v="0,0065 mg/L"/>
    <x v="7"/>
    <x v="46"/>
    <d v="1899-12-30T14:00:00"/>
    <x v="19"/>
  </r>
  <r>
    <s v="DGA"/>
    <s v="Metales"/>
    <x v="7"/>
    <s v=" 0,05 mg/L "/>
    <x v="7"/>
    <x v="46"/>
    <d v="1899-12-30T14:00:00"/>
    <x v="7"/>
  </r>
  <r>
    <s v="DGA"/>
    <s v="Metales"/>
    <x v="8"/>
    <s v=" 0,07 mg/L"/>
    <x v="7"/>
    <x v="46"/>
    <d v="1899-12-30T14:00:00"/>
    <x v="8"/>
  </r>
  <r>
    <s v="DGA"/>
    <s v="Metales"/>
    <x v="9"/>
    <s v=" 0,01 mg/L "/>
    <x v="7"/>
    <x v="46"/>
    <d v="1899-12-30T14:00:00"/>
    <x v="9"/>
  </r>
  <r>
    <s v="DGA"/>
    <s v="Nutrientes"/>
    <x v="10"/>
    <s v=" 0,010 mg/L"/>
    <x v="7"/>
    <x v="46"/>
    <d v="1899-12-30T14:00:00"/>
    <x v="2034"/>
  </r>
  <r>
    <s v="DGA"/>
    <s v="Nutrientes"/>
    <x v="11"/>
    <s v=" 0,003 mg/L"/>
    <x v="7"/>
    <x v="46"/>
    <d v="1899-12-30T14:00:00"/>
    <x v="2038"/>
  </r>
  <r>
    <s v="ANAM"/>
    <s v="Otros"/>
    <x v="12"/>
    <s v="1 mg/L"/>
    <x v="7"/>
    <x v="46"/>
    <d v="1899-12-30T14:00:00"/>
    <x v="79"/>
  </r>
  <r>
    <s v="DGA"/>
    <s v="Parámetros de terreno"/>
    <x v="13"/>
    <s v="°C"/>
    <x v="7"/>
    <x v="46"/>
    <d v="1899-12-30T14:00:00"/>
    <x v="2039"/>
  </r>
  <r>
    <s v="CENMA"/>
    <s v="Terreno"/>
    <x v="0"/>
    <s v="-"/>
    <x v="7"/>
    <x v="47"/>
    <d v="1899-12-30T13:00:00"/>
    <x v="174"/>
  </r>
  <r>
    <s v="CENMA"/>
    <s v="Terreno"/>
    <x v="1"/>
    <s v="uS/cm"/>
    <x v="7"/>
    <x v="47"/>
    <d v="1899-12-30T13:00:00"/>
    <x v="2040"/>
  </r>
  <r>
    <s v="CENMA"/>
    <s v="Terreno"/>
    <x v="2"/>
    <s v="mg/L"/>
    <x v="7"/>
    <x v="47"/>
    <d v="1899-12-30T13:00:00"/>
    <x v="2041"/>
  </r>
  <r>
    <m/>
    <s v="Terreno"/>
    <x v="3"/>
    <s v="%"/>
    <x v="7"/>
    <x v="47"/>
    <d v="1899-12-30T13:00:00"/>
    <x v="2042"/>
  </r>
  <r>
    <s v="DGA"/>
    <s v="Iones mayoritarios"/>
    <x v="4"/>
    <s v=" 2,5 mg/L"/>
    <x v="7"/>
    <x v="47"/>
    <d v="1899-12-30T13:00:00"/>
    <x v="1091"/>
  </r>
  <r>
    <s v="DGA"/>
    <s v="Iones mayoritarios"/>
    <x v="5"/>
    <s v=" 4,2 mg/L"/>
    <x v="7"/>
    <x v="47"/>
    <d v="1899-12-30T13:00:00"/>
    <x v="2043"/>
  </r>
  <r>
    <s v="CENMA"/>
    <s v="Metales"/>
    <x v="6"/>
    <s v="0,0065 mg/L"/>
    <x v="7"/>
    <x v="47"/>
    <d v="1899-12-30T13:00:00"/>
    <x v="19"/>
  </r>
  <r>
    <s v="DGA"/>
    <s v="Metales"/>
    <x v="7"/>
    <s v=" 0,05 mg/L "/>
    <x v="7"/>
    <x v="47"/>
    <d v="1899-12-30T13:00:00"/>
    <x v="7"/>
  </r>
  <r>
    <s v="DGA"/>
    <s v="Metales"/>
    <x v="8"/>
    <s v=" 0,07 mg/L"/>
    <x v="7"/>
    <x v="47"/>
    <d v="1899-12-30T13:00:00"/>
    <x v="8"/>
  </r>
  <r>
    <s v="DGA"/>
    <s v="Metales"/>
    <x v="9"/>
    <s v=" 0,01 mg/L "/>
    <x v="7"/>
    <x v="47"/>
    <d v="1899-12-30T13:00:00"/>
    <x v="9"/>
  </r>
  <r>
    <s v="DGA"/>
    <s v="Nutrientes"/>
    <x v="10"/>
    <s v=" 0,010 mg/L"/>
    <x v="7"/>
    <x v="47"/>
    <d v="1899-12-30T13:00:00"/>
    <x v="3"/>
  </r>
  <r>
    <s v="DGA"/>
    <s v="Nutrientes"/>
    <x v="11"/>
    <s v=" 0,003 mg/L"/>
    <x v="7"/>
    <x v="47"/>
    <d v="1899-12-30T13:00:00"/>
    <x v="3"/>
  </r>
  <r>
    <s v="ANAM"/>
    <s v="Otros"/>
    <x v="12"/>
    <s v="1 mg/L"/>
    <x v="7"/>
    <x v="47"/>
    <d v="1899-12-30T13:00:00"/>
    <x v="11"/>
  </r>
  <r>
    <s v="DGA"/>
    <s v="Parámetros de terreno"/>
    <x v="13"/>
    <s v="°C"/>
    <x v="7"/>
    <x v="47"/>
    <d v="1899-12-30T13:00:00"/>
    <x v="2044"/>
  </r>
  <r>
    <s v="DGA"/>
    <s v="Terreno"/>
    <x v="13"/>
    <s v="°C"/>
    <x v="7"/>
    <x v="48"/>
    <d v="1899-12-30T12:30:00"/>
    <x v="2045"/>
  </r>
  <r>
    <s v="DGA"/>
    <s v="Terreno"/>
    <x v="0"/>
    <s v="-"/>
    <x v="7"/>
    <x v="48"/>
    <d v="1899-12-30T12:30:00"/>
    <x v="1434"/>
  </r>
  <r>
    <s v="DGA"/>
    <s v="Terreno"/>
    <x v="1"/>
    <s v="uS/cm"/>
    <x v="7"/>
    <x v="48"/>
    <d v="1899-12-30T12:30:00"/>
    <x v="2046"/>
  </r>
  <r>
    <s v="DGA"/>
    <s v="Terreno"/>
    <x v="2"/>
    <s v="mg/L"/>
    <x v="7"/>
    <x v="48"/>
    <d v="1899-12-30T12:30:00"/>
    <x v="1871"/>
  </r>
  <r>
    <s v="DGA"/>
    <s v="Terreno"/>
    <x v="3"/>
    <s v="%"/>
    <x v="7"/>
    <x v="48"/>
    <d v="1899-12-30T12:30:00"/>
    <x v="2047"/>
  </r>
  <r>
    <s v="DGA"/>
    <s v="Iones mayoritarios"/>
    <x v="4"/>
    <s v=" 2,5 mg/L"/>
    <x v="7"/>
    <x v="48"/>
    <d v="1899-12-30T12:30:00"/>
    <x v="2048"/>
  </r>
  <r>
    <s v="DGA"/>
    <s v="Iones mayoritarios"/>
    <x v="5"/>
    <s v=" 4,2 mg/L"/>
    <x v="7"/>
    <x v="48"/>
    <d v="1899-12-30T12:30:00"/>
    <x v="2049"/>
  </r>
  <r>
    <s v="DGA"/>
    <s v="Metales"/>
    <x v="6"/>
    <s v="0,05mg/L"/>
    <x v="7"/>
    <x v="48"/>
    <d v="1899-12-30T12:30:00"/>
    <x v="7"/>
  </r>
  <r>
    <s v="DGA"/>
    <s v="Metales"/>
    <x v="7"/>
    <s v=" 0,05 mg/L "/>
    <x v="7"/>
    <x v="48"/>
    <d v="1899-12-30T12:30:00"/>
    <x v="7"/>
  </r>
  <r>
    <s v="DGA"/>
    <s v="Metales"/>
    <x v="8"/>
    <s v=" 0,07 mg/L"/>
    <x v="7"/>
    <x v="48"/>
    <d v="1899-12-30T12:30:00"/>
    <x v="8"/>
  </r>
  <r>
    <s v="DGA"/>
    <s v="Metales"/>
    <x v="9"/>
    <s v=" 0,01 mg/L "/>
    <x v="7"/>
    <x v="48"/>
    <d v="1899-12-30T12:30:00"/>
    <x v="2050"/>
  </r>
  <r>
    <s v="DGA"/>
    <s v="Nutrientes"/>
    <x v="10"/>
    <s v=" 0,010 mg/L"/>
    <x v="7"/>
    <x v="48"/>
    <d v="1899-12-30T12:30:00"/>
    <x v="2051"/>
  </r>
  <r>
    <s v="DGA"/>
    <s v="Nutrientes"/>
    <x v="11"/>
    <s v=" 0,003 mg/L"/>
    <x v="7"/>
    <x v="48"/>
    <d v="1899-12-30T12:30:00"/>
    <x v="2052"/>
  </r>
  <r>
    <s v="DGA"/>
    <s v="Terreno"/>
    <x v="13"/>
    <s v="°C"/>
    <x v="7"/>
    <x v="49"/>
    <d v="1899-12-30T15:05:00"/>
    <x v="2053"/>
  </r>
  <r>
    <s v="DGA"/>
    <s v="Terreno"/>
    <x v="0"/>
    <s v="-"/>
    <x v="7"/>
    <x v="49"/>
    <d v="1899-12-30T15:05:00"/>
    <x v="15"/>
  </r>
  <r>
    <s v="DGA"/>
    <s v="Terreno"/>
    <x v="1"/>
    <s v="uS/cm"/>
    <x v="7"/>
    <x v="49"/>
    <d v="1899-12-30T15:05:00"/>
    <x v="2054"/>
  </r>
  <r>
    <s v="DGA"/>
    <s v="Terreno"/>
    <x v="2"/>
    <s v="mg/L"/>
    <x v="7"/>
    <x v="49"/>
    <d v="1899-12-30T15:05:00"/>
    <x v="2055"/>
  </r>
  <r>
    <s v="DGA"/>
    <s v="Terreno"/>
    <x v="3"/>
    <s v="%"/>
    <x v="7"/>
    <x v="49"/>
    <d v="1899-12-30T15:05:00"/>
    <x v="2056"/>
  </r>
  <r>
    <s v="DGA"/>
    <s v="Iones mayoritarios"/>
    <x v="4"/>
    <s v=" 2,5 mg/L"/>
    <x v="7"/>
    <x v="49"/>
    <d v="1899-12-30T15:05:00"/>
    <x v="2057"/>
  </r>
  <r>
    <s v="DGA"/>
    <s v="Iones mayoritarios"/>
    <x v="5"/>
    <s v=" 4,2 mg/L"/>
    <x v="7"/>
    <x v="49"/>
    <d v="1899-12-30T15:05:00"/>
    <x v="2058"/>
  </r>
  <r>
    <s v="DGA"/>
    <s v="Metales"/>
    <x v="6"/>
    <s v="0,05mg/L"/>
    <x v="7"/>
    <x v="49"/>
    <d v="1899-12-30T15:05:00"/>
    <x v="7"/>
  </r>
  <r>
    <s v="DGA"/>
    <s v="Metales"/>
    <x v="7"/>
    <s v=" 0,05 mg/L "/>
    <x v="7"/>
    <x v="49"/>
    <d v="1899-12-30T15:05:00"/>
    <x v="7"/>
  </r>
  <r>
    <s v="DGA"/>
    <s v="Metales"/>
    <x v="8"/>
    <s v=" 0,07 mg/L"/>
    <x v="7"/>
    <x v="49"/>
    <d v="1899-12-30T15:05:00"/>
    <x v="8"/>
  </r>
  <r>
    <s v="DGA"/>
    <s v="Metales"/>
    <x v="9"/>
    <s v=" 0,01 mg/L "/>
    <x v="7"/>
    <x v="49"/>
    <d v="1899-12-30T15:05:00"/>
    <x v="2059"/>
  </r>
  <r>
    <s v="DGA"/>
    <s v="Nutrientes"/>
    <x v="10"/>
    <s v=" 0,010 mg/L"/>
    <x v="7"/>
    <x v="49"/>
    <d v="1899-12-30T15:05:00"/>
    <x v="2060"/>
  </r>
  <r>
    <s v="DGA"/>
    <s v="Nutrientes"/>
    <x v="11"/>
    <s v=" 0,003 mg/L"/>
    <x v="7"/>
    <x v="49"/>
    <d v="1899-12-30T15:05:00"/>
    <x v="2061"/>
  </r>
  <r>
    <s v="DGA"/>
    <s v="Terreno"/>
    <x v="13"/>
    <s v="°C"/>
    <x v="7"/>
    <x v="50"/>
    <d v="1899-12-30T13:00:00"/>
    <x v="2062"/>
  </r>
  <r>
    <s v="DGA"/>
    <s v="Terreno"/>
    <x v="0"/>
    <s v="-"/>
    <x v="7"/>
    <x v="50"/>
    <d v="1899-12-30T13:00:00"/>
    <x v="389"/>
  </r>
  <r>
    <s v="DGA"/>
    <s v="Terreno"/>
    <x v="1"/>
    <s v="uS/cm"/>
    <x v="7"/>
    <x v="50"/>
    <d v="1899-12-30T13:00:00"/>
    <x v="320"/>
  </r>
  <r>
    <s v="DGA"/>
    <s v="Terreno"/>
    <x v="2"/>
    <s v="mg/L"/>
    <x v="7"/>
    <x v="50"/>
    <d v="1899-12-30T13:00:00"/>
    <x v="2063"/>
  </r>
  <r>
    <s v="DGA"/>
    <s v="Terreno"/>
    <x v="3"/>
    <s v="%"/>
    <x v="7"/>
    <x v="50"/>
    <d v="1899-12-30T13:00:00"/>
    <x v="793"/>
  </r>
  <r>
    <s v="DGA"/>
    <s v="Iones mayoritarios"/>
    <x v="4"/>
    <s v=" 2,5 mg/L"/>
    <x v="7"/>
    <x v="50"/>
    <d v="1899-12-30T13:00:00"/>
    <x v="2064"/>
  </r>
  <r>
    <s v="DGA"/>
    <s v="Iones mayoritarios"/>
    <x v="5"/>
    <s v=" 4,2 mg/L"/>
    <x v="7"/>
    <x v="50"/>
    <d v="1899-12-30T13:00:00"/>
    <x v="786"/>
  </r>
  <r>
    <s v="DGA"/>
    <s v="Metales"/>
    <x v="6"/>
    <s v="0,05mg/L"/>
    <x v="7"/>
    <x v="50"/>
    <d v="1899-12-30T13:00:00"/>
    <x v="7"/>
  </r>
  <r>
    <s v="DGA"/>
    <s v="Metales"/>
    <x v="7"/>
    <s v=" 0,05 mg/L "/>
    <x v="7"/>
    <x v="50"/>
    <d v="1899-12-30T13:00:00"/>
    <x v="7"/>
  </r>
  <r>
    <s v="DGA"/>
    <s v="Metales"/>
    <x v="8"/>
    <s v=" 0,07 mg/L"/>
    <x v="7"/>
    <x v="50"/>
    <d v="1899-12-30T13:00:00"/>
    <x v="8"/>
  </r>
  <r>
    <s v="DGA"/>
    <s v="Metales"/>
    <x v="9"/>
    <s v=" 0,01 mg/L "/>
    <x v="7"/>
    <x v="50"/>
    <d v="1899-12-30T13:00:00"/>
    <x v="2065"/>
  </r>
  <r>
    <s v="DGA"/>
    <s v="Nutrientes"/>
    <x v="10"/>
    <s v=" 0,010 mg/L"/>
    <x v="7"/>
    <x v="50"/>
    <d v="1899-12-30T13:00:00"/>
    <x v="2066"/>
  </r>
  <r>
    <s v="DGA"/>
    <s v="Nutrientes"/>
    <x v="11"/>
    <s v=" 0,003 mg/L"/>
    <x v="7"/>
    <x v="50"/>
    <d v="1899-12-30T13:00:00"/>
    <x v="2067"/>
  </r>
  <r>
    <s v="DGA"/>
    <s v="Terreno"/>
    <x v="13"/>
    <s v="°C"/>
    <x v="7"/>
    <x v="51"/>
    <d v="1899-12-30T10:20:00"/>
    <x v="2068"/>
  </r>
  <r>
    <s v="DGA"/>
    <s v="Terreno"/>
    <x v="0"/>
    <s v="-"/>
    <x v="7"/>
    <x v="51"/>
    <d v="1899-12-30T10:20:00"/>
    <x v="174"/>
  </r>
  <r>
    <s v="DGA"/>
    <s v="Terreno"/>
    <x v="1"/>
    <s v="uS/cm"/>
    <x v="7"/>
    <x v="51"/>
    <d v="1899-12-30T10:20:00"/>
    <x v="2069"/>
  </r>
  <r>
    <s v="DGA"/>
    <s v="Terreno"/>
    <x v="2"/>
    <s v="mg/L"/>
    <x v="7"/>
    <x v="51"/>
    <d v="1899-12-30T10:20:00"/>
    <x v="759"/>
  </r>
  <r>
    <s v="DGA"/>
    <s v="Terreno"/>
    <x v="3"/>
    <s v="%"/>
    <x v="7"/>
    <x v="51"/>
    <d v="1899-12-30T10:20:00"/>
    <x v="586"/>
  </r>
  <r>
    <s v="DGA"/>
    <s v="Iones mayoritarios"/>
    <x v="4"/>
    <s v=" 2,5 mg/L"/>
    <x v="7"/>
    <x v="51"/>
    <d v="1899-12-30T10:20:00"/>
    <x v="2070"/>
  </r>
  <r>
    <s v="DGA"/>
    <s v="Iones mayoritarios"/>
    <x v="5"/>
    <s v=" 4,2 mg/L"/>
    <x v="7"/>
    <x v="51"/>
    <d v="1899-12-30T10:20:00"/>
    <x v="2071"/>
  </r>
  <r>
    <s v="DGA"/>
    <s v="Metales"/>
    <x v="6"/>
    <s v="0,05mg/L"/>
    <x v="7"/>
    <x v="51"/>
    <d v="1899-12-30T10:20:00"/>
    <x v="3"/>
  </r>
  <r>
    <s v="DGA"/>
    <s v="Metales"/>
    <x v="7"/>
    <s v=" 0,05 mg/L "/>
    <x v="7"/>
    <x v="51"/>
    <d v="1899-12-30T10:20:00"/>
    <x v="7"/>
  </r>
  <r>
    <s v="DGA"/>
    <s v="Metales"/>
    <x v="8"/>
    <s v=" 0,07 mg/L"/>
    <x v="7"/>
    <x v="51"/>
    <d v="1899-12-30T10:20:00"/>
    <x v="8"/>
  </r>
  <r>
    <s v="DGA"/>
    <s v="Metales"/>
    <x v="9"/>
    <s v=" 0,01 mg/L "/>
    <x v="7"/>
    <x v="51"/>
    <d v="1899-12-30T10:20:00"/>
    <x v="2072"/>
  </r>
  <r>
    <s v="DGA"/>
    <s v="Nutrientes"/>
    <x v="10"/>
    <s v=" 0,010 mg/L"/>
    <x v="7"/>
    <x v="51"/>
    <d v="1899-12-30T10:20:00"/>
    <x v="2073"/>
  </r>
  <r>
    <s v="DGA"/>
    <s v="Nutrientes"/>
    <x v="11"/>
    <s v=" 0,003 mg/L"/>
    <x v="7"/>
    <x v="51"/>
    <d v="1899-12-30T10:20:00"/>
    <x v="2074"/>
  </r>
  <r>
    <s v="DGA"/>
    <s v="Terreno"/>
    <x v="13"/>
    <s v="°C"/>
    <x v="7"/>
    <x v="96"/>
    <d v="1899-12-30T12:00:00"/>
    <x v="2075"/>
  </r>
  <r>
    <s v="DGA"/>
    <s v="Terreno"/>
    <x v="0"/>
    <s v="-"/>
    <x v="7"/>
    <x v="96"/>
    <d v="1899-12-30T12:00:00"/>
    <x v="118"/>
  </r>
  <r>
    <s v="DGA"/>
    <s v="Terreno"/>
    <x v="1"/>
    <s v="uS/cm"/>
    <x v="7"/>
    <x v="96"/>
    <d v="1899-12-30T12:00:00"/>
    <x v="1642"/>
  </r>
  <r>
    <s v="DGA"/>
    <s v="Terreno"/>
    <x v="2"/>
    <s v="mg/L"/>
    <x v="7"/>
    <x v="96"/>
    <d v="1899-12-30T12:00:00"/>
    <x v="2076"/>
  </r>
  <r>
    <s v="DGA"/>
    <s v="Terreno"/>
    <x v="3"/>
    <s v="%"/>
    <x v="7"/>
    <x v="96"/>
    <d v="1899-12-30T12:00:00"/>
    <x v="2077"/>
  </r>
  <r>
    <s v="DGA"/>
    <s v="Iones mayoritarios"/>
    <x v="4"/>
    <s v=" 2,5 mg/L"/>
    <x v="7"/>
    <x v="96"/>
    <d v="1899-12-30T12:00:00"/>
    <x v="2078"/>
  </r>
  <r>
    <s v="DGA"/>
    <s v="Iones mayoritarios"/>
    <x v="5"/>
    <s v=" 4,2 mg/L"/>
    <x v="7"/>
    <x v="96"/>
    <d v="1899-12-30T12:00:00"/>
    <x v="458"/>
  </r>
  <r>
    <s v="SGS"/>
    <s v="Metales"/>
    <x v="6"/>
    <s v="0,006 mg/L"/>
    <x v="7"/>
    <x v="96"/>
    <d v="1899-12-30T12:00:00"/>
    <x v="9"/>
  </r>
  <r>
    <s v="SGS"/>
    <s v="Metales"/>
    <x v="7"/>
    <s v="0,001 mg/L"/>
    <x v="7"/>
    <x v="96"/>
    <d v="1899-12-30T12:00:00"/>
    <x v="2079"/>
  </r>
  <r>
    <s v="SGS"/>
    <s v="Metales"/>
    <x v="8"/>
    <s v="0,005 mg/L"/>
    <x v="7"/>
    <x v="96"/>
    <d v="1899-12-30T12:00:00"/>
    <x v="76"/>
  </r>
  <r>
    <s v="DGA"/>
    <s v="Metales"/>
    <x v="9"/>
    <s v=" 0,01 mg/L "/>
    <x v="7"/>
    <x v="96"/>
    <d v="1899-12-30T12:00:00"/>
    <x v="2080"/>
  </r>
  <r>
    <s v="DGA"/>
    <s v="Nutrientes"/>
    <x v="10"/>
    <s v=" 0,010 mg/L"/>
    <x v="7"/>
    <x v="96"/>
    <d v="1899-12-30T12:00:00"/>
    <x v="2081"/>
  </r>
  <r>
    <s v="DGA"/>
    <s v="Nutrientes"/>
    <x v="11"/>
    <s v=" 0,003 mg/L"/>
    <x v="7"/>
    <x v="96"/>
    <d v="1899-12-30T12:00:00"/>
    <x v="2082"/>
  </r>
  <r>
    <s v="SGS"/>
    <s v="Otros"/>
    <x v="12"/>
    <s v="2 mg/L"/>
    <x v="7"/>
    <x v="96"/>
    <d v="1899-12-30T12:00:00"/>
    <x v="303"/>
  </r>
  <r>
    <s v="DGA"/>
    <s v="Terreno"/>
    <x v="0"/>
    <s v="-"/>
    <x v="7"/>
    <x v="53"/>
    <d v="1899-12-30T11:45:00"/>
    <x v="1195"/>
  </r>
  <r>
    <s v="DGA"/>
    <s v="Terreno"/>
    <x v="13"/>
    <s v="°C"/>
    <x v="7"/>
    <x v="53"/>
    <d v="1899-12-30T11:45:00"/>
    <x v="2083"/>
  </r>
  <r>
    <s v="DGA"/>
    <s v="Terreno"/>
    <x v="1"/>
    <s v="uS/cm"/>
    <x v="7"/>
    <x v="53"/>
    <d v="1899-12-30T11:45:00"/>
    <x v="1003"/>
  </r>
  <r>
    <s v="DGA"/>
    <s v="Terreno"/>
    <x v="2"/>
    <s v="mg/L"/>
    <x v="7"/>
    <x v="53"/>
    <d v="1899-12-30T11:45:00"/>
    <x v="2084"/>
  </r>
  <r>
    <s v="DGA"/>
    <s v="Terreno"/>
    <x v="3"/>
    <s v="%"/>
    <x v="7"/>
    <x v="53"/>
    <d v="1899-12-30T11:45:00"/>
    <x v="2085"/>
  </r>
  <r>
    <s v="DGA"/>
    <s v="Iones mayoritarios"/>
    <x v="4"/>
    <s v=" 2,5 mg/L"/>
    <x v="7"/>
    <x v="53"/>
    <d v="1899-12-30T11:45:00"/>
    <x v="1420"/>
  </r>
  <r>
    <s v="DGA"/>
    <s v="Iones mayoritarios"/>
    <x v="5"/>
    <s v=" 4,2 mg/L"/>
    <x v="7"/>
    <x v="53"/>
    <d v="1899-12-30T11:45:00"/>
    <x v="2086"/>
  </r>
  <r>
    <s v="SGS"/>
    <s v="Metales"/>
    <x v="6"/>
    <s v="0,006 mg/L"/>
    <x v="7"/>
    <x v="53"/>
    <d v="1899-12-30T11:45:00"/>
    <x v="9"/>
  </r>
  <r>
    <s v="SGS"/>
    <s v="Metales"/>
    <x v="7"/>
    <s v="0,001 mg/L"/>
    <x v="7"/>
    <x v="53"/>
    <d v="1899-12-30T11:45:00"/>
    <x v="87"/>
  </r>
  <r>
    <s v="SGS"/>
    <s v="Metales"/>
    <x v="8"/>
    <s v="0,005 mg/L"/>
    <x v="7"/>
    <x v="53"/>
    <d v="1899-12-30T11:45:00"/>
    <x v="76"/>
  </r>
  <r>
    <s v="DGA"/>
    <s v="Metales"/>
    <x v="9"/>
    <s v=" 0,01 mg/L "/>
    <x v="7"/>
    <x v="53"/>
    <d v="1899-12-30T11:45:00"/>
    <x v="2087"/>
  </r>
  <r>
    <s v="DGA"/>
    <s v="Nutrientes"/>
    <x v="10"/>
    <s v=" 0,010 mg/L"/>
    <x v="7"/>
    <x v="53"/>
    <d v="1899-12-30T11:45:00"/>
    <x v="2088"/>
  </r>
  <r>
    <s v="DGA"/>
    <s v="Nutrientes"/>
    <x v="11"/>
    <s v=" 0,003 mg/L"/>
    <x v="7"/>
    <x v="53"/>
    <d v="1899-12-30T11:45:00"/>
    <x v="2089"/>
  </r>
  <r>
    <s v="SGS"/>
    <s v="Otros"/>
    <x v="12"/>
    <s v="2 mg/L"/>
    <x v="7"/>
    <x v="53"/>
    <d v="1899-12-30T11:45:00"/>
    <x v="79"/>
  </r>
  <r>
    <s v="DGA"/>
    <s v="Terreno"/>
    <x v="0"/>
    <s v="-"/>
    <x v="7"/>
    <x v="54"/>
    <d v="1899-12-30T11:50:00"/>
    <x v="1121"/>
  </r>
  <r>
    <s v="DGA"/>
    <s v="Terreno"/>
    <x v="13"/>
    <s v="°C"/>
    <x v="7"/>
    <x v="54"/>
    <d v="1899-12-30T11:50:00"/>
    <x v="2090"/>
  </r>
  <r>
    <s v="DGA"/>
    <s v="Terreno"/>
    <x v="1"/>
    <s v="uS/cm"/>
    <x v="7"/>
    <x v="54"/>
    <d v="1899-12-30T11:50:00"/>
    <x v="2091"/>
  </r>
  <r>
    <s v="DGA"/>
    <s v="Terreno"/>
    <x v="2"/>
    <s v="mg/L"/>
    <x v="7"/>
    <x v="54"/>
    <d v="1899-12-30T11:50:00"/>
    <x v="1294"/>
  </r>
  <r>
    <s v="DGA"/>
    <s v="Terreno"/>
    <x v="3"/>
    <s v="%"/>
    <x v="7"/>
    <x v="54"/>
    <d v="1899-12-30T11:50:00"/>
    <x v="2042"/>
  </r>
  <r>
    <s v="DGA"/>
    <s v="Iones mayoritarios"/>
    <x v="4"/>
    <s v=" 2,5 mg/L"/>
    <x v="7"/>
    <x v="54"/>
    <d v="1899-12-30T11:50:00"/>
    <x v="2092"/>
  </r>
  <r>
    <s v="DGA"/>
    <s v="Iones mayoritarios"/>
    <x v="5"/>
    <s v=" 4,2 mg/L"/>
    <x v="7"/>
    <x v="54"/>
    <d v="1899-12-30T11:50:00"/>
    <x v="2093"/>
  </r>
  <r>
    <s v="SGS"/>
    <s v="Metales"/>
    <x v="6"/>
    <s v="0,006 mg/L"/>
    <x v="7"/>
    <x v="54"/>
    <d v="1899-12-30T11:50:00"/>
    <x v="9"/>
  </r>
  <r>
    <s v="SGS"/>
    <s v="Metales"/>
    <x v="7"/>
    <s v="0,001 mg/L"/>
    <x v="7"/>
    <x v="54"/>
    <d v="1899-12-30T11:50:00"/>
    <x v="75"/>
  </r>
  <r>
    <s v="SGS"/>
    <s v="Metales"/>
    <x v="8"/>
    <s v="0,005 mg/L"/>
    <x v="7"/>
    <x v="54"/>
    <d v="1899-12-30T11:50:00"/>
    <x v="76"/>
  </r>
  <r>
    <s v="DGA"/>
    <s v="Metales"/>
    <x v="9"/>
    <s v=" 0,01 mg/L "/>
    <x v="7"/>
    <x v="54"/>
    <d v="1899-12-30T11:50:00"/>
    <x v="2094"/>
  </r>
  <r>
    <s v="DGA"/>
    <s v="Nutrientes"/>
    <x v="10"/>
    <s v=" 0,010 mg/L"/>
    <x v="7"/>
    <x v="54"/>
    <d v="1899-12-30T11:50:00"/>
    <x v="2095"/>
  </r>
  <r>
    <s v="DGA"/>
    <s v="Nutrientes"/>
    <x v="11"/>
    <s v=" 0,003 mg/L"/>
    <x v="7"/>
    <x v="54"/>
    <d v="1899-12-30T11:50:00"/>
    <x v="2096"/>
  </r>
  <r>
    <s v="SGS"/>
    <s v="Otros"/>
    <x v="12"/>
    <s v="2 mg/L"/>
    <x v="7"/>
    <x v="54"/>
    <d v="1899-12-30T11:50:00"/>
    <x v="725"/>
  </r>
  <r>
    <s v="DGA"/>
    <s v="Terreno"/>
    <x v="0"/>
    <s v="-"/>
    <x v="7"/>
    <x v="55"/>
    <d v="1899-12-30T09:35:00"/>
    <x v="1971"/>
  </r>
  <r>
    <s v="DGA"/>
    <s v="Terreno"/>
    <x v="13"/>
    <s v="°C"/>
    <x v="7"/>
    <x v="55"/>
    <d v="1899-12-30T09:35:00"/>
    <x v="2097"/>
  </r>
  <r>
    <s v="DGA"/>
    <s v="Terreno"/>
    <x v="1"/>
    <s v="uS/cm"/>
    <x v="7"/>
    <x v="55"/>
    <d v="1899-12-30T09:35:00"/>
    <x v="2098"/>
  </r>
  <r>
    <s v="DGA"/>
    <s v="Terreno"/>
    <x v="2"/>
    <s v="mg/L"/>
    <x v="7"/>
    <x v="55"/>
    <d v="1899-12-30T09:35:00"/>
    <x v="1792"/>
  </r>
  <r>
    <s v="DGA"/>
    <s v="Terreno"/>
    <x v="3"/>
    <s v="%"/>
    <x v="7"/>
    <x v="55"/>
    <d v="1899-12-30T09:35:00"/>
    <x v="203"/>
  </r>
  <r>
    <s v="DGA"/>
    <s v="Iones mayoritarios"/>
    <x v="4"/>
    <s v=" 2,5 mg/L"/>
    <x v="7"/>
    <x v="55"/>
    <d v="1899-12-30T09:35:00"/>
    <x v="2099"/>
  </r>
  <r>
    <s v="DGA"/>
    <s v="Iones mayoritarios"/>
    <x v="5"/>
    <s v=" 4,2 mg/L"/>
    <x v="7"/>
    <x v="55"/>
    <d v="1899-12-30T09:35:00"/>
    <x v="2100"/>
  </r>
  <r>
    <s v="DGA"/>
    <s v="Nutrientes"/>
    <x v="10"/>
    <s v=" 0,010 mg/L"/>
    <x v="7"/>
    <x v="55"/>
    <d v="1899-12-30T09:35:00"/>
    <x v="2101"/>
  </r>
  <r>
    <s v="DGA"/>
    <s v="Nutrientes"/>
    <x v="11"/>
    <s v=" 0,003 mg/L"/>
    <x v="7"/>
    <x v="55"/>
    <d v="1899-12-30T09:35:00"/>
    <x v="2102"/>
  </r>
  <r>
    <s v="SGS"/>
    <s v="Metales"/>
    <x v="7"/>
    <s v="0,001 mg/L"/>
    <x v="7"/>
    <x v="55"/>
    <d v="1899-12-30T09:35:00"/>
    <x v="75"/>
  </r>
  <r>
    <s v="SGS"/>
    <s v="Metales"/>
    <x v="8"/>
    <s v="0,005 mg/L"/>
    <x v="7"/>
    <x v="55"/>
    <d v="1899-12-30T09:35:00"/>
    <x v="76"/>
  </r>
  <r>
    <s v="SGS"/>
    <s v="Metales"/>
    <x v="6"/>
    <s v="0,01 mg/L"/>
    <x v="7"/>
    <x v="55"/>
    <d v="1899-12-30T09:35:00"/>
    <x v="9"/>
  </r>
  <r>
    <s v="DGA"/>
    <s v="Metales"/>
    <x v="9"/>
    <s v=" 0,01 mg/L "/>
    <x v="7"/>
    <x v="55"/>
    <d v="1899-12-30T09:35:00"/>
    <x v="1484"/>
  </r>
  <r>
    <s v="SGS"/>
    <s v="Otros"/>
    <x v="12"/>
    <s v="2 mg/L"/>
    <x v="7"/>
    <x v="55"/>
    <d v="1899-12-30T09:35:00"/>
    <x v="11"/>
  </r>
  <r>
    <s v="DGA"/>
    <s v="Terreno"/>
    <x v="0"/>
    <s v="-"/>
    <x v="7"/>
    <x v="56"/>
    <d v="1899-12-30T13:40:00"/>
    <x v="90"/>
  </r>
  <r>
    <s v="DGA"/>
    <s v="Terreno"/>
    <x v="13"/>
    <s v="°C"/>
    <x v="7"/>
    <x v="56"/>
    <d v="1899-12-30T13:40:00"/>
    <x v="2103"/>
  </r>
  <r>
    <s v="DGA"/>
    <s v="Terreno"/>
    <x v="1"/>
    <s v="uS/cm"/>
    <x v="7"/>
    <x v="56"/>
    <d v="1899-12-30T13:40:00"/>
    <x v="341"/>
  </r>
  <r>
    <s v="DGA"/>
    <s v="Terreno"/>
    <x v="2"/>
    <s v="mg/L"/>
    <x v="7"/>
    <x v="56"/>
    <d v="1899-12-30T13:40:00"/>
    <x v="1123"/>
  </r>
  <r>
    <s v="DGA"/>
    <s v="Terreno"/>
    <x v="3"/>
    <s v="%"/>
    <x v="7"/>
    <x v="56"/>
    <d v="1899-12-30T13:40:00"/>
    <x v="1264"/>
  </r>
  <r>
    <s v="DGA"/>
    <s v="Iones mayoritarios"/>
    <x v="4"/>
    <s v=" 2,5 mg/L"/>
    <x v="7"/>
    <x v="56"/>
    <d v="1899-12-30T13:40:00"/>
    <x v="2104"/>
  </r>
  <r>
    <s v="DGA"/>
    <s v="Iones mayoritarios"/>
    <x v="5"/>
    <s v=" 4,2 mg/L"/>
    <x v="7"/>
    <x v="56"/>
    <d v="1899-12-30T13:40:00"/>
    <x v="1153"/>
  </r>
  <r>
    <s v="DGA"/>
    <s v="Nutrientes"/>
    <x v="10"/>
    <s v=" 0,010 mg/L"/>
    <x v="7"/>
    <x v="56"/>
    <d v="1899-12-30T13:40:00"/>
    <x v="2105"/>
  </r>
  <r>
    <s v="DGA"/>
    <s v="Nutrientes"/>
    <x v="11"/>
    <s v=" 0,003 mg/L"/>
    <x v="7"/>
    <x v="56"/>
    <d v="1899-12-30T13:40:00"/>
    <x v="2106"/>
  </r>
  <r>
    <s v="SGS"/>
    <s v="Metales"/>
    <x v="7"/>
    <s v="0,001 mg/L"/>
    <x v="7"/>
    <x v="56"/>
    <d v="1899-12-30T13:40:00"/>
    <x v="75"/>
  </r>
  <r>
    <s v="SGS"/>
    <s v="Metales"/>
    <x v="8"/>
    <s v="0,005 mg/L"/>
    <x v="7"/>
    <x v="56"/>
    <d v="1899-12-30T13:40:00"/>
    <x v="76"/>
  </r>
  <r>
    <s v="SGS"/>
    <s v="Metales"/>
    <x v="6"/>
    <s v="0,01 mg/L"/>
    <x v="7"/>
    <x v="56"/>
    <d v="1899-12-30T13:40:00"/>
    <x v="9"/>
  </r>
  <r>
    <s v="DGA"/>
    <s v="Metales"/>
    <x v="9"/>
    <s v=" 0,01 mg/L "/>
    <x v="7"/>
    <x v="56"/>
    <d v="1899-12-30T13:40:00"/>
    <x v="1476"/>
  </r>
  <r>
    <s v="SGS"/>
    <s v="Otros"/>
    <x v="12"/>
    <s v="2 mg/L"/>
    <x v="7"/>
    <x v="56"/>
    <d v="1899-12-30T13:40:00"/>
    <x v="79"/>
  </r>
  <r>
    <s v="DGA"/>
    <s v="Terreno"/>
    <x v="0"/>
    <s v="-"/>
    <x v="7"/>
    <x v="57"/>
    <d v="1899-12-30T10:50:00"/>
    <x v="15"/>
  </r>
  <r>
    <s v="DGA"/>
    <s v="Terreno"/>
    <x v="13"/>
    <s v="°C"/>
    <x v="7"/>
    <x v="57"/>
    <d v="1899-12-30T10:50:00"/>
    <x v="2107"/>
  </r>
  <r>
    <s v="DGA"/>
    <s v="Terreno"/>
    <x v="1"/>
    <s v="uS/cm"/>
    <x v="7"/>
    <x v="57"/>
    <d v="1899-12-30T10:50:00"/>
    <x v="2108"/>
  </r>
  <r>
    <s v="DGA"/>
    <s v="Terreno"/>
    <x v="2"/>
    <s v="mg/L"/>
    <x v="7"/>
    <x v="57"/>
    <d v="1899-12-30T10:50:00"/>
    <x v="2109"/>
  </r>
  <r>
    <s v="DGA"/>
    <s v="Terreno"/>
    <x v="3"/>
    <s v="%"/>
    <x v="7"/>
    <x v="57"/>
    <d v="1899-12-30T10:50:00"/>
    <x v="2110"/>
  </r>
  <r>
    <s v="DGA"/>
    <s v="Iones mayoritarios"/>
    <x v="4"/>
    <s v=" 2,5 mg/L"/>
    <x v="7"/>
    <x v="57"/>
    <d v="1899-12-30T10:50:00"/>
    <x v="2111"/>
  </r>
  <r>
    <s v="DGA"/>
    <s v="Iones mayoritarios"/>
    <x v="5"/>
    <s v=" 4,2 mg/L"/>
    <x v="7"/>
    <x v="57"/>
    <d v="1899-12-30T10:50:00"/>
    <x v="1805"/>
  </r>
  <r>
    <s v="DGA"/>
    <s v="Nutrientes"/>
    <x v="10"/>
    <s v=" 0,010 mg/L"/>
    <x v="7"/>
    <x v="57"/>
    <d v="1899-12-30T10:50:00"/>
    <x v="2112"/>
  </r>
  <r>
    <s v="DGA"/>
    <s v="Nutrientes"/>
    <x v="11"/>
    <s v=" 0,003 mg/L"/>
    <x v="7"/>
    <x v="57"/>
    <d v="1899-12-30T10:50:00"/>
    <x v="2113"/>
  </r>
  <r>
    <s v="SGS"/>
    <s v="Metales"/>
    <x v="7"/>
    <s v="0,001 mg/L"/>
    <x v="7"/>
    <x v="57"/>
    <d v="1899-12-30T10:50:00"/>
    <x v="75"/>
  </r>
  <r>
    <s v="SGS"/>
    <s v="Metales"/>
    <x v="8"/>
    <s v="0,005 mg/L"/>
    <x v="7"/>
    <x v="57"/>
    <d v="1899-12-30T10:50:00"/>
    <x v="76"/>
  </r>
  <r>
    <s v="SGS"/>
    <s v="Metales"/>
    <x v="6"/>
    <s v="0,01 mg/L"/>
    <x v="7"/>
    <x v="57"/>
    <d v="1899-12-30T10:50:00"/>
    <x v="9"/>
  </r>
  <r>
    <s v="DGA"/>
    <s v="Metales"/>
    <x v="9"/>
    <s v=" 0,01 mg/L "/>
    <x v="7"/>
    <x v="57"/>
    <d v="1899-12-30T10:50:00"/>
    <x v="223"/>
  </r>
  <r>
    <s v="SGS"/>
    <s v="Otros"/>
    <x v="12"/>
    <s v="2 mg/L"/>
    <x v="7"/>
    <x v="57"/>
    <d v="1899-12-30T10:50:00"/>
    <x v="11"/>
  </r>
  <r>
    <s v="DGA"/>
    <s v="Terreno"/>
    <x v="0"/>
    <s v="-"/>
    <x v="7"/>
    <x v="58"/>
    <d v="1899-12-30T12:10:00"/>
    <x v="2114"/>
  </r>
  <r>
    <s v="DGA"/>
    <s v="Terreno"/>
    <x v="13"/>
    <s v="°C"/>
    <x v="7"/>
    <x v="58"/>
    <d v="1899-12-30T12:10:00"/>
    <x v="2115"/>
  </r>
  <r>
    <s v="DGA"/>
    <s v="Terreno"/>
    <x v="1"/>
    <s v="uS/cm"/>
    <x v="7"/>
    <x v="58"/>
    <d v="1899-12-30T12:10:00"/>
    <x v="922"/>
  </r>
  <r>
    <s v="DGA"/>
    <s v="Terreno"/>
    <x v="2"/>
    <s v="mg/L"/>
    <x v="7"/>
    <x v="58"/>
    <d v="1899-12-30T12:10:00"/>
    <x v="2116"/>
  </r>
  <r>
    <s v="DGA"/>
    <s v="Terreno"/>
    <x v="3"/>
    <s v="%"/>
    <x v="7"/>
    <x v="58"/>
    <d v="1899-12-30T12:10:00"/>
    <x v="2117"/>
  </r>
  <r>
    <s v="DGA"/>
    <s v="Iones mayoritarios"/>
    <x v="4"/>
    <s v=" 2,5 mg/L"/>
    <x v="7"/>
    <x v="58"/>
    <d v="1899-12-30T12:10:00"/>
    <x v="2118"/>
  </r>
  <r>
    <s v="DGA"/>
    <s v="Iones mayoritarios"/>
    <x v="5"/>
    <s v=" 4,2 mg/L"/>
    <x v="7"/>
    <x v="58"/>
    <d v="1899-12-30T12:10:00"/>
    <x v="3"/>
  </r>
  <r>
    <s v="DGA"/>
    <s v="Nutrientes"/>
    <x v="10"/>
    <s v=" 0,010 mg/L"/>
    <x v="7"/>
    <x v="58"/>
    <d v="1899-12-30T12:10:00"/>
    <x v="3"/>
  </r>
  <r>
    <s v="DGA"/>
    <s v="Nutrientes"/>
    <x v="11"/>
    <s v=" 0,003 mg/L"/>
    <x v="7"/>
    <x v="58"/>
    <d v="1899-12-30T12:10:00"/>
    <x v="3"/>
  </r>
  <r>
    <s v="SGS"/>
    <s v="Metales"/>
    <x v="7"/>
    <s v="0,001 mg/L"/>
    <x v="7"/>
    <x v="58"/>
    <d v="1899-12-30T12:10:00"/>
    <x v="75"/>
  </r>
  <r>
    <s v="SGS"/>
    <s v="Metales"/>
    <x v="8"/>
    <s v="0,005 mg/L"/>
    <x v="7"/>
    <x v="58"/>
    <d v="1899-12-30T12:10:00"/>
    <x v="76"/>
  </r>
  <r>
    <s v="SGS"/>
    <s v="Metales"/>
    <x v="6"/>
    <s v="0,01 mg/L"/>
    <x v="7"/>
    <x v="58"/>
    <d v="1899-12-30T12:10:00"/>
    <x v="9"/>
  </r>
  <r>
    <s v="DGA"/>
    <s v="Metales"/>
    <x v="9"/>
    <s v=" 0,01 mg/L "/>
    <x v="7"/>
    <x v="58"/>
    <d v="1899-12-30T12:10:00"/>
    <x v="223"/>
  </r>
  <r>
    <s v="SGS"/>
    <s v="Otros"/>
    <x v="12"/>
    <s v="2 mg/L"/>
    <x v="7"/>
    <x v="58"/>
    <d v="1899-12-30T12:10:00"/>
    <x v="79"/>
  </r>
  <r>
    <s v="DGA"/>
    <s v="Terreno"/>
    <x v="13"/>
    <s v="°C"/>
    <x v="7"/>
    <x v="59"/>
    <d v="1899-12-30T10:30:00"/>
    <x v="2119"/>
  </r>
  <r>
    <s v="DGA"/>
    <s v="Terreno"/>
    <x v="0"/>
    <s v="-"/>
    <x v="7"/>
    <x v="59"/>
    <d v="1899-12-30T10:30:00"/>
    <x v="2120"/>
  </r>
  <r>
    <s v="DGA"/>
    <s v="Terreno"/>
    <x v="1"/>
    <s v="uS/cm"/>
    <x v="7"/>
    <x v="59"/>
    <d v="1899-12-30T10:30:00"/>
    <x v="2121"/>
  </r>
  <r>
    <s v="DGA"/>
    <s v="Terreno"/>
    <x v="2"/>
    <s v="mg/L"/>
    <x v="7"/>
    <x v="59"/>
    <d v="1899-12-30T10:30:00"/>
    <x v="1489"/>
  </r>
  <r>
    <s v="DGA"/>
    <s v="Terreno"/>
    <x v="3"/>
    <s v="%"/>
    <x v="7"/>
    <x v="59"/>
    <d v="1899-12-30T10:30:00"/>
    <x v="2122"/>
  </r>
  <r>
    <s v="DGA"/>
    <s v="Iones mayoritarios"/>
    <x v="4"/>
    <s v=" 2,5 mg/L"/>
    <x v="7"/>
    <x v="59"/>
    <d v="1899-12-30T10:30:00"/>
    <x v="2123"/>
  </r>
  <r>
    <s v="DGA"/>
    <s v="Iones mayoritarios"/>
    <x v="5"/>
    <s v=" 4,2 mg/L"/>
    <x v="7"/>
    <x v="59"/>
    <d v="1899-12-30T10:30:00"/>
    <x v="3"/>
  </r>
  <r>
    <s v="DGA"/>
    <s v="Nutrientes"/>
    <x v="10"/>
    <s v=" 0,010 mg/L"/>
    <x v="7"/>
    <x v="59"/>
    <d v="1899-12-30T10:30:00"/>
    <x v="2124"/>
  </r>
  <r>
    <s v="DGA"/>
    <s v="Nutrientes"/>
    <x v="11"/>
    <s v=" 0,003 mg/L"/>
    <x v="7"/>
    <x v="59"/>
    <d v="1899-12-30T10:30:00"/>
    <x v="2125"/>
  </r>
  <r>
    <s v="SGS"/>
    <s v="Metales"/>
    <x v="7"/>
    <s v="0,001 mg/L"/>
    <x v="7"/>
    <x v="59"/>
    <d v="1899-12-30T10:30:00"/>
    <x v="75"/>
  </r>
  <r>
    <s v="SGS"/>
    <s v="Metales"/>
    <x v="8"/>
    <s v="0,005 mg/L"/>
    <x v="7"/>
    <x v="59"/>
    <d v="1899-12-30T10:30:00"/>
    <x v="76"/>
  </r>
  <r>
    <s v="SGS"/>
    <s v="Metales"/>
    <x v="6"/>
    <s v="0,01 mg/L"/>
    <x v="7"/>
    <x v="59"/>
    <d v="1899-12-30T10:30:00"/>
    <x v="9"/>
  </r>
  <r>
    <s v="DGA"/>
    <s v="Metales"/>
    <x v="9"/>
    <s v=" 0,01 mg/L "/>
    <x v="7"/>
    <x v="59"/>
    <d v="1899-12-30T10:30:00"/>
    <x v="9"/>
  </r>
  <r>
    <s v="SGS"/>
    <s v="Otros"/>
    <x v="12"/>
    <s v="2 mg/L"/>
    <x v="7"/>
    <x v="59"/>
    <d v="1899-12-30T10:30:00"/>
    <x v="3"/>
  </r>
  <r>
    <s v="DGA"/>
    <s v="Terreno"/>
    <x v="13"/>
    <s v="°C"/>
    <x v="7"/>
    <x v="60"/>
    <d v="1899-12-30T13:30:00"/>
    <x v="2126"/>
  </r>
  <r>
    <s v="DGA"/>
    <s v="Terreno"/>
    <x v="0"/>
    <s v="-"/>
    <x v="7"/>
    <x v="60"/>
    <d v="1899-12-30T13:30:00"/>
    <x v="1163"/>
  </r>
  <r>
    <s v="DGA"/>
    <s v="Terreno"/>
    <x v="1"/>
    <s v="uS/cm"/>
    <x v="7"/>
    <x v="60"/>
    <d v="1899-12-30T13:30:00"/>
    <x v="2127"/>
  </r>
  <r>
    <s v="DGA"/>
    <s v="Terreno"/>
    <x v="2"/>
    <s v="mg/L"/>
    <x v="7"/>
    <x v="60"/>
    <d v="1899-12-30T13:30:00"/>
    <x v="844"/>
  </r>
  <r>
    <s v="DGA"/>
    <s v="Terreno"/>
    <x v="3"/>
    <s v="%"/>
    <x v="7"/>
    <x v="60"/>
    <d v="1899-12-30T13:30:00"/>
    <x v="2128"/>
  </r>
  <r>
    <s v="DGA"/>
    <s v="Iones mayoritarios"/>
    <x v="4"/>
    <s v=" 2,5 mg/L"/>
    <x v="7"/>
    <x v="60"/>
    <d v="1899-12-30T13:30:00"/>
    <x v="2129"/>
  </r>
  <r>
    <s v="DGA"/>
    <s v="Iones mayoritarios"/>
    <x v="5"/>
    <s v=" 3,5 mg/L"/>
    <x v="7"/>
    <x v="60"/>
    <d v="1899-12-30T13:30:00"/>
    <x v="2130"/>
  </r>
  <r>
    <s v="DGA"/>
    <s v="Nutrientes"/>
    <x v="10"/>
    <s v=" 0,010 mg/L"/>
    <x v="7"/>
    <x v="60"/>
    <d v="1899-12-30T13:30:00"/>
    <x v="2131"/>
  </r>
  <r>
    <s v="DGA"/>
    <s v="Nutrientes"/>
    <x v="11"/>
    <s v=" 0,003 mg/L"/>
    <x v="7"/>
    <x v="60"/>
    <d v="1899-12-30T13:30:00"/>
    <x v="2132"/>
  </r>
  <r>
    <s v="SGS"/>
    <s v="Metales"/>
    <x v="6"/>
    <s v="0,01 mg/L"/>
    <x v="7"/>
    <x v="60"/>
    <d v="1899-12-30T13:30:00"/>
    <x v="9"/>
  </r>
  <r>
    <s v="SGS"/>
    <s v="Metales"/>
    <x v="7"/>
    <s v="0,001 mg/L"/>
    <x v="7"/>
    <x v="60"/>
    <d v="1899-12-30T13:30:00"/>
    <x v="75"/>
  </r>
  <r>
    <s v="SGS"/>
    <s v="Metales"/>
    <x v="8"/>
    <s v="0,005 mg/L"/>
    <x v="7"/>
    <x v="60"/>
    <d v="1899-12-30T13:30:00"/>
    <x v="76"/>
  </r>
  <r>
    <s v="DGA"/>
    <s v="Metales"/>
    <x v="9"/>
    <s v=" 0,01 mg/L "/>
    <x v="7"/>
    <x v="60"/>
    <d v="1899-12-30T13:30:00"/>
    <x v="9"/>
  </r>
  <r>
    <s v="SGS"/>
    <s v="Otros"/>
    <x v="12"/>
    <s v="2 mg/L"/>
    <x v="7"/>
    <x v="60"/>
    <d v="1899-12-30T13:30:00"/>
    <x v="725"/>
  </r>
  <r>
    <s v="DGA"/>
    <s v="Terreno"/>
    <x v="13"/>
    <s v="°C"/>
    <x v="7"/>
    <x v="61"/>
    <d v="1899-12-30T13:40:00"/>
    <x v="2133"/>
  </r>
  <r>
    <s v="DGA"/>
    <s v="Terreno"/>
    <x v="0"/>
    <s v="-"/>
    <x v="7"/>
    <x v="61"/>
    <d v="1899-12-30T13:40:00"/>
    <x v="1933"/>
  </r>
  <r>
    <s v="DGA"/>
    <s v="Terreno"/>
    <x v="1"/>
    <s v="uS/cm"/>
    <x v="7"/>
    <x v="61"/>
    <d v="1899-12-30T13:40:00"/>
    <x v="2134"/>
  </r>
  <r>
    <s v="DGA"/>
    <s v="Terreno"/>
    <x v="2"/>
    <s v="mg/L"/>
    <x v="7"/>
    <x v="61"/>
    <d v="1899-12-30T13:40:00"/>
    <x v="2135"/>
  </r>
  <r>
    <s v="DGA"/>
    <s v="Terreno"/>
    <x v="3"/>
    <s v="%"/>
    <x v="7"/>
    <x v="61"/>
    <d v="1899-12-30T13:40:00"/>
    <x v="2136"/>
  </r>
  <r>
    <s v="DGA"/>
    <s v="Iones mayoritarios"/>
    <x v="4"/>
    <s v=" 2,5 mg/L"/>
    <x v="7"/>
    <x v="61"/>
    <d v="1899-12-30T13:40:00"/>
    <x v="2137"/>
  </r>
  <r>
    <s v="DGA"/>
    <s v="Iones mayoritarios"/>
    <x v="5"/>
    <s v=" 3,5 mg/L"/>
    <x v="7"/>
    <x v="61"/>
    <d v="1899-12-30T13:40:00"/>
    <x v="2138"/>
  </r>
  <r>
    <s v="DGA"/>
    <s v="Nutrientes"/>
    <x v="10"/>
    <s v=" 0,010 mg/L"/>
    <x v="7"/>
    <x v="61"/>
    <d v="1899-12-30T13:40:00"/>
    <x v="2139"/>
  </r>
  <r>
    <s v="DGA"/>
    <s v="Nutrientes"/>
    <x v="11"/>
    <s v=" 0,003 mg/L"/>
    <x v="7"/>
    <x v="61"/>
    <d v="1899-12-30T13:40:00"/>
    <x v="2140"/>
  </r>
  <r>
    <s v="SGS"/>
    <s v="Metales"/>
    <x v="6"/>
    <s v="0,01 mg/L"/>
    <x v="7"/>
    <x v="61"/>
    <d v="1899-12-30T13:40:00"/>
    <x v="9"/>
  </r>
  <r>
    <s v="SGS"/>
    <s v="Metales"/>
    <x v="7"/>
    <s v="0,001 mg/L"/>
    <x v="7"/>
    <x v="61"/>
    <d v="1899-12-30T13:40:00"/>
    <x v="75"/>
  </r>
  <r>
    <s v="SGS"/>
    <s v="Metales"/>
    <x v="8"/>
    <s v="0,005 mg/L"/>
    <x v="7"/>
    <x v="61"/>
    <d v="1899-12-30T13:40:00"/>
    <x v="76"/>
  </r>
  <r>
    <s v="DGA"/>
    <s v="Metales"/>
    <x v="9"/>
    <s v=" 0,01 mg/L "/>
    <x v="7"/>
    <x v="61"/>
    <d v="1899-12-30T13:40:00"/>
    <x v="2141"/>
  </r>
  <r>
    <s v="SGS"/>
    <s v="Otros"/>
    <x v="12"/>
    <s v="2 mg/L"/>
    <x v="7"/>
    <x v="61"/>
    <d v="1899-12-30T13:40:00"/>
    <x v="303"/>
  </r>
  <r>
    <s v="DGA"/>
    <s v="Terreno"/>
    <x v="13"/>
    <s v="°C"/>
    <x v="7"/>
    <x v="62"/>
    <d v="1899-12-30T13:20:00"/>
    <x v="2142"/>
  </r>
  <r>
    <s v="DGA"/>
    <s v="Terreno"/>
    <x v="0"/>
    <s v="-"/>
    <x v="7"/>
    <x v="62"/>
    <d v="1899-12-30T13:20:00"/>
    <x v="357"/>
  </r>
  <r>
    <s v="DGA"/>
    <s v="Terreno"/>
    <x v="1"/>
    <s v="uS/cm"/>
    <x v="7"/>
    <x v="62"/>
    <d v="1899-12-30T13:20:00"/>
    <x v="901"/>
  </r>
  <r>
    <s v="DGA"/>
    <s v="Terreno"/>
    <x v="2"/>
    <s v="mg/L"/>
    <x v="7"/>
    <x v="62"/>
    <d v="1899-12-30T13:20:00"/>
    <x v="940"/>
  </r>
  <r>
    <s v="DGA"/>
    <s v="Terreno"/>
    <x v="3"/>
    <s v="%"/>
    <x v="7"/>
    <x v="62"/>
    <d v="1899-12-30T13:20:00"/>
    <x v="2143"/>
  </r>
  <r>
    <s v="DGA"/>
    <s v="Iones mayoritarios"/>
    <x v="4"/>
    <s v=" 2,5 mg/L"/>
    <x v="7"/>
    <x v="62"/>
    <d v="1899-12-30T13:20:00"/>
    <x v="2144"/>
  </r>
  <r>
    <s v="DGA"/>
    <s v="Iones mayoritarios"/>
    <x v="5"/>
    <s v=" 3,5 mg/L"/>
    <x v="7"/>
    <x v="62"/>
    <d v="1899-12-30T13:20:00"/>
    <x v="2145"/>
  </r>
  <r>
    <s v="DGA"/>
    <s v="Nutrientes"/>
    <x v="10"/>
    <s v=" 0,010 mg/L"/>
    <x v="7"/>
    <x v="62"/>
    <d v="1899-12-30T13:20:00"/>
    <x v="2146"/>
  </r>
  <r>
    <s v="DGA"/>
    <s v="Nutrientes"/>
    <x v="11"/>
    <s v=" 0,003 mg/L"/>
    <x v="7"/>
    <x v="62"/>
    <d v="1899-12-30T13:20:00"/>
    <x v="2147"/>
  </r>
  <r>
    <s v="SGS"/>
    <s v="Metales"/>
    <x v="6"/>
    <s v="0,01 mg/L"/>
    <x v="7"/>
    <x v="62"/>
    <d v="1899-12-30T13:20:00"/>
    <x v="9"/>
  </r>
  <r>
    <s v="SGS"/>
    <s v="Metales"/>
    <x v="7"/>
    <s v="0,001 mg/L"/>
    <x v="7"/>
    <x v="62"/>
    <d v="1899-12-30T13:20:00"/>
    <x v="75"/>
  </r>
  <r>
    <s v="SGS"/>
    <s v="Metales"/>
    <x v="8"/>
    <s v="0,005 mg/L"/>
    <x v="7"/>
    <x v="62"/>
    <d v="1899-12-30T13:20:00"/>
    <x v="76"/>
  </r>
  <r>
    <s v="DGA"/>
    <s v="Metales"/>
    <x v="9"/>
    <s v=" 0,01 mg/L "/>
    <x v="7"/>
    <x v="62"/>
    <d v="1899-12-30T13:20:00"/>
    <x v="9"/>
  </r>
  <r>
    <s v="SGS"/>
    <s v="Otros"/>
    <x v="12"/>
    <s v="2 mg/L"/>
    <x v="7"/>
    <x v="62"/>
    <d v="1899-12-30T13:20:00"/>
    <x v="303"/>
  </r>
  <r>
    <s v="DGA"/>
    <s v="Terreno"/>
    <x v="13"/>
    <s v="°C"/>
    <x v="7"/>
    <x v="63"/>
    <d v="1899-12-30T10:05:00"/>
    <x v="2148"/>
  </r>
  <r>
    <s v="DGA"/>
    <s v="Terreno"/>
    <x v="0"/>
    <s v="-"/>
    <x v="7"/>
    <x v="63"/>
    <d v="1899-12-30T10:05:00"/>
    <x v="1121"/>
  </r>
  <r>
    <s v="DGA"/>
    <s v="Terreno"/>
    <x v="1"/>
    <s v="uS/cm"/>
    <x v="7"/>
    <x v="63"/>
    <d v="1899-12-30T10:05:00"/>
    <x v="2149"/>
  </r>
  <r>
    <s v="DGA"/>
    <s v="Terreno"/>
    <x v="2"/>
    <s v="mg/L"/>
    <x v="7"/>
    <x v="63"/>
    <d v="1899-12-30T10:05:00"/>
    <x v="2150"/>
  </r>
  <r>
    <s v="DGA"/>
    <s v="Terreno"/>
    <x v="3"/>
    <s v="%"/>
    <x v="7"/>
    <x v="63"/>
    <d v="1899-12-30T10:05:00"/>
    <x v="2151"/>
  </r>
  <r>
    <s v="DGA"/>
    <s v="Iones mayoritarios"/>
    <x v="4"/>
    <s v=" 2,5 mg/L"/>
    <x v="7"/>
    <x v="63"/>
    <d v="1899-12-30T10:05:00"/>
    <x v="2152"/>
  </r>
  <r>
    <s v="DGA"/>
    <s v="Iones mayoritarios"/>
    <x v="5"/>
    <s v=" 3,5 mg/L"/>
    <x v="7"/>
    <x v="63"/>
    <d v="1899-12-30T10:05:00"/>
    <x v="2153"/>
  </r>
  <r>
    <s v="DGA"/>
    <s v="Nutrientes"/>
    <x v="10"/>
    <s v=" 0,010 mg/L"/>
    <x v="7"/>
    <x v="63"/>
    <d v="1899-12-30T10:05:00"/>
    <x v="2154"/>
  </r>
  <r>
    <s v="DGA"/>
    <s v="Nutrientes"/>
    <x v="11"/>
    <s v=" 0,003 mg/L"/>
    <x v="7"/>
    <x v="63"/>
    <d v="1899-12-30T10:05:00"/>
    <x v="2155"/>
  </r>
  <r>
    <s v="DGA"/>
    <s v="Metales"/>
    <x v="9"/>
    <s v=" 0,01 mg/L "/>
    <x v="7"/>
    <x v="63"/>
    <d v="1899-12-30T10:05:00"/>
    <x v="2156"/>
  </r>
  <r>
    <s v="SGS"/>
    <s v="Metales"/>
    <x v="6"/>
    <s v="0,01 mg/L"/>
    <x v="7"/>
    <x v="63"/>
    <d v="1899-12-30T10:05:00"/>
    <x v="9"/>
  </r>
  <r>
    <s v="SGS"/>
    <s v="Metales"/>
    <x v="7"/>
    <s v="0,001 mg/L"/>
    <x v="7"/>
    <x v="63"/>
    <d v="1899-12-30T10:05:00"/>
    <x v="9"/>
  </r>
  <r>
    <s v="SGS"/>
    <s v="Metales"/>
    <x v="8"/>
    <s v="0,005 mg/L"/>
    <x v="7"/>
    <x v="63"/>
    <d v="1899-12-30T10:05:00"/>
    <x v="76"/>
  </r>
  <r>
    <s v="SGS"/>
    <s v="Otros"/>
    <x v="12"/>
    <s v="2 mg/L"/>
    <x v="7"/>
    <x v="63"/>
    <d v="1899-12-30T10:05:00"/>
    <x v="1800"/>
  </r>
  <r>
    <s v="DGA"/>
    <s v="Terreno"/>
    <x v="13"/>
    <s v="°C"/>
    <x v="7"/>
    <x v="64"/>
    <d v="1899-12-30T11:44:00"/>
    <x v="957"/>
  </r>
  <r>
    <s v="DGA"/>
    <s v="Terreno"/>
    <x v="0"/>
    <s v="-"/>
    <x v="7"/>
    <x v="64"/>
    <d v="1899-12-30T11:44:00"/>
    <x v="1211"/>
  </r>
  <r>
    <s v="DGA"/>
    <s v="Terreno"/>
    <x v="1"/>
    <s v="uS/cm"/>
    <x v="7"/>
    <x v="64"/>
    <d v="1899-12-30T11:44:00"/>
    <x v="2157"/>
  </r>
  <r>
    <s v="DGA"/>
    <s v="Terreno"/>
    <x v="2"/>
    <s v="mg/L"/>
    <x v="7"/>
    <x v="64"/>
    <d v="1899-12-30T11:44:00"/>
    <x v="1863"/>
  </r>
  <r>
    <s v="DGA"/>
    <s v="Terreno"/>
    <x v="3"/>
    <s v="%"/>
    <x v="7"/>
    <x v="64"/>
    <d v="1899-12-30T11:44:00"/>
    <x v="2158"/>
  </r>
  <r>
    <s v="DGA"/>
    <s v="Iones mayoritarios"/>
    <x v="4"/>
    <s v=" 2,5 mg/L"/>
    <x v="7"/>
    <x v="64"/>
    <d v="1899-12-30T11:44:00"/>
    <x v="2159"/>
  </r>
  <r>
    <s v="DGA"/>
    <s v="Iones mayoritarios"/>
    <x v="5"/>
    <s v=" 3,5 mg/L"/>
    <x v="7"/>
    <x v="64"/>
    <d v="1899-12-30T11:44:00"/>
    <x v="2160"/>
  </r>
  <r>
    <s v="DGA"/>
    <s v="Nutrientes"/>
    <x v="10"/>
    <s v=" 0,010 mg/L"/>
    <x v="7"/>
    <x v="64"/>
    <d v="1899-12-30T11:44:00"/>
    <x v="2161"/>
  </r>
  <r>
    <s v="DGA"/>
    <s v="Nutrientes"/>
    <x v="11"/>
    <s v=" 0,003 mg/L"/>
    <x v="7"/>
    <x v="64"/>
    <d v="1899-12-30T11:44:00"/>
    <x v="2162"/>
  </r>
  <r>
    <s v="DGA"/>
    <s v="Metales"/>
    <x v="9"/>
    <s v=" 0,01 mg/L "/>
    <x v="7"/>
    <x v="64"/>
    <d v="1899-12-30T11:44:00"/>
    <x v="9"/>
  </r>
  <r>
    <s v="SGS"/>
    <s v="Metales"/>
    <x v="6"/>
    <s v="0,01 mg/L"/>
    <x v="7"/>
    <x v="64"/>
    <d v="1899-12-30T11:44:00"/>
    <x v="9"/>
  </r>
  <r>
    <s v="SGS"/>
    <s v="Metales"/>
    <x v="7"/>
    <s v="0,001 mg/L"/>
    <x v="7"/>
    <x v="64"/>
    <d v="1899-12-30T11:44:00"/>
    <x v="75"/>
  </r>
  <r>
    <s v="SGS"/>
    <s v="Metales"/>
    <x v="8"/>
    <s v="0,005 mg/L"/>
    <x v="7"/>
    <x v="64"/>
    <d v="1899-12-30T11:44:00"/>
    <x v="76"/>
  </r>
  <r>
    <s v="SGS"/>
    <s v="Otros"/>
    <x v="12"/>
    <s v="2 mg/L"/>
    <x v="7"/>
    <x v="64"/>
    <d v="1899-12-30T11:44:00"/>
    <x v="1056"/>
  </r>
  <r>
    <s v="DGA"/>
    <s v="Terreno"/>
    <x v="13"/>
    <s v="°C"/>
    <x v="7"/>
    <x v="65"/>
    <d v="1899-12-30T10:01:00"/>
    <x v="2163"/>
  </r>
  <r>
    <s v="DGA"/>
    <s v="Terreno"/>
    <x v="0"/>
    <s v="-"/>
    <x v="7"/>
    <x v="65"/>
    <d v="1899-12-30T10:01:00"/>
    <x v="2084"/>
  </r>
  <r>
    <s v="DGA"/>
    <s v="Terreno"/>
    <x v="1"/>
    <s v="uS/cm"/>
    <x v="7"/>
    <x v="65"/>
    <d v="1899-12-30T10:01:00"/>
    <x v="3"/>
  </r>
  <r>
    <s v="DGA"/>
    <s v="Terreno"/>
    <x v="2"/>
    <s v="mg/L"/>
    <x v="7"/>
    <x v="65"/>
    <d v="1899-12-30T10:01:00"/>
    <x v="759"/>
  </r>
  <r>
    <s v="DGA"/>
    <s v="Terreno"/>
    <x v="3"/>
    <s v="%"/>
    <x v="7"/>
    <x v="65"/>
    <d v="1899-12-30T10:01:00"/>
    <x v="1124"/>
  </r>
  <r>
    <s v="DGA"/>
    <s v="Iones mayoritarios"/>
    <x v="4"/>
    <s v=" 2,5 mg/L"/>
    <x v="7"/>
    <x v="65"/>
    <d v="1899-12-30T10:01:00"/>
    <x v="1543"/>
  </r>
  <r>
    <s v="DGA"/>
    <s v="Iones mayoritarios"/>
    <x v="5"/>
    <s v=" 3,5 mg/L"/>
    <x v="7"/>
    <x v="65"/>
    <d v="1899-12-30T10:01:00"/>
    <x v="2164"/>
  </r>
  <r>
    <s v="DGA"/>
    <s v="Nutrientes"/>
    <x v="10"/>
    <s v=" 0,010 mg/L"/>
    <x v="7"/>
    <x v="65"/>
    <d v="1899-12-30T10:01:00"/>
    <x v="2165"/>
  </r>
  <r>
    <s v="DGA"/>
    <s v="Nutrientes"/>
    <x v="11"/>
    <s v=" 0,003 mg/L"/>
    <x v="7"/>
    <x v="65"/>
    <d v="1899-12-30T10:01:00"/>
    <x v="2166"/>
  </r>
  <r>
    <s v="DGA"/>
    <s v="Metales"/>
    <x v="9"/>
    <s v=" 0,01 mg/L "/>
    <x v="7"/>
    <x v="65"/>
    <d v="1899-12-30T10:01:00"/>
    <x v="2167"/>
  </r>
  <r>
    <s v="SGS"/>
    <s v="Metales"/>
    <x v="6"/>
    <s v="0,01 mg/L"/>
    <x v="7"/>
    <x v="65"/>
    <d v="1899-12-30T10:01:00"/>
    <x v="9"/>
  </r>
  <r>
    <s v="SGS"/>
    <s v="Metales"/>
    <x v="7"/>
    <s v="0,001 mg/L"/>
    <x v="7"/>
    <x v="65"/>
    <d v="1899-12-30T10:01:00"/>
    <x v="375"/>
  </r>
  <r>
    <s v="SGS"/>
    <s v="Metales"/>
    <x v="8"/>
    <s v="0,005 mg/L"/>
    <x v="7"/>
    <x v="65"/>
    <d v="1899-12-30T10:01:00"/>
    <x v="76"/>
  </r>
  <r>
    <s v="SGS"/>
    <s v="Otros"/>
    <x v="12"/>
    <s v="2 mg/L"/>
    <x v="7"/>
    <x v="65"/>
    <d v="1899-12-30T10:01:00"/>
    <x v="11"/>
  </r>
  <r>
    <s v="DGA"/>
    <s v="Terreno"/>
    <x v="13"/>
    <s v="°C"/>
    <x v="7"/>
    <x v="66"/>
    <d v="1899-12-30T10:33:00"/>
    <x v="1120"/>
  </r>
  <r>
    <s v="DGA"/>
    <s v="Terreno"/>
    <x v="0"/>
    <s v="-"/>
    <x v="7"/>
    <x v="66"/>
    <d v="1899-12-30T10:33:00"/>
    <x v="90"/>
  </r>
  <r>
    <s v="DGA"/>
    <s v="Terreno"/>
    <x v="1"/>
    <s v="uS/cm"/>
    <x v="7"/>
    <x v="66"/>
    <d v="1899-12-30T10:33:00"/>
    <x v="2040"/>
  </r>
  <r>
    <s v="DGA"/>
    <s v="Terreno"/>
    <x v="2"/>
    <s v="mg/L"/>
    <x v="7"/>
    <x v="66"/>
    <d v="1899-12-30T10:33:00"/>
    <x v="2168"/>
  </r>
  <r>
    <s v="DGA"/>
    <s v="Terreno"/>
    <x v="3"/>
    <s v="%"/>
    <x v="7"/>
    <x v="66"/>
    <d v="1899-12-30T10:33:00"/>
    <x v="1629"/>
  </r>
  <r>
    <s v="DGA"/>
    <s v="Iones mayoritarios"/>
    <x v="4"/>
    <s v=" 2,5 mg/L"/>
    <x v="7"/>
    <x v="66"/>
    <d v="1899-12-30T10:33:00"/>
    <x v="2169"/>
  </r>
  <r>
    <s v="DGA"/>
    <s v="Iones mayoritarios"/>
    <x v="5"/>
    <s v=" 3,5 mg/L"/>
    <x v="7"/>
    <x v="66"/>
    <d v="1899-12-30T10:33:00"/>
    <x v="2170"/>
  </r>
  <r>
    <s v="DGA"/>
    <s v="Nutrientes"/>
    <x v="10"/>
    <s v=" 0,010 mg/L"/>
    <x v="7"/>
    <x v="66"/>
    <d v="1899-12-30T10:33:00"/>
    <x v="2171"/>
  </r>
  <r>
    <s v="DGA"/>
    <s v="Nutrientes"/>
    <x v="11"/>
    <s v=" 0,003 mg/L"/>
    <x v="7"/>
    <x v="66"/>
    <d v="1899-12-30T10:33:00"/>
    <x v="2172"/>
  </r>
  <r>
    <s v="DGA"/>
    <s v="Metales"/>
    <x v="9"/>
    <s v=" 0,01 mg/L "/>
    <x v="7"/>
    <x v="66"/>
    <d v="1899-12-30T10:33:00"/>
    <x v="2173"/>
  </r>
  <r>
    <s v="SGS"/>
    <s v="Metales"/>
    <x v="6"/>
    <s v="0,01 mg/L"/>
    <x v="7"/>
    <x v="66"/>
    <d v="1899-12-30T10:33:00"/>
    <x v="9"/>
  </r>
  <r>
    <s v="SGS"/>
    <s v="Metales"/>
    <x v="7"/>
    <s v="0,001 mg/L"/>
    <x v="7"/>
    <x v="66"/>
    <d v="1899-12-30T10:33:00"/>
    <x v="75"/>
  </r>
  <r>
    <s v="SGS"/>
    <s v="Metales"/>
    <x v="8"/>
    <s v="0,005 mg/L"/>
    <x v="7"/>
    <x v="66"/>
    <d v="1899-12-30T10:33:00"/>
    <x v="76"/>
  </r>
  <r>
    <s v="SGS"/>
    <s v="Otros"/>
    <x v="12"/>
    <s v="2 mg/L"/>
    <x v="7"/>
    <x v="66"/>
    <d v="1899-12-30T10:33:00"/>
    <x v="553"/>
  </r>
  <r>
    <s v="DGA"/>
    <s v="Terreno"/>
    <x v="13"/>
    <s v="°C"/>
    <x v="7"/>
    <x v="67"/>
    <d v="1899-12-30T10:15:00"/>
    <x v="2174"/>
  </r>
  <r>
    <s v="DGA"/>
    <s v="Terreno"/>
    <x v="0"/>
    <s v="-"/>
    <x v="7"/>
    <x v="67"/>
    <d v="1899-12-30T10:15:00"/>
    <x v="1417"/>
  </r>
  <r>
    <s v="DGA"/>
    <s v="Terreno"/>
    <x v="1"/>
    <s v="uS/cm"/>
    <x v="7"/>
    <x v="67"/>
    <d v="1899-12-30T10:15:00"/>
    <x v="2175"/>
  </r>
  <r>
    <s v="DGA"/>
    <s v="Terreno"/>
    <x v="2"/>
    <s v="mg/L"/>
    <x v="7"/>
    <x v="67"/>
    <d v="1899-12-30T10:15:00"/>
    <x v="2114"/>
  </r>
  <r>
    <s v="DGA"/>
    <s v="Terreno"/>
    <x v="3"/>
    <s v="%"/>
    <x v="7"/>
    <x v="67"/>
    <d v="1899-12-30T10:15:00"/>
    <x v="977"/>
  </r>
  <r>
    <s v="DGA"/>
    <s v="Iones mayoritarios"/>
    <x v="4"/>
    <s v=" 0,4 mg/L"/>
    <x v="7"/>
    <x v="67"/>
    <d v="1899-12-30T10:15:00"/>
    <x v="2176"/>
  </r>
  <r>
    <s v="DGA"/>
    <s v="Iones mayoritarios"/>
    <x v="5"/>
    <s v=" 1,1 mg/L"/>
    <x v="7"/>
    <x v="67"/>
    <d v="1899-12-30T10:15:00"/>
    <x v="2177"/>
  </r>
  <r>
    <s v="DGA"/>
    <s v="Nutrientes"/>
    <x v="10"/>
    <s v=" 0,010 mg/L"/>
    <x v="7"/>
    <x v="67"/>
    <d v="1899-12-30T10:15:00"/>
    <x v="2178"/>
  </r>
  <r>
    <s v="DGA"/>
    <s v="Nutrientes"/>
    <x v="11"/>
    <s v=" 0,003 mg/L"/>
    <x v="7"/>
    <x v="67"/>
    <d v="1899-12-30T10:15:00"/>
    <x v="2179"/>
  </r>
  <r>
    <s v="DGA"/>
    <s v="Metales"/>
    <x v="9"/>
    <s v=" 0,01 mg/L "/>
    <x v="7"/>
    <x v="67"/>
    <d v="1899-12-30T10:15:00"/>
    <x v="2180"/>
  </r>
  <r>
    <s v="SGS"/>
    <s v="Metales"/>
    <x v="6"/>
    <s v="0,01 mg/L"/>
    <x v="7"/>
    <x v="67"/>
    <d v="1899-12-30T10:15:00"/>
    <x v="9"/>
  </r>
  <r>
    <s v="SGS"/>
    <s v="Metales"/>
    <x v="7"/>
    <s v="0,001 mg/L"/>
    <x v="7"/>
    <x v="67"/>
    <d v="1899-12-30T10:15:00"/>
    <x v="75"/>
  </r>
  <r>
    <s v="SGS"/>
    <s v="Metales"/>
    <x v="8"/>
    <s v="0,005 mg/L"/>
    <x v="7"/>
    <x v="67"/>
    <d v="1899-12-30T10:15:00"/>
    <x v="76"/>
  </r>
  <r>
    <s v="SGS"/>
    <s v="Otros"/>
    <x v="12"/>
    <s v="2 mg/L"/>
    <x v="7"/>
    <x v="67"/>
    <d v="1899-12-30T10:15:00"/>
    <x v="1800"/>
  </r>
  <r>
    <s v="DGA"/>
    <s v="Terreno"/>
    <x v="13"/>
    <s v="°C"/>
    <x v="7"/>
    <x v="68"/>
    <d v="1899-12-30T10:16:00"/>
    <x v="2181"/>
  </r>
  <r>
    <s v="DGA"/>
    <s v="Terreno"/>
    <x v="0"/>
    <s v="-"/>
    <x v="7"/>
    <x v="68"/>
    <d v="1899-12-30T10:16:00"/>
    <x v="1971"/>
  </r>
  <r>
    <s v="DGA"/>
    <s v="Terreno"/>
    <x v="1"/>
    <s v="uS/cm"/>
    <x v="7"/>
    <x v="68"/>
    <d v="1899-12-30T10:16:00"/>
    <x v="654"/>
  </r>
  <r>
    <s v="DGA"/>
    <s v="Terreno"/>
    <x v="2"/>
    <s v="mg/L"/>
    <x v="7"/>
    <x v="68"/>
    <d v="1899-12-30T10:16:00"/>
    <x v="646"/>
  </r>
  <r>
    <s v="DGA"/>
    <s v="Terreno"/>
    <x v="3"/>
    <s v="%"/>
    <x v="7"/>
    <x v="68"/>
    <d v="1899-12-30T10:16:00"/>
    <x v="2182"/>
  </r>
  <r>
    <s v="DGA"/>
    <s v="Iones mayoritarios"/>
    <x v="4"/>
    <s v=" 0,4 mg/L"/>
    <x v="7"/>
    <x v="68"/>
    <d v="1899-12-30T10:16:00"/>
    <x v="2183"/>
  </r>
  <r>
    <s v="DGA"/>
    <s v="Iones mayoritarios"/>
    <x v="5"/>
    <s v=" 1,1 mg/L"/>
    <x v="7"/>
    <x v="68"/>
    <d v="1899-12-30T10:16:00"/>
    <x v="2184"/>
  </r>
  <r>
    <s v="DGA"/>
    <s v="Nutrientes"/>
    <x v="10"/>
    <s v=" 0,010 mg/L"/>
    <x v="7"/>
    <x v="68"/>
    <d v="1899-12-30T10:16:00"/>
    <x v="2185"/>
  </r>
  <r>
    <s v="DGA"/>
    <s v="Nutrientes"/>
    <x v="11"/>
    <s v=" 0,003 mg/L"/>
    <x v="7"/>
    <x v="68"/>
    <d v="1899-12-30T10:16:00"/>
    <x v="2186"/>
  </r>
  <r>
    <s v="DGA"/>
    <s v="Metales"/>
    <x v="9"/>
    <s v=" 0,01 mg/L "/>
    <x v="7"/>
    <x v="68"/>
    <d v="1899-12-30T10:16:00"/>
    <x v="912"/>
  </r>
  <r>
    <s v="SGS"/>
    <s v="Metales"/>
    <x v="6"/>
    <s v="0,01 mg/L"/>
    <x v="7"/>
    <x v="68"/>
    <d v="1899-12-30T10:16:00"/>
    <x v="9"/>
  </r>
  <r>
    <s v="SGS"/>
    <s v="Metales"/>
    <x v="7"/>
    <s v="0,001 mg/L"/>
    <x v="7"/>
    <x v="68"/>
    <d v="1899-12-30T10:16:00"/>
    <x v="87"/>
  </r>
  <r>
    <s v="SGS"/>
    <s v="Metales"/>
    <x v="8"/>
    <s v="0,005 mg/L"/>
    <x v="7"/>
    <x v="68"/>
    <d v="1899-12-30T10:16:00"/>
    <x v="76"/>
  </r>
  <r>
    <s v="SGS"/>
    <s v="Otros"/>
    <x v="12"/>
    <s v="2 mg/L"/>
    <x v="7"/>
    <x v="68"/>
    <d v="1899-12-30T10:16:00"/>
    <x v="725"/>
  </r>
  <r>
    <s v="DGA"/>
    <s v="Terreno"/>
    <x v="13"/>
    <s v="°C"/>
    <x v="7"/>
    <x v="69"/>
    <d v="1899-12-30T09:33:00"/>
    <x v="2187"/>
  </r>
  <r>
    <s v="DGA"/>
    <s v="Terreno"/>
    <x v="0"/>
    <s v="-"/>
    <x v="7"/>
    <x v="69"/>
    <d v="1899-12-30T09:33:00"/>
    <x v="182"/>
  </r>
  <r>
    <s v="DGA"/>
    <s v="Terreno"/>
    <x v="1"/>
    <s v="uS/cm"/>
    <x v="7"/>
    <x v="69"/>
    <d v="1899-12-30T09:33:00"/>
    <x v="2188"/>
  </r>
  <r>
    <s v="DGA"/>
    <s v="Terreno"/>
    <x v="2"/>
    <s v="mg/L"/>
    <x v="7"/>
    <x v="69"/>
    <d v="1899-12-30T09:33:00"/>
    <x v="1606"/>
  </r>
  <r>
    <s v="DGA"/>
    <s v="Terreno"/>
    <x v="3"/>
    <s v="%"/>
    <x v="7"/>
    <x v="69"/>
    <d v="1899-12-30T09:33:00"/>
    <x v="2189"/>
  </r>
  <r>
    <s v="DGA"/>
    <s v="Iones mayoritarios"/>
    <x v="4"/>
    <s v=" 0,4 mg/L"/>
    <x v="7"/>
    <x v="69"/>
    <d v="1899-12-30T09:33:00"/>
    <x v="2190"/>
  </r>
  <r>
    <s v="DGA"/>
    <s v="Iones mayoritarios"/>
    <x v="5"/>
    <s v=" 1,1 mg/L"/>
    <x v="7"/>
    <x v="69"/>
    <d v="1899-12-30T09:33:00"/>
    <x v="2191"/>
  </r>
  <r>
    <s v="DGA"/>
    <s v="Nutrientes"/>
    <x v="10"/>
    <s v=" 0,010 mg/L"/>
    <x v="7"/>
    <x v="69"/>
    <d v="1899-12-30T09:33:00"/>
    <x v="2192"/>
  </r>
  <r>
    <s v="DGA"/>
    <s v="Nutrientes"/>
    <x v="11"/>
    <s v=" 0,003 mg/L"/>
    <x v="7"/>
    <x v="69"/>
    <d v="1899-12-30T09:33:00"/>
    <x v="2193"/>
  </r>
  <r>
    <s v="DGA"/>
    <s v="Metales"/>
    <x v="9"/>
    <s v=" 0,01 mg/L "/>
    <x v="7"/>
    <x v="69"/>
    <d v="1899-12-30T09:33:00"/>
    <x v="2194"/>
  </r>
  <r>
    <s v="SGS"/>
    <s v="Metales"/>
    <x v="6"/>
    <s v="0,01 mg/L"/>
    <x v="7"/>
    <x v="69"/>
    <d v="1899-12-30T09:33:00"/>
    <x v="9"/>
  </r>
  <r>
    <s v="SGS"/>
    <s v="Metales"/>
    <x v="7"/>
    <s v="0,001 mg/L"/>
    <x v="7"/>
    <x v="69"/>
    <d v="1899-12-30T09:33:00"/>
    <x v="75"/>
  </r>
  <r>
    <s v="SGS"/>
    <s v="Metales"/>
    <x v="8"/>
    <s v="0,005 mg/L"/>
    <x v="7"/>
    <x v="69"/>
    <d v="1899-12-30T09:33:00"/>
    <x v="76"/>
  </r>
  <r>
    <s v="SGS"/>
    <s v="Otros"/>
    <x v="12"/>
    <s v="2 mg/L"/>
    <x v="7"/>
    <x v="69"/>
    <d v="1899-12-30T09:33:00"/>
    <x v="725"/>
  </r>
  <r>
    <s v="DGA"/>
    <s v="Terreno"/>
    <x v="13"/>
    <s v="°C"/>
    <x v="7"/>
    <x v="70"/>
    <d v="1899-12-30T09:04:00"/>
    <x v="2195"/>
  </r>
  <r>
    <s v="DGA"/>
    <s v="Terreno"/>
    <x v="0"/>
    <s v="-"/>
    <x v="7"/>
    <x v="70"/>
    <d v="1899-12-30T09:04:00"/>
    <x v="191"/>
  </r>
  <r>
    <s v="DGA"/>
    <s v="Terreno"/>
    <x v="1"/>
    <s v="uS/cm"/>
    <x v="7"/>
    <x v="70"/>
    <d v="1899-12-30T09:04:00"/>
    <x v="2196"/>
  </r>
  <r>
    <s v="DGA"/>
    <s v="Terreno"/>
    <x v="2"/>
    <s v="mg/L"/>
    <x v="7"/>
    <x v="70"/>
    <d v="1899-12-30T09:04:00"/>
    <x v="2197"/>
  </r>
  <r>
    <s v="DGA"/>
    <s v="Terreno"/>
    <x v="3"/>
    <s v="%"/>
    <x v="7"/>
    <x v="70"/>
    <d v="1899-12-30T09:04:00"/>
    <x v="2198"/>
  </r>
  <r>
    <s v="DGA"/>
    <s v="Iones mayoritarios"/>
    <x v="4"/>
    <s v=" 0,4 mg/L"/>
    <x v="7"/>
    <x v="70"/>
    <d v="1899-12-30T09:04:00"/>
    <x v="2199"/>
  </r>
  <r>
    <s v="DGA"/>
    <s v="Iones mayoritarios"/>
    <x v="5"/>
    <s v=" 1,1 mg/L"/>
    <x v="7"/>
    <x v="70"/>
    <d v="1899-12-30T09:04:00"/>
    <x v="2200"/>
  </r>
  <r>
    <s v="DGA"/>
    <s v="Nutrientes"/>
    <x v="10"/>
    <s v=" 0,010 mg/L"/>
    <x v="7"/>
    <x v="70"/>
    <d v="1899-12-30T09:04:00"/>
    <x v="2201"/>
  </r>
  <r>
    <s v="DGA"/>
    <s v="Nutrientes"/>
    <x v="11"/>
    <s v=" 0,003 mg/L"/>
    <x v="7"/>
    <x v="70"/>
    <d v="1899-12-30T09:04:00"/>
    <x v="2202"/>
  </r>
  <r>
    <s v="DGA"/>
    <s v="Metales"/>
    <x v="9"/>
    <s v=" 0,01 mg/L "/>
    <x v="7"/>
    <x v="70"/>
    <d v="1899-12-30T09:04:00"/>
    <x v="2203"/>
  </r>
  <r>
    <s v="SGS"/>
    <s v="Metales"/>
    <x v="6"/>
    <s v="0,01 mg/L"/>
    <x v="7"/>
    <x v="70"/>
    <d v="1899-12-30T09:04:00"/>
    <x v="9"/>
  </r>
  <r>
    <s v="SGS"/>
    <s v="Metales"/>
    <x v="7"/>
    <s v="0,001 mg/L"/>
    <x v="7"/>
    <x v="70"/>
    <d v="1899-12-30T09:04:00"/>
    <x v="75"/>
  </r>
  <r>
    <s v="SGS"/>
    <s v="Metales"/>
    <x v="8"/>
    <s v="0,005 mg/L"/>
    <x v="7"/>
    <x v="70"/>
    <d v="1899-12-30T09:04:00"/>
    <x v="76"/>
  </r>
  <r>
    <s v="SGS"/>
    <s v="Otros"/>
    <x v="12"/>
    <s v="2 mg/L"/>
    <x v="7"/>
    <x v="70"/>
    <d v="1899-12-30T09:04:00"/>
    <x v="11"/>
  </r>
  <r>
    <s v="DGA"/>
    <s v="Terreno"/>
    <x v="13"/>
    <s v="°C"/>
    <x v="7"/>
    <x v="71"/>
    <d v="1899-12-30T10:51:00"/>
    <x v="2204"/>
  </r>
  <r>
    <s v="DGA"/>
    <s v="Terreno"/>
    <x v="0"/>
    <s v="-"/>
    <x v="7"/>
    <x v="71"/>
    <d v="1899-12-30T10:51:00"/>
    <x v="164"/>
  </r>
  <r>
    <s v="DGA"/>
    <s v="Terreno"/>
    <x v="1"/>
    <s v="uS/cm"/>
    <x v="7"/>
    <x v="71"/>
    <d v="1899-12-30T10:51:00"/>
    <x v="2205"/>
  </r>
  <r>
    <s v="DGA"/>
    <s v="Terreno"/>
    <x v="2"/>
    <s v="mg/L"/>
    <x v="7"/>
    <x v="71"/>
    <d v="1899-12-30T10:51:00"/>
    <x v="2206"/>
  </r>
  <r>
    <s v="DGA"/>
    <s v="Terreno"/>
    <x v="3"/>
    <s v="%"/>
    <x v="7"/>
    <x v="71"/>
    <d v="1899-12-30T10:51:00"/>
    <x v="2207"/>
  </r>
  <r>
    <s v="DGA"/>
    <s v="Iones mayoritarios"/>
    <x v="4"/>
    <s v=" 0,4 mg/L"/>
    <x v="7"/>
    <x v="71"/>
    <d v="1899-12-30T10:51:00"/>
    <x v="1587"/>
  </r>
  <r>
    <s v="DGA"/>
    <s v="Iones mayoritarios"/>
    <x v="5"/>
    <s v=" 1,1 mg/L"/>
    <x v="7"/>
    <x v="71"/>
    <d v="1899-12-30T10:51:00"/>
    <x v="2208"/>
  </r>
  <r>
    <s v="DGA"/>
    <s v="Nutrientes"/>
    <x v="10"/>
    <s v=" 0,010 mg/L"/>
    <x v="7"/>
    <x v="71"/>
    <d v="1899-12-30T10:51:00"/>
    <x v="2209"/>
  </r>
  <r>
    <s v="DGA"/>
    <s v="Nutrientes"/>
    <x v="11"/>
    <s v=" 0,003 mg/L"/>
    <x v="7"/>
    <x v="71"/>
    <d v="1899-12-30T10:51:00"/>
    <x v="2210"/>
  </r>
  <r>
    <s v="DGA"/>
    <s v="Metales"/>
    <x v="9"/>
    <s v=" 0,01 mg/L "/>
    <x v="7"/>
    <x v="71"/>
    <d v="1899-12-30T10:51:00"/>
    <x v="9"/>
  </r>
  <r>
    <s v="SGS"/>
    <s v="Metales"/>
    <x v="6"/>
    <s v="0,0006 mg/L"/>
    <x v="7"/>
    <x v="71"/>
    <d v="1899-12-30T10:51:00"/>
    <x v="251"/>
  </r>
  <r>
    <s v="SGS"/>
    <s v="Metales"/>
    <x v="7"/>
    <s v="0,01 mg/L"/>
    <x v="7"/>
    <x v="71"/>
    <d v="1899-12-30T10:51:00"/>
    <x v="9"/>
  </r>
  <r>
    <s v="SGS"/>
    <s v="Metales"/>
    <x v="8"/>
    <s v="0,005 mg/L"/>
    <x v="7"/>
    <x v="71"/>
    <d v="1899-12-30T10:51:00"/>
    <x v="76"/>
  </r>
  <r>
    <s v="SGS"/>
    <s v="Otros"/>
    <x v="12"/>
    <s v="2 mg/L"/>
    <x v="7"/>
    <x v="71"/>
    <d v="1899-12-30T10:51:00"/>
    <x v="3"/>
  </r>
  <r>
    <s v="DGA"/>
    <s v="Terreno"/>
    <x v="13"/>
    <s v="°C"/>
    <x v="7"/>
    <x v="72"/>
    <d v="1899-12-30T10:50:00"/>
    <x v="2211"/>
  </r>
  <r>
    <s v="DGA"/>
    <s v="Terreno"/>
    <x v="0"/>
    <s v="-"/>
    <x v="7"/>
    <x v="72"/>
    <d v="1899-12-30T10:50:00"/>
    <x v="1366"/>
  </r>
  <r>
    <s v="DGA"/>
    <s v="Terreno"/>
    <x v="1"/>
    <s v="uS/cm"/>
    <x v="7"/>
    <x v="72"/>
    <d v="1899-12-30T10:50:00"/>
    <x v="2212"/>
  </r>
  <r>
    <s v="DGA"/>
    <s v="Terreno"/>
    <x v="2"/>
    <s v="mg/L"/>
    <x v="7"/>
    <x v="72"/>
    <d v="1899-12-30T10:50:00"/>
    <x v="2213"/>
  </r>
  <r>
    <s v="DGA"/>
    <s v="Terreno"/>
    <x v="3"/>
    <s v="%"/>
    <x v="7"/>
    <x v="72"/>
    <d v="1899-12-30T10:50:00"/>
    <x v="1050"/>
  </r>
  <r>
    <s v="DGA"/>
    <s v="Iones mayoritarios"/>
    <x v="4"/>
    <s v=" 0,4 mg/L"/>
    <x v="7"/>
    <x v="72"/>
    <d v="1899-12-30T10:50:00"/>
    <x v="2214"/>
  </r>
  <r>
    <s v="DGA"/>
    <s v="Iones mayoritarios"/>
    <x v="5"/>
    <s v=" 1,1 mg/L"/>
    <x v="7"/>
    <x v="72"/>
    <d v="1899-12-30T10:50:00"/>
    <x v="2215"/>
  </r>
  <r>
    <s v="DGA"/>
    <s v="Nutrientes"/>
    <x v="10"/>
    <s v=" 0,010 mg/L"/>
    <x v="7"/>
    <x v="72"/>
    <d v="1899-12-30T10:50:00"/>
    <x v="2216"/>
  </r>
  <r>
    <s v="DGA"/>
    <s v="Nutrientes"/>
    <x v="11"/>
    <s v=" 0,003 mg/L"/>
    <x v="7"/>
    <x v="72"/>
    <d v="1899-12-30T10:50:00"/>
    <x v="2217"/>
  </r>
  <r>
    <s v="DGA"/>
    <s v="Metales"/>
    <x v="9"/>
    <s v=" 0,01 mg/L "/>
    <x v="7"/>
    <x v="72"/>
    <d v="1899-12-30T10:50:00"/>
    <x v="2218"/>
  </r>
  <r>
    <s v="SGS"/>
    <s v="Metales"/>
    <x v="6"/>
    <s v="0,0006 mg/L"/>
    <x v="7"/>
    <x v="72"/>
    <d v="1899-12-30T10:50:00"/>
    <x v="251"/>
  </r>
  <r>
    <s v="SGS"/>
    <s v="Metales"/>
    <x v="7"/>
    <s v="0,01 mg/L"/>
    <x v="7"/>
    <x v="72"/>
    <d v="1899-12-30T10:50:00"/>
    <x v="9"/>
  </r>
  <r>
    <s v="SGS"/>
    <s v="Metales"/>
    <x v="8"/>
    <s v="0,005 mg/L"/>
    <x v="7"/>
    <x v="72"/>
    <d v="1899-12-30T10:50:00"/>
    <x v="76"/>
  </r>
  <r>
    <s v="SGS"/>
    <s v="Otros"/>
    <x v="12"/>
    <s v="2 mg/L"/>
    <x v="7"/>
    <x v="72"/>
    <d v="1899-12-30T10:50:00"/>
    <x v="3"/>
  </r>
  <r>
    <s v="DGA"/>
    <s v="Terreno"/>
    <x v="13"/>
    <s v="°C"/>
    <x v="7"/>
    <x v="73"/>
    <d v="1899-12-30T10:45:00"/>
    <x v="2219"/>
  </r>
  <r>
    <s v="DGA"/>
    <s v="Terreno"/>
    <x v="0"/>
    <s v="-"/>
    <x v="7"/>
    <x v="73"/>
    <d v="1899-12-30T10:45:00"/>
    <x v="463"/>
  </r>
  <r>
    <s v="DGA"/>
    <s v="Terreno"/>
    <x v="1"/>
    <s v="uS/cm"/>
    <x v="7"/>
    <x v="73"/>
    <d v="1899-12-30T10:45:00"/>
    <x v="2220"/>
  </r>
  <r>
    <s v="DGA"/>
    <s v="Terreno"/>
    <x v="2"/>
    <s v="mg/L"/>
    <x v="7"/>
    <x v="73"/>
    <d v="1899-12-30T10:45:00"/>
    <x v="2221"/>
  </r>
  <r>
    <s v="DGA"/>
    <s v="Terreno"/>
    <x v="3"/>
    <s v="%"/>
    <x v="7"/>
    <x v="73"/>
    <d v="1899-12-30T10:45:00"/>
    <x v="1257"/>
  </r>
  <r>
    <s v="DGA"/>
    <s v="Iones mayoritarios"/>
    <x v="4"/>
    <s v=" 0,4 mg/L"/>
    <x v="7"/>
    <x v="73"/>
    <d v="1899-12-30T10:45:00"/>
    <x v="2222"/>
  </r>
  <r>
    <s v="DGA"/>
    <s v="Iones mayoritarios"/>
    <x v="5"/>
    <s v=" 1,1 mg/L"/>
    <x v="7"/>
    <x v="73"/>
    <d v="1899-12-30T10:45:00"/>
    <x v="1273"/>
  </r>
  <r>
    <s v="DGA"/>
    <s v="Nutrientes"/>
    <x v="10"/>
    <s v=" 0,010 mg/L"/>
    <x v="7"/>
    <x v="73"/>
    <d v="1899-12-30T10:45:00"/>
    <x v="2223"/>
  </r>
  <r>
    <s v="DGA"/>
    <s v="Nutrientes"/>
    <x v="11"/>
    <s v=" 0,003 mg/L"/>
    <x v="7"/>
    <x v="73"/>
    <d v="1899-12-30T10:45:00"/>
    <x v="2224"/>
  </r>
  <r>
    <s v="DGA"/>
    <s v="Metales"/>
    <x v="9"/>
    <s v=" 0,01 mg/L "/>
    <x v="7"/>
    <x v="73"/>
    <d v="1899-12-30T10:45:00"/>
    <x v="2225"/>
  </r>
  <r>
    <s v="SGS"/>
    <s v="Metales"/>
    <x v="6"/>
    <s v="0,0006 mg/L"/>
    <x v="7"/>
    <x v="73"/>
    <d v="1899-12-30T10:45:00"/>
    <x v="282"/>
  </r>
  <r>
    <s v="SGS"/>
    <s v="Metales"/>
    <x v="7"/>
    <s v="0,01 mg/L"/>
    <x v="7"/>
    <x v="73"/>
    <d v="1899-12-30T10:45:00"/>
    <x v="9"/>
  </r>
  <r>
    <s v="SGS"/>
    <s v="Metales"/>
    <x v="8"/>
    <s v="0,005 mg/L"/>
    <x v="7"/>
    <x v="73"/>
    <d v="1899-12-30T10:45:00"/>
    <x v="76"/>
  </r>
  <r>
    <s v="SGS"/>
    <s v="Otros"/>
    <x v="12"/>
    <s v="2 mg/L"/>
    <x v="7"/>
    <x v="73"/>
    <d v="1899-12-30T10:45:00"/>
    <x v="3"/>
  </r>
  <r>
    <s v="DGA"/>
    <s v="Terreno"/>
    <x v="13"/>
    <s v="°C"/>
    <x v="7"/>
    <x v="74"/>
    <d v="1899-12-30T11:00:00"/>
    <x v="1424"/>
  </r>
  <r>
    <s v="DGA"/>
    <s v="Terreno"/>
    <x v="0"/>
    <s v="-"/>
    <x v="7"/>
    <x v="74"/>
    <d v="1899-12-30T11:00:00"/>
    <x v="101"/>
  </r>
  <r>
    <s v="DGA"/>
    <s v="Terreno"/>
    <x v="1"/>
    <s v="uS/cm"/>
    <x v="7"/>
    <x v="74"/>
    <d v="1899-12-30T11:00:00"/>
    <x v="406"/>
  </r>
  <r>
    <s v="DGA"/>
    <s v="Terreno"/>
    <x v="2"/>
    <s v="mg/L"/>
    <x v="7"/>
    <x v="74"/>
    <d v="1899-12-30T11:00:00"/>
    <x v="2150"/>
  </r>
  <r>
    <s v="DGA"/>
    <s v="Terreno"/>
    <x v="3"/>
    <s v="%"/>
    <x v="7"/>
    <x v="74"/>
    <d v="1899-12-30T11:00:00"/>
    <x v="647"/>
  </r>
  <r>
    <s v="DGA"/>
    <s v="Iones mayoritarios"/>
    <x v="4"/>
    <s v=" 0,4 mg/L"/>
    <x v="7"/>
    <x v="74"/>
    <d v="1899-12-30T11:00:00"/>
    <x v="1608"/>
  </r>
  <r>
    <s v="DGA"/>
    <s v="Iones mayoritarios"/>
    <x v="5"/>
    <s v=" 1,1 mg/L"/>
    <x v="7"/>
    <x v="74"/>
    <d v="1899-12-30T11:00:00"/>
    <x v="2226"/>
  </r>
  <r>
    <s v="DGA"/>
    <s v="Nutrientes"/>
    <x v="10"/>
    <s v=" 0,010 mg/L"/>
    <x v="7"/>
    <x v="74"/>
    <d v="1899-12-30T11:00:00"/>
    <x v="2227"/>
  </r>
  <r>
    <s v="DGA"/>
    <s v="Nutrientes"/>
    <x v="11"/>
    <s v=" 0,003 mg/L"/>
    <x v="7"/>
    <x v="74"/>
    <d v="1899-12-30T11:00:00"/>
    <x v="2228"/>
  </r>
  <r>
    <s v="DGA"/>
    <s v="Metales"/>
    <x v="9"/>
    <s v=" 0,01 mg/L "/>
    <x v="7"/>
    <x v="74"/>
    <d v="1899-12-30T11:00:00"/>
    <x v="2229"/>
  </r>
  <r>
    <s v="SGS"/>
    <s v="Metales"/>
    <x v="6"/>
    <s v="0,0006 mg/L"/>
    <x v="7"/>
    <x v="74"/>
    <d v="1899-12-30T11:00:00"/>
    <x v="251"/>
  </r>
  <r>
    <s v="SGS"/>
    <s v="Metales"/>
    <x v="7"/>
    <s v="0,01 mg/L"/>
    <x v="7"/>
    <x v="74"/>
    <d v="1899-12-30T11:00:00"/>
    <x v="9"/>
  </r>
  <r>
    <s v="SGS"/>
    <s v="Metales"/>
    <x v="8"/>
    <s v="0,005 mg/L"/>
    <x v="7"/>
    <x v="74"/>
    <d v="1899-12-30T11:00:00"/>
    <x v="76"/>
  </r>
  <r>
    <s v="SGS"/>
    <s v="Otros"/>
    <x v="12"/>
    <s v="2 mg/L"/>
    <x v="7"/>
    <x v="74"/>
    <d v="1899-12-30T11:00:00"/>
    <x v="79"/>
  </r>
  <r>
    <s v="DGA"/>
    <s v="Terreno"/>
    <x v="13"/>
    <s v="°C"/>
    <x v="7"/>
    <x v="75"/>
    <d v="1899-12-30T10:50:00"/>
    <x v="2230"/>
  </r>
  <r>
    <s v="DGA"/>
    <s v="Terreno"/>
    <x v="0"/>
    <s v="-"/>
    <x v="7"/>
    <x v="75"/>
    <d v="1899-12-30T10:50:00"/>
    <x v="453"/>
  </r>
  <r>
    <s v="DGA"/>
    <s v="Terreno"/>
    <x v="1"/>
    <s v="uS/cm"/>
    <x v="7"/>
    <x v="75"/>
    <d v="1899-12-30T10:50:00"/>
    <x v="2231"/>
  </r>
  <r>
    <s v="DGA"/>
    <s v="Terreno"/>
    <x v="2"/>
    <s v="mg/L"/>
    <x v="7"/>
    <x v="75"/>
    <d v="1899-12-30T10:50:00"/>
    <x v="2109"/>
  </r>
  <r>
    <s v="DGA"/>
    <s v="Terreno"/>
    <x v="3"/>
    <s v="%"/>
    <x v="7"/>
    <x v="75"/>
    <d v="1899-12-30T10:50:00"/>
    <x v="1257"/>
  </r>
  <r>
    <s v="DGA"/>
    <s v="Iones mayoritarios"/>
    <x v="4"/>
    <s v=" 0,4 mg/L"/>
    <x v="7"/>
    <x v="75"/>
    <d v="1899-12-30T10:50:00"/>
    <x v="2232"/>
  </r>
  <r>
    <s v="DGA"/>
    <s v="Iones mayoritarios"/>
    <x v="5"/>
    <s v=" 1,1 mg/L"/>
    <x v="7"/>
    <x v="75"/>
    <d v="1899-12-30T10:50:00"/>
    <x v="2233"/>
  </r>
  <r>
    <s v="DGA"/>
    <s v="Nutrientes"/>
    <x v="10"/>
    <s v=" 0,010 mg/L"/>
    <x v="7"/>
    <x v="75"/>
    <d v="1899-12-30T10:50:00"/>
    <x v="2234"/>
  </r>
  <r>
    <s v="DGA"/>
    <s v="Nutrientes"/>
    <x v="11"/>
    <s v=" 0,003 mg/L"/>
    <x v="7"/>
    <x v="75"/>
    <d v="1899-12-30T10:50:00"/>
    <x v="2235"/>
  </r>
  <r>
    <s v="DGA"/>
    <s v="Metales"/>
    <x v="9"/>
    <s v=" 0,01 mg/L "/>
    <x v="7"/>
    <x v="75"/>
    <d v="1899-12-30T10:50:00"/>
    <x v="2236"/>
  </r>
  <r>
    <s v="SGS"/>
    <s v="Metales"/>
    <x v="6"/>
    <s v="0,0006 mg/L"/>
    <x v="7"/>
    <x v="75"/>
    <d v="1899-12-30T10:50:00"/>
    <x v="2237"/>
  </r>
  <r>
    <s v="SGS"/>
    <s v="Metales"/>
    <x v="7"/>
    <s v="0,01 mg/L"/>
    <x v="7"/>
    <x v="75"/>
    <d v="1899-12-30T10:50:00"/>
    <x v="9"/>
  </r>
  <r>
    <s v="SGS"/>
    <s v="Metales"/>
    <x v="8"/>
    <s v="0,005 mg/L"/>
    <x v="7"/>
    <x v="75"/>
    <d v="1899-12-30T10:50:00"/>
    <x v="76"/>
  </r>
  <r>
    <s v="SGS"/>
    <s v="Otros"/>
    <x v="12"/>
    <s v="2 mg/L"/>
    <x v="7"/>
    <x v="75"/>
    <d v="1899-12-30T10:50:00"/>
    <x v="11"/>
  </r>
  <r>
    <s v="DGA"/>
    <s v="Terreno"/>
    <x v="13"/>
    <s v="°C"/>
    <x v="7"/>
    <x v="76"/>
    <d v="1899-12-30T10:50:00"/>
    <x v="1064"/>
  </r>
  <r>
    <s v="DGA"/>
    <s v="Terreno"/>
    <x v="0"/>
    <s v="-"/>
    <x v="7"/>
    <x v="76"/>
    <d v="1899-12-30T10:50:00"/>
    <x v="636"/>
  </r>
  <r>
    <s v="DGA"/>
    <s v="Terreno"/>
    <x v="1"/>
    <s v="uS/cm"/>
    <x v="7"/>
    <x v="76"/>
    <d v="1899-12-30T10:50:00"/>
    <x v="2238"/>
  </r>
  <r>
    <s v="DGA"/>
    <s v="Terreno"/>
    <x v="2"/>
    <s v="mg/L"/>
    <x v="7"/>
    <x v="76"/>
    <d v="1899-12-30T10:50:00"/>
    <x v="2239"/>
  </r>
  <r>
    <s v="DGA"/>
    <s v="Terreno"/>
    <x v="3"/>
    <s v="%"/>
    <x v="7"/>
    <x v="76"/>
    <d v="1899-12-30T10:50:00"/>
    <x v="2240"/>
  </r>
  <r>
    <s v="DGA"/>
    <s v="Iones mayoritarios"/>
    <x v="4"/>
    <s v=" 0,4 mg/L"/>
    <x v="7"/>
    <x v="76"/>
    <d v="1899-12-30T10:50:00"/>
    <x v="2241"/>
  </r>
  <r>
    <s v="DGA"/>
    <s v="Iones mayoritarios"/>
    <x v="5"/>
    <s v=" 1,1 mg/L"/>
    <x v="7"/>
    <x v="76"/>
    <d v="1899-12-30T10:50:00"/>
    <x v="2242"/>
  </r>
  <r>
    <s v="DGA"/>
    <s v="Nutrientes"/>
    <x v="10"/>
    <s v=" 0,010 mg/L"/>
    <x v="7"/>
    <x v="76"/>
    <d v="1899-12-30T10:50:00"/>
    <x v="2243"/>
  </r>
  <r>
    <s v="DGA"/>
    <s v="Nutrientes"/>
    <x v="11"/>
    <s v=" 0,003 mg/L"/>
    <x v="7"/>
    <x v="76"/>
    <d v="1899-12-30T10:50:00"/>
    <x v="2244"/>
  </r>
  <r>
    <s v="DGA"/>
    <s v="Metales"/>
    <x v="9"/>
    <s v=" 0,01 mg/L "/>
    <x v="7"/>
    <x v="76"/>
    <d v="1899-12-30T10:50:00"/>
    <x v="2245"/>
  </r>
  <r>
    <s v="SGS"/>
    <s v="Metales"/>
    <x v="6"/>
    <s v="0,0006 mg/L"/>
    <x v="7"/>
    <x v="76"/>
    <d v="1899-12-30T10:50:00"/>
    <x v="2246"/>
  </r>
  <r>
    <s v="SGS"/>
    <s v="Metales"/>
    <x v="7"/>
    <s v="0,01 mg/L"/>
    <x v="7"/>
    <x v="76"/>
    <d v="1899-12-30T10:50:00"/>
    <x v="9"/>
  </r>
  <r>
    <s v="SGS"/>
    <s v="Metales"/>
    <x v="8"/>
    <s v="0,005 mg/L"/>
    <x v="7"/>
    <x v="76"/>
    <d v="1899-12-30T10:50:00"/>
    <x v="76"/>
  </r>
  <r>
    <s v="SGS"/>
    <s v="Otros"/>
    <x v="12"/>
    <s v="2 mg/L"/>
    <x v="7"/>
    <x v="76"/>
    <d v="1899-12-30T10:50:00"/>
    <x v="79"/>
  </r>
  <r>
    <s v="DGA"/>
    <s v="Terreno"/>
    <x v="13"/>
    <s v="°C"/>
    <x v="7"/>
    <x v="116"/>
    <d v="1899-12-30T12:15:00"/>
    <x v="2247"/>
  </r>
  <r>
    <s v="DGA"/>
    <s v="Terreno"/>
    <x v="0"/>
    <s v="-"/>
    <x v="7"/>
    <x v="116"/>
    <d v="1899-12-30T12:15:00"/>
    <x v="765"/>
  </r>
  <r>
    <s v="DGA"/>
    <s v="Terreno"/>
    <x v="1"/>
    <s v="uS/cm"/>
    <x v="7"/>
    <x v="116"/>
    <d v="1899-12-30T12:15:00"/>
    <x v="2248"/>
  </r>
  <r>
    <s v="DGA"/>
    <s v="Terreno"/>
    <x v="2"/>
    <s v="mg/L"/>
    <x v="7"/>
    <x v="116"/>
    <d v="1899-12-30T12:15:00"/>
    <x v="2249"/>
  </r>
  <r>
    <s v="DGA"/>
    <s v="Terreno"/>
    <x v="3"/>
    <s v="%"/>
    <x v="7"/>
    <x v="116"/>
    <d v="1899-12-30T12:15:00"/>
    <x v="2250"/>
  </r>
  <r>
    <s v="DGA"/>
    <s v="Iones mayoritarios"/>
    <x v="4"/>
    <s v=" 0,4 mg/L"/>
    <x v="7"/>
    <x v="116"/>
    <d v="1899-12-30T12:15:00"/>
    <x v="696"/>
  </r>
  <r>
    <s v="DGA"/>
    <s v="Iones mayoritarios"/>
    <x v="5"/>
    <s v=" 1,1 mg/L"/>
    <x v="7"/>
    <x v="116"/>
    <d v="1899-12-30T12:15:00"/>
    <x v="2251"/>
  </r>
  <r>
    <s v="DGA"/>
    <s v="Nutrientes"/>
    <x v="10"/>
    <s v=" 0,010 mg/L"/>
    <x v="7"/>
    <x v="116"/>
    <d v="1899-12-30T12:15:00"/>
    <x v="2252"/>
  </r>
  <r>
    <s v="DGA"/>
    <s v="Nutrientes"/>
    <x v="11"/>
    <s v=" 0,003 mg/L"/>
    <x v="7"/>
    <x v="116"/>
    <d v="1899-12-30T12:15:00"/>
    <x v="2253"/>
  </r>
  <r>
    <s v="DGA"/>
    <s v="Metales"/>
    <x v="9"/>
    <s v=" 0,01 mg/L "/>
    <x v="7"/>
    <x v="116"/>
    <d v="1899-12-30T12:15:00"/>
    <x v="2254"/>
  </r>
  <r>
    <s v="SGS"/>
    <s v="Metales"/>
    <x v="6"/>
    <s v="0,0006 mg/L"/>
    <x v="7"/>
    <x v="116"/>
    <d v="1899-12-30T12:15:00"/>
    <x v="1024"/>
  </r>
  <r>
    <s v="SGS"/>
    <s v="Metales"/>
    <x v="7"/>
    <s v="0,01 mg/L"/>
    <x v="7"/>
    <x v="116"/>
    <d v="1899-12-30T12:15:00"/>
    <x v="9"/>
  </r>
  <r>
    <s v="SGS"/>
    <s v="Metales"/>
    <x v="8"/>
    <s v="0,005 mg/L"/>
    <x v="7"/>
    <x v="116"/>
    <d v="1899-12-30T12:15:00"/>
    <x v="76"/>
  </r>
  <r>
    <s v="SGS"/>
    <s v="Otros"/>
    <x v="12"/>
    <s v="2 mg/L"/>
    <x v="7"/>
    <x v="116"/>
    <d v="1899-12-30T12:15:00"/>
    <x v="11"/>
  </r>
  <r>
    <s v="DGA"/>
    <s v="Terreno"/>
    <x v="13"/>
    <s v="°C"/>
    <x v="7"/>
    <x v="78"/>
    <d v="1899-12-30T11:26:00"/>
    <x v="2255"/>
  </r>
  <r>
    <s v="DGA"/>
    <s v="Terreno"/>
    <x v="0"/>
    <s v="-"/>
    <x v="7"/>
    <x v="78"/>
    <d v="1899-12-30T11:26:00"/>
    <x v="2256"/>
  </r>
  <r>
    <s v="DGA"/>
    <s v="Terreno"/>
    <x v="1"/>
    <s v="uS/cm"/>
    <x v="7"/>
    <x v="78"/>
    <d v="1899-12-30T11:26:00"/>
    <x v="2257"/>
  </r>
  <r>
    <s v="DGA"/>
    <s v="Terreno"/>
    <x v="2"/>
    <s v="mg/L"/>
    <x v="7"/>
    <x v="78"/>
    <d v="1899-12-30T11:26:00"/>
    <x v="377"/>
  </r>
  <r>
    <s v="DGA"/>
    <s v="Terreno"/>
    <x v="3"/>
    <s v="%"/>
    <x v="7"/>
    <x v="78"/>
    <d v="1899-12-30T11:26:00"/>
    <x v="2258"/>
  </r>
  <r>
    <s v="DGA"/>
    <s v="Iones mayoritarios"/>
    <x v="4"/>
    <s v=" 0,4 mg/L"/>
    <x v="7"/>
    <x v="78"/>
    <d v="1899-12-30T11:26:00"/>
    <x v="2259"/>
  </r>
  <r>
    <s v="DGA"/>
    <s v="Iones mayoritarios"/>
    <x v="5"/>
    <s v=" 1,1 mg/L"/>
    <x v="7"/>
    <x v="78"/>
    <d v="1899-12-30T11:26:00"/>
    <x v="1312"/>
  </r>
  <r>
    <s v="DGA"/>
    <s v="Nutrientes"/>
    <x v="10"/>
    <s v=" 0,010 mg/L"/>
    <x v="7"/>
    <x v="78"/>
    <d v="1899-12-30T11:26:00"/>
    <x v="2260"/>
  </r>
  <r>
    <s v="DGA"/>
    <s v="Nutrientes"/>
    <x v="11"/>
    <s v=" 0,003 mg/L"/>
    <x v="7"/>
    <x v="78"/>
    <d v="1899-12-30T11:26:00"/>
    <x v="2261"/>
  </r>
  <r>
    <s v="DGA"/>
    <s v="Metales"/>
    <x v="9"/>
    <s v=" 0,01 mg/L "/>
    <x v="7"/>
    <x v="78"/>
    <d v="1899-12-30T11:26:00"/>
    <x v="2262"/>
  </r>
  <r>
    <s v="SGS"/>
    <s v="Metales"/>
    <x v="6"/>
    <s v="0,0006 mg/L"/>
    <x v="7"/>
    <x v="78"/>
    <d v="1899-12-30T11:26:00"/>
    <x v="302"/>
  </r>
  <r>
    <s v="SGS"/>
    <s v="Metales"/>
    <x v="7"/>
    <s v="0,01 mg/L"/>
    <x v="7"/>
    <x v="78"/>
    <d v="1899-12-30T11:26:00"/>
    <x v="9"/>
  </r>
  <r>
    <s v="SGS"/>
    <s v="Metales"/>
    <x v="8"/>
    <s v="0,005 mg/L"/>
    <x v="7"/>
    <x v="78"/>
    <d v="1899-12-30T11:26:00"/>
    <x v="76"/>
  </r>
  <r>
    <s v="SGS"/>
    <s v="Otros"/>
    <x v="12"/>
    <s v="2 mg/L"/>
    <x v="7"/>
    <x v="78"/>
    <d v="1899-12-30T11:26:00"/>
    <x v="303"/>
  </r>
  <r>
    <s v="DGA"/>
    <s v="Terreno"/>
    <x v="13"/>
    <s v="°C"/>
    <x v="7"/>
    <x v="79"/>
    <d v="1899-12-30T11:00:00"/>
    <x v="2263"/>
  </r>
  <r>
    <s v="DGA"/>
    <s v="Terreno"/>
    <x v="0"/>
    <s v="-"/>
    <x v="7"/>
    <x v="79"/>
    <d v="1899-12-30T11:00:00"/>
    <x v="419"/>
  </r>
  <r>
    <s v="DGA"/>
    <s v="Terreno"/>
    <x v="1"/>
    <s v="uS/cm"/>
    <x v="7"/>
    <x v="79"/>
    <d v="1899-12-30T11:00:00"/>
    <x v="2264"/>
  </r>
  <r>
    <s v="DGA"/>
    <s v="Terreno"/>
    <x v="2"/>
    <s v="mg/L"/>
    <x v="7"/>
    <x v="79"/>
    <d v="1899-12-30T11:00:00"/>
    <x v="2265"/>
  </r>
  <r>
    <s v="DGA"/>
    <s v="Terreno"/>
    <x v="3"/>
    <s v="%"/>
    <x v="7"/>
    <x v="79"/>
    <d v="1899-12-30T11:00:00"/>
    <x v="2266"/>
  </r>
  <r>
    <s v="DGA"/>
    <s v="Iones mayoritarios"/>
    <x v="4"/>
    <s v=" 0,4 mg/L"/>
    <x v="7"/>
    <x v="79"/>
    <d v="1899-12-30T11:00:00"/>
    <x v="2267"/>
  </r>
  <r>
    <s v="DGA"/>
    <s v="Iones mayoritarios"/>
    <x v="5"/>
    <s v=" 1,1 mg/L"/>
    <x v="7"/>
    <x v="79"/>
    <d v="1899-12-30T11:00:00"/>
    <x v="2268"/>
  </r>
  <r>
    <s v="DGA"/>
    <s v="Nutrientes"/>
    <x v="10"/>
    <s v=" 0,010 mg/L"/>
    <x v="7"/>
    <x v="79"/>
    <d v="1899-12-30T11:00:00"/>
    <x v="2269"/>
  </r>
  <r>
    <s v="DGA"/>
    <s v="Nutrientes"/>
    <x v="11"/>
    <s v=" 0,003 mg/L"/>
    <x v="7"/>
    <x v="79"/>
    <d v="1899-12-30T11:00:00"/>
    <x v="2270"/>
  </r>
  <r>
    <s v="DGA"/>
    <s v="Metales"/>
    <x v="9"/>
    <s v=" 0,01 mg/L "/>
    <x v="7"/>
    <x v="79"/>
    <d v="1899-12-30T11:00:00"/>
    <x v="2271"/>
  </r>
  <r>
    <s v="SGS"/>
    <s v="Metales"/>
    <x v="6"/>
    <s v="0,0006 mg/L"/>
    <x v="7"/>
    <x v="79"/>
    <d v="1899-12-30T11:00:00"/>
    <x v="75"/>
  </r>
  <r>
    <s v="SGS"/>
    <s v="Metales"/>
    <x v="7"/>
    <s v="0,01 mg/L"/>
    <x v="7"/>
    <x v="79"/>
    <d v="1899-12-30T11:00:00"/>
    <x v="9"/>
  </r>
  <r>
    <s v="SGS"/>
    <s v="Metales"/>
    <x v="8"/>
    <s v="0,005 mg/L"/>
    <x v="7"/>
    <x v="79"/>
    <d v="1899-12-30T11:00:00"/>
    <x v="76"/>
  </r>
  <r>
    <s v="SGS"/>
    <s v="Otros"/>
    <x v="12"/>
    <s v="2 mg/L"/>
    <x v="7"/>
    <x v="79"/>
    <d v="1899-12-30T11:00:00"/>
    <x v="79"/>
  </r>
  <r>
    <s v="DGA"/>
    <s v="Terreno"/>
    <x v="13"/>
    <s v="°C"/>
    <x v="7"/>
    <x v="80"/>
    <d v="1899-12-30T11:55:00"/>
    <x v="2272"/>
  </r>
  <r>
    <s v="DGA"/>
    <s v="Terreno"/>
    <x v="0"/>
    <s v="-"/>
    <x v="7"/>
    <x v="80"/>
    <d v="1899-12-30T11:55:00"/>
    <x v="208"/>
  </r>
  <r>
    <s v="DGA"/>
    <s v="Terreno"/>
    <x v="1"/>
    <s v="uS/cm"/>
    <x v="7"/>
    <x v="80"/>
    <d v="1899-12-30T11:55:00"/>
    <x v="878"/>
  </r>
  <r>
    <s v="DGA"/>
    <s v="Terreno"/>
    <x v="2"/>
    <s v="mg/L"/>
    <x v="7"/>
    <x v="80"/>
    <d v="1899-12-30T11:55:00"/>
    <x v="1652"/>
  </r>
  <r>
    <s v="DGA"/>
    <s v="Terreno"/>
    <x v="3"/>
    <s v="%"/>
    <x v="7"/>
    <x v="80"/>
    <d v="1899-12-30T11:55:00"/>
    <x v="2250"/>
  </r>
  <r>
    <s v="DGA"/>
    <s v="Iones mayoritarios"/>
    <x v="4"/>
    <s v=" 0,4 mg/L"/>
    <x v="7"/>
    <x v="80"/>
    <d v="1899-12-30T11:55:00"/>
    <x v="1027"/>
  </r>
  <r>
    <s v="DGA"/>
    <s v="Iones mayoritarios"/>
    <x v="5"/>
    <s v=" 1,1 mg/L"/>
    <x v="7"/>
    <x v="80"/>
    <d v="1899-12-30T11:55:00"/>
    <x v="2273"/>
  </r>
  <r>
    <s v="DGA"/>
    <s v="Nutrientes"/>
    <x v="10"/>
    <s v=" 0,010 mg/L"/>
    <x v="7"/>
    <x v="80"/>
    <d v="1899-12-30T11:55:00"/>
    <x v="2274"/>
  </r>
  <r>
    <s v="DGA"/>
    <s v="Nutrientes"/>
    <x v="11"/>
    <s v=" 0,003 mg/L"/>
    <x v="7"/>
    <x v="80"/>
    <d v="1899-12-30T11:55:00"/>
    <x v="2275"/>
  </r>
  <r>
    <s v="DGA"/>
    <s v="Metales"/>
    <x v="9"/>
    <s v=" 0,01 mg/L "/>
    <x v="7"/>
    <x v="80"/>
    <d v="1899-12-30T11:55:00"/>
    <x v="2276"/>
  </r>
  <r>
    <s v="SGS"/>
    <s v="Metales"/>
    <x v="6"/>
    <s v="0,0006 mg/L"/>
    <x v="7"/>
    <x v="80"/>
    <d v="1899-12-30T11:55:00"/>
    <x v="2237"/>
  </r>
  <r>
    <s v="SGS"/>
    <s v="Metales"/>
    <x v="7"/>
    <s v="0,01 mg/L"/>
    <x v="7"/>
    <x v="80"/>
    <d v="1899-12-30T11:55:00"/>
    <x v="9"/>
  </r>
  <r>
    <s v="SGS"/>
    <s v="Metales"/>
    <x v="8"/>
    <s v="0,005 mg/L"/>
    <x v="7"/>
    <x v="80"/>
    <d v="1899-12-30T11:55:00"/>
    <x v="76"/>
  </r>
  <r>
    <s v="SGS"/>
    <s v="Otros"/>
    <x v="12"/>
    <s v="2 mg/L"/>
    <x v="7"/>
    <x v="80"/>
    <d v="1899-12-30T11:55:00"/>
    <x v="11"/>
  </r>
  <r>
    <s v="DGA"/>
    <s v="Terreno"/>
    <x v="13"/>
    <s v="°C"/>
    <x v="7"/>
    <x v="81"/>
    <d v="1899-12-30T10:35:00"/>
    <x v="2277"/>
  </r>
  <r>
    <s v="DGA"/>
    <s v="Terreno"/>
    <x v="0"/>
    <s v="-"/>
    <x v="7"/>
    <x v="81"/>
    <d v="1899-12-30T10:35:00"/>
    <x v="2278"/>
  </r>
  <r>
    <s v="DGA"/>
    <s v="Terreno"/>
    <x v="1"/>
    <s v="uS/cm"/>
    <x v="7"/>
    <x v="81"/>
    <d v="1899-12-30T10:35:00"/>
    <x v="2279"/>
  </r>
  <r>
    <s v="DGA"/>
    <s v="Terreno"/>
    <x v="2"/>
    <s v="mg/L"/>
    <x v="7"/>
    <x v="81"/>
    <d v="1899-12-30T10:35:00"/>
    <x v="1627"/>
  </r>
  <r>
    <s v="DGA"/>
    <s v="Terreno"/>
    <x v="3"/>
    <s v="%"/>
    <x v="7"/>
    <x v="81"/>
    <d v="1899-12-30T10:35:00"/>
    <x v="2280"/>
  </r>
  <r>
    <s v="DGA"/>
    <s v="Iones mayoritarios"/>
    <x v="4"/>
    <s v=" 0,4 mg/L"/>
    <x v="7"/>
    <x v="81"/>
    <d v="1899-12-30T10:35:00"/>
    <x v="2281"/>
  </r>
  <r>
    <s v="DGA"/>
    <s v="Iones mayoritarios"/>
    <x v="5"/>
    <s v=" 1,1 mg/L"/>
    <x v="7"/>
    <x v="81"/>
    <d v="1899-12-30T10:35:00"/>
    <x v="2282"/>
  </r>
  <r>
    <s v="DGA"/>
    <s v="Nutrientes"/>
    <x v="10"/>
    <s v=" 0,010 mg/L"/>
    <x v="7"/>
    <x v="81"/>
    <d v="1899-12-30T10:35:00"/>
    <x v="2283"/>
  </r>
  <r>
    <s v="DGA"/>
    <s v="Nutrientes"/>
    <x v="11"/>
    <s v=" 0,003 mg/L"/>
    <x v="7"/>
    <x v="81"/>
    <d v="1899-12-30T10:35:00"/>
    <x v="2284"/>
  </r>
  <r>
    <s v="DGA"/>
    <s v="Metales"/>
    <x v="9"/>
    <s v=" 0,01 mg/L "/>
    <x v="7"/>
    <x v="81"/>
    <d v="1899-12-30T10:35:00"/>
    <x v="2285"/>
  </r>
  <r>
    <s v="SGS"/>
    <s v="Metales"/>
    <x v="6"/>
    <s v="0,0006 mg/L"/>
    <x v="7"/>
    <x v="81"/>
    <d v="1899-12-30T10:35:00"/>
    <x v="383"/>
  </r>
  <r>
    <s v="SGS"/>
    <s v="Metales"/>
    <x v="7"/>
    <s v="0,01 mg/L"/>
    <x v="7"/>
    <x v="81"/>
    <d v="1899-12-30T10:35:00"/>
    <x v="9"/>
  </r>
  <r>
    <s v="SGS"/>
    <s v="Metales"/>
    <x v="8"/>
    <s v="0,005 mg/L"/>
    <x v="7"/>
    <x v="81"/>
    <d v="1899-12-30T10:35:00"/>
    <x v="76"/>
  </r>
  <r>
    <s v="SGS"/>
    <s v="Otros"/>
    <x v="12"/>
    <s v="2 mg/L"/>
    <x v="7"/>
    <x v="81"/>
    <d v="1899-12-30T10:35:00"/>
    <x v="79"/>
  </r>
  <r>
    <s v="DGA"/>
    <s v="Terreno"/>
    <x v="13"/>
    <s v="°C"/>
    <x v="7"/>
    <x v="82"/>
    <d v="1899-12-30T11:00:00"/>
    <x v="2286"/>
  </r>
  <r>
    <s v="DGA"/>
    <s v="Terreno"/>
    <x v="0"/>
    <s v="-"/>
    <x v="7"/>
    <x v="82"/>
    <d v="1899-12-30T11:00:00"/>
    <x v="2287"/>
  </r>
  <r>
    <s v="DGA"/>
    <s v="Terreno"/>
    <x v="1"/>
    <s v="uS/cm"/>
    <x v="7"/>
    <x v="82"/>
    <d v="1899-12-30T11:00:00"/>
    <x v="630"/>
  </r>
  <r>
    <s v="DGA"/>
    <s v="Terreno"/>
    <x v="2"/>
    <s v="mg/L"/>
    <x v="7"/>
    <x v="82"/>
    <d v="1899-12-30T11:00:00"/>
    <x v="1933"/>
  </r>
  <r>
    <s v="DGA"/>
    <s v="Terreno"/>
    <x v="3"/>
    <s v="%"/>
    <x v="7"/>
    <x v="82"/>
    <d v="1899-12-30T11:00:00"/>
    <x v="2288"/>
  </r>
  <r>
    <s v="DGA"/>
    <s v="Iones mayoritarios"/>
    <x v="4"/>
    <s v=" 0,4 mg/L"/>
    <x v="7"/>
    <x v="82"/>
    <d v="1899-12-30T11:00:00"/>
    <x v="916"/>
  </r>
  <r>
    <s v="DGA"/>
    <s v="Iones mayoritarios"/>
    <x v="5"/>
    <s v=" 1,1 mg/L"/>
    <x v="7"/>
    <x v="82"/>
    <d v="1899-12-30T11:00:00"/>
    <x v="2289"/>
  </r>
  <r>
    <s v="DGA"/>
    <s v="Nutrientes"/>
    <x v="10"/>
    <s v=" 0,010 mg/L"/>
    <x v="7"/>
    <x v="82"/>
    <d v="1899-12-30T11:00:00"/>
    <x v="2290"/>
  </r>
  <r>
    <s v="DGA"/>
    <s v="Nutrientes"/>
    <x v="11"/>
    <s v=" 0,003 mg/L"/>
    <x v="7"/>
    <x v="82"/>
    <d v="1899-12-30T11:00:00"/>
    <x v="2291"/>
  </r>
  <r>
    <s v="DGA"/>
    <s v="Metales"/>
    <x v="9"/>
    <s v=" 0,01 mg/L "/>
    <x v="7"/>
    <x v="82"/>
    <d v="1899-12-30T11:00:00"/>
    <x v="2292"/>
  </r>
  <r>
    <s v="SGS"/>
    <s v="Metales"/>
    <x v="6"/>
    <s v="0,0006 mg/L"/>
    <x v="7"/>
    <x v="82"/>
    <d v="1899-12-30T11:00:00"/>
    <x v="282"/>
  </r>
  <r>
    <s v="SGS"/>
    <s v="Metales"/>
    <x v="7"/>
    <s v="0,01 mg/L"/>
    <x v="7"/>
    <x v="82"/>
    <d v="1899-12-30T11:00:00"/>
    <x v="9"/>
  </r>
  <r>
    <s v="SGS"/>
    <s v="Metales"/>
    <x v="8"/>
    <s v="0,005 mg/L"/>
    <x v="7"/>
    <x v="82"/>
    <d v="1899-12-30T11:00:00"/>
    <x v="76"/>
  </r>
  <r>
    <s v="SGS"/>
    <s v="Otros"/>
    <x v="12"/>
    <s v="2 mg/L"/>
    <x v="7"/>
    <x v="82"/>
    <d v="1899-12-30T11:00:00"/>
    <x v="11"/>
  </r>
  <r>
    <s v="DGA"/>
    <s v="Terreno"/>
    <x v="13"/>
    <s v="°C"/>
    <x v="7"/>
    <x v="83"/>
    <d v="1899-12-30T11:33:00"/>
    <x v="2293"/>
  </r>
  <r>
    <s v="DGA"/>
    <s v="Terreno"/>
    <x v="0"/>
    <s v="-"/>
    <x v="7"/>
    <x v="83"/>
    <d v="1899-12-30T11:33:00"/>
    <x v="2294"/>
  </r>
  <r>
    <s v="DGA"/>
    <s v="Terreno"/>
    <x v="1"/>
    <s v="uS/cm"/>
    <x v="7"/>
    <x v="83"/>
    <d v="1899-12-30T11:33:00"/>
    <x v="2127"/>
  </r>
  <r>
    <s v="DGA"/>
    <s v="Terreno"/>
    <x v="2"/>
    <s v="mg/L"/>
    <x v="7"/>
    <x v="83"/>
    <d v="1899-12-30T11:33:00"/>
    <x v="2295"/>
  </r>
  <r>
    <s v="DGA"/>
    <s v="Terreno"/>
    <x v="3"/>
    <s v="%"/>
    <x v="7"/>
    <x v="83"/>
    <d v="1899-12-30T11:33:00"/>
    <x v="2296"/>
  </r>
  <r>
    <s v="DGA"/>
    <s v="Iones mayoritarios"/>
    <x v="4"/>
    <s v=" 0,4 mg/L"/>
    <x v="7"/>
    <x v="83"/>
    <d v="1899-12-30T11:33:00"/>
    <x v="2297"/>
  </r>
  <r>
    <s v="DGA"/>
    <s v="Iones mayoritarios"/>
    <x v="5"/>
    <s v=" 1,1 mg/L"/>
    <x v="7"/>
    <x v="83"/>
    <d v="1899-12-30T11:33:00"/>
    <x v="2298"/>
  </r>
  <r>
    <s v="DGA"/>
    <s v="Nutrientes"/>
    <x v="10"/>
    <s v=" 0,010 mg/L"/>
    <x v="7"/>
    <x v="83"/>
    <d v="1899-12-30T11:33:00"/>
    <x v="2299"/>
  </r>
  <r>
    <s v="DGA"/>
    <s v="Nutrientes"/>
    <x v="11"/>
    <s v=" 0,003 mg/L"/>
    <x v="7"/>
    <x v="83"/>
    <d v="1899-12-30T11:33:00"/>
    <x v="2300"/>
  </r>
  <r>
    <s v="DGA"/>
    <s v="Metales"/>
    <x v="9"/>
    <s v=" 0,01 mg/L "/>
    <x v="7"/>
    <x v="83"/>
    <d v="1899-12-30T11:33:00"/>
    <x v="9"/>
  </r>
  <r>
    <s v="SGS"/>
    <s v="Metales"/>
    <x v="6"/>
    <s v="0,0006 mg/L"/>
    <x v="7"/>
    <x v="83"/>
    <d v="1899-12-30T11:33:00"/>
    <x v="1024"/>
  </r>
  <r>
    <s v="SGS"/>
    <s v="Metales"/>
    <x v="7"/>
    <s v="0,01 mg/L"/>
    <x v="7"/>
    <x v="83"/>
    <d v="1899-12-30T11:33:00"/>
    <x v="9"/>
  </r>
  <r>
    <s v="SGS"/>
    <s v="Metales"/>
    <x v="8"/>
    <s v="0,005 mg/L"/>
    <x v="7"/>
    <x v="83"/>
    <d v="1899-12-30T11:33:00"/>
    <x v="76"/>
  </r>
  <r>
    <s v="SGS"/>
    <s v="Otros"/>
    <x v="12"/>
    <s v="2 mg/L"/>
    <x v="7"/>
    <x v="83"/>
    <d v="1899-12-30T11:33:00"/>
    <x v="79"/>
  </r>
  <r>
    <s v="DGA"/>
    <s v="Terreno"/>
    <x v="13"/>
    <s v="°C"/>
    <x v="7"/>
    <x v="84"/>
    <d v="1899-12-30T10:30:00"/>
    <x v="2301"/>
  </r>
  <r>
    <s v="DGA"/>
    <s v="Terreno"/>
    <x v="0"/>
    <s v="-"/>
    <x v="7"/>
    <x v="84"/>
    <d v="1899-12-30T10:30:00"/>
    <x v="125"/>
  </r>
  <r>
    <s v="DGA"/>
    <s v="Terreno"/>
    <x v="1"/>
    <s v="uS/cm"/>
    <x v="7"/>
    <x v="84"/>
    <d v="1899-12-30T10:30:00"/>
    <x v="2302"/>
  </r>
  <r>
    <s v="DGA"/>
    <s v="Terreno"/>
    <x v="2"/>
    <s v="mg/L"/>
    <x v="7"/>
    <x v="84"/>
    <d v="1899-12-30T10:30:00"/>
    <x v="572"/>
  </r>
  <r>
    <s v="DGA"/>
    <s v="Terreno"/>
    <x v="3"/>
    <s v="%"/>
    <x v="7"/>
    <x v="84"/>
    <d v="1899-12-30T10:30:00"/>
    <x v="466"/>
  </r>
  <r>
    <s v="DGA"/>
    <s v="Iones mayoritarios"/>
    <x v="4"/>
    <s v=" 0,4 mg/L"/>
    <x v="7"/>
    <x v="84"/>
    <d v="1899-12-30T10:30:00"/>
    <x v="2303"/>
  </r>
  <r>
    <s v="DGA"/>
    <s v="Iones mayoritarios"/>
    <x v="5"/>
    <s v=" 1,1 mg/L"/>
    <x v="7"/>
    <x v="84"/>
    <d v="1899-12-30T10:30:00"/>
    <x v="715"/>
  </r>
  <r>
    <s v="DGA"/>
    <s v="Nutrientes"/>
    <x v="10"/>
    <s v=" 0,010 mg/L"/>
    <x v="7"/>
    <x v="84"/>
    <d v="1899-12-30T10:30:00"/>
    <x v="2304"/>
  </r>
  <r>
    <s v="DGA"/>
    <s v="Nutrientes"/>
    <x v="11"/>
    <s v=" 0,003 mg/L"/>
    <x v="7"/>
    <x v="84"/>
    <d v="1899-12-30T10:30:00"/>
    <x v="2305"/>
  </r>
  <r>
    <s v="DGA"/>
    <s v="Metales"/>
    <x v="9"/>
    <s v=" 0,01 mg/L "/>
    <x v="7"/>
    <x v="84"/>
    <d v="1899-12-30T10:30:00"/>
    <x v="9"/>
  </r>
  <r>
    <s v="SGS"/>
    <s v="Metales"/>
    <x v="6"/>
    <s v="0,0006 mg/L"/>
    <x v="7"/>
    <x v="84"/>
    <d v="1899-12-30T10:30:00"/>
    <x v="251"/>
  </r>
  <r>
    <s v="SGS"/>
    <s v="Metales"/>
    <x v="7"/>
    <s v="0,01 mg/L"/>
    <x v="7"/>
    <x v="84"/>
    <d v="1899-12-30T10:30:00"/>
    <x v="9"/>
  </r>
  <r>
    <s v="SGS"/>
    <s v="Metales"/>
    <x v="8"/>
    <s v="0,005 mg/L"/>
    <x v="7"/>
    <x v="84"/>
    <d v="1899-12-30T10:30:00"/>
    <x v="76"/>
  </r>
  <r>
    <s v="SGS"/>
    <s v="Otros"/>
    <x v="12"/>
    <s v="2 mg/L"/>
    <x v="7"/>
    <x v="84"/>
    <d v="1899-12-30T10:30:00"/>
    <x v="303"/>
  </r>
  <r>
    <s v="DGA"/>
    <s v="Terreno"/>
    <x v="13"/>
    <s v="°C"/>
    <x v="7"/>
    <x v="85"/>
    <d v="1899-12-30T10:40:00"/>
    <x v="2306"/>
  </r>
  <r>
    <s v="DGA"/>
    <s v="Terreno"/>
    <x v="0"/>
    <s v="-"/>
    <x v="7"/>
    <x v="85"/>
    <d v="1899-12-30T10:40:00"/>
    <x v="182"/>
  </r>
  <r>
    <s v="DGA"/>
    <s v="Terreno"/>
    <x v="1"/>
    <s v="uS/cm"/>
    <x v="7"/>
    <x v="85"/>
    <d v="1899-12-30T10:40:00"/>
    <x v="2307"/>
  </r>
  <r>
    <s v="DGA"/>
    <s v="Terreno"/>
    <x v="2"/>
    <s v="mg/L"/>
    <x v="7"/>
    <x v="85"/>
    <d v="1899-12-30T10:40:00"/>
    <x v="1211"/>
  </r>
  <r>
    <s v="DGA"/>
    <s v="Terreno"/>
    <x v="3"/>
    <s v="%"/>
    <x v="7"/>
    <x v="85"/>
    <d v="1899-12-30T10:40:00"/>
    <x v="713"/>
  </r>
  <r>
    <s v="DGA"/>
    <s v="Iones mayoritarios"/>
    <x v="4"/>
    <s v=" 0,4 mg/L"/>
    <x v="7"/>
    <x v="85"/>
    <d v="1899-12-30T10:40:00"/>
    <x v="2308"/>
  </r>
  <r>
    <s v="DGA"/>
    <s v="Iones mayoritarios"/>
    <x v="5"/>
    <s v=" 1,1 mg/L"/>
    <x v="7"/>
    <x v="85"/>
    <d v="1899-12-30T10:40:00"/>
    <x v="2309"/>
  </r>
  <r>
    <s v="DGA"/>
    <s v="Nutrientes"/>
    <x v="10"/>
    <s v=" 0,010 mg/L"/>
    <x v="7"/>
    <x v="85"/>
    <d v="1899-12-30T10:40:00"/>
    <x v="2310"/>
  </r>
  <r>
    <s v="DGA"/>
    <s v="Nutrientes"/>
    <x v="11"/>
    <s v=" 0,003 mg/L"/>
    <x v="7"/>
    <x v="85"/>
    <d v="1899-12-30T10:40:00"/>
    <x v="2311"/>
  </r>
  <r>
    <s v="DGA"/>
    <s v="Metales"/>
    <x v="9"/>
    <s v=" 0,01 mg/L "/>
    <x v="7"/>
    <x v="85"/>
    <d v="1899-12-30T10:40:00"/>
    <x v="9"/>
  </r>
  <r>
    <s v="SGS"/>
    <s v="Metales"/>
    <x v="6"/>
    <s v="0,0006 mg/L"/>
    <x v="7"/>
    <x v="85"/>
    <d v="1899-12-30T10:40:00"/>
    <x v="251"/>
  </r>
  <r>
    <s v="SGS"/>
    <s v="Metales"/>
    <x v="7"/>
    <s v="0,01 mg/L"/>
    <x v="7"/>
    <x v="85"/>
    <d v="1899-12-30T10:40:00"/>
    <x v="9"/>
  </r>
  <r>
    <s v="SGS"/>
    <s v="Metales"/>
    <x v="8"/>
    <s v="0,005 mg/L"/>
    <x v="7"/>
    <x v="85"/>
    <d v="1899-12-30T10:40:00"/>
    <x v="76"/>
  </r>
  <r>
    <s v="SGS"/>
    <s v="Otros"/>
    <x v="12"/>
    <s v="2 mg/L"/>
    <x v="7"/>
    <x v="85"/>
    <d v="1899-12-30T10:40:00"/>
    <x v="11"/>
  </r>
  <r>
    <s v="DGA"/>
    <s v="Terreno"/>
    <x v="13"/>
    <s v="°C"/>
    <x v="7"/>
    <x v="86"/>
    <d v="1899-12-30T09:00:00"/>
    <x v="2312"/>
  </r>
  <r>
    <s v="DGA"/>
    <s v="Terreno"/>
    <x v="0"/>
    <s v="-"/>
    <x v="7"/>
    <x v="86"/>
    <d v="1899-12-30T09:00:00"/>
    <x v="726"/>
  </r>
  <r>
    <s v="DGA"/>
    <s v="Terreno"/>
    <x v="1"/>
    <s v="uS/cm"/>
    <x v="7"/>
    <x v="86"/>
    <d v="1899-12-30T09:00:00"/>
    <x v="2313"/>
  </r>
  <r>
    <s v="DGA"/>
    <s v="Terreno"/>
    <x v="2"/>
    <s v="mg/L"/>
    <x v="7"/>
    <x v="86"/>
    <d v="1899-12-30T09:00:00"/>
    <x v="725"/>
  </r>
  <r>
    <s v="DGA"/>
    <s v="Terreno"/>
    <x v="3"/>
    <s v="%"/>
    <x v="7"/>
    <x v="86"/>
    <d v="1899-12-30T09:00:00"/>
    <x v="2314"/>
  </r>
  <r>
    <s v="DGA"/>
    <s v="Iones mayoritarios"/>
    <x v="4"/>
    <s v=" 0,4 mg/L"/>
    <x v="7"/>
    <x v="86"/>
    <d v="1899-12-30T09:00:00"/>
    <x v="2315"/>
  </r>
  <r>
    <s v="DGA"/>
    <s v="Iones mayoritarios"/>
    <x v="5"/>
    <s v=" 1,1 mg/L"/>
    <x v="7"/>
    <x v="86"/>
    <d v="1899-12-30T09:00:00"/>
    <x v="2316"/>
  </r>
  <r>
    <s v="DGA"/>
    <s v="Nutrientes"/>
    <x v="10"/>
    <s v=" 0,010 mg/L"/>
    <x v="7"/>
    <x v="86"/>
    <d v="1899-12-30T09:00:00"/>
    <x v="2317"/>
  </r>
  <r>
    <s v="DGA"/>
    <s v="Nutrientes"/>
    <x v="11"/>
    <s v=" 0,003 mg/L"/>
    <x v="7"/>
    <x v="86"/>
    <d v="1899-12-30T09:00:00"/>
    <x v="2318"/>
  </r>
  <r>
    <s v="DGA"/>
    <s v="Metales"/>
    <x v="9"/>
    <s v=" 0,01 mg/L "/>
    <x v="7"/>
    <x v="86"/>
    <d v="1899-12-30T09:00:00"/>
    <x v="9"/>
  </r>
  <r>
    <s v="SGS"/>
    <s v="Metales"/>
    <x v="6"/>
    <s v="0,0006 mg/L"/>
    <x v="7"/>
    <x v="86"/>
    <d v="1899-12-30T09:00:00"/>
    <x v="251"/>
  </r>
  <r>
    <s v="SGS"/>
    <s v="Metales"/>
    <x v="7"/>
    <s v="0,01 mg/L"/>
    <x v="7"/>
    <x v="86"/>
    <d v="1899-12-30T09:00:00"/>
    <x v="9"/>
  </r>
  <r>
    <s v="SGS"/>
    <s v="Metales"/>
    <x v="8"/>
    <s v="0,005 mg/L"/>
    <x v="7"/>
    <x v="86"/>
    <d v="1899-12-30T09:00:00"/>
    <x v="76"/>
  </r>
  <r>
    <s v="SGS"/>
    <s v="Otros"/>
    <x v="12"/>
    <s v="2 mg/L"/>
    <x v="7"/>
    <x v="86"/>
    <d v="1899-12-30T09:00:00"/>
    <x v="11"/>
  </r>
  <r>
    <s v="DGA"/>
    <s v="Terreno"/>
    <x v="13"/>
    <s v="°C"/>
    <x v="7"/>
    <x v="87"/>
    <d v="1899-12-30T10:20:00"/>
    <x v="2319"/>
  </r>
  <r>
    <s v="DGA"/>
    <s v="Terreno"/>
    <x v="0"/>
    <s v="-"/>
    <x v="7"/>
    <x v="87"/>
    <d v="1899-12-30T10:20:00"/>
    <x v="1721"/>
  </r>
  <r>
    <s v="DGA"/>
    <s v="Terreno"/>
    <x v="1"/>
    <s v="uS/cm"/>
    <x v="7"/>
    <x v="87"/>
    <d v="1899-12-30T10:20:00"/>
    <x v="2320"/>
  </r>
  <r>
    <s v="DGA"/>
    <s v="Terreno"/>
    <x v="2"/>
    <s v="mg/L"/>
    <x v="7"/>
    <x v="87"/>
    <d v="1899-12-30T10:20:00"/>
    <x v="2321"/>
  </r>
  <r>
    <s v="DGA"/>
    <s v="Terreno"/>
    <x v="3"/>
    <s v="%"/>
    <x v="7"/>
    <x v="87"/>
    <d v="1899-12-30T10:20:00"/>
    <x v="2322"/>
  </r>
  <r>
    <s v="DGA"/>
    <s v="Iones mayoritarios"/>
    <x v="4"/>
    <s v=" 0,4 mg/L"/>
    <x v="7"/>
    <x v="87"/>
    <d v="1899-12-30T10:20:00"/>
    <x v="2323"/>
  </r>
  <r>
    <s v="DGA"/>
    <s v="Iones mayoritarios"/>
    <x v="5"/>
    <s v=" 1,1 mg/L"/>
    <x v="7"/>
    <x v="87"/>
    <d v="1899-12-30T10:20:00"/>
    <x v="2324"/>
  </r>
  <r>
    <s v="DGA"/>
    <s v="Nutrientes"/>
    <x v="10"/>
    <s v=" 0,010 mg/L"/>
    <x v="7"/>
    <x v="87"/>
    <d v="1899-12-30T10:20:00"/>
    <x v="2325"/>
  </r>
  <r>
    <s v="DGA"/>
    <s v="Nutrientes"/>
    <x v="11"/>
    <s v=" 0,003 mg/L"/>
    <x v="7"/>
    <x v="87"/>
    <d v="1899-12-30T10:20:00"/>
    <x v="2326"/>
  </r>
  <r>
    <s v="DGA"/>
    <s v="Metales"/>
    <x v="9"/>
    <s v=" 0,01 mg/L "/>
    <x v="7"/>
    <x v="87"/>
    <d v="1899-12-30T10:20:00"/>
    <x v="223"/>
  </r>
  <r>
    <s v="SGS"/>
    <s v="Metales"/>
    <x v="6"/>
    <s v="0,0006 mg/L"/>
    <x v="7"/>
    <x v="87"/>
    <d v="1899-12-30T10:20:00"/>
    <x v="282"/>
  </r>
  <r>
    <s v="SGS"/>
    <s v="Metales"/>
    <x v="7"/>
    <s v="0,01 mg/L"/>
    <x v="7"/>
    <x v="87"/>
    <d v="1899-12-30T10:20:00"/>
    <x v="9"/>
  </r>
  <r>
    <s v="SGS"/>
    <s v="Metales"/>
    <x v="8"/>
    <s v="0,005 mg/L"/>
    <x v="7"/>
    <x v="87"/>
    <d v="1899-12-30T10:20:00"/>
    <x v="76"/>
  </r>
  <r>
    <s v="SGS"/>
    <s v="Otros"/>
    <x v="12"/>
    <s v="2 mg/L"/>
    <x v="7"/>
    <x v="87"/>
    <d v="1899-12-30T10:20:00"/>
    <x v="725"/>
  </r>
  <r>
    <s v="DGA"/>
    <s v="Terreno"/>
    <x v="13"/>
    <s v="°C"/>
    <x v="7"/>
    <x v="88"/>
    <d v="1899-12-30T10:24:00"/>
    <x v="2263"/>
  </r>
  <r>
    <s v="DGA"/>
    <s v="Terreno"/>
    <x v="0"/>
    <s v="-"/>
    <x v="7"/>
    <x v="88"/>
    <d v="1899-12-30T10:24:00"/>
    <x v="59"/>
  </r>
  <r>
    <s v="DGA"/>
    <s v="Terreno"/>
    <x v="1"/>
    <s v="uS/cm"/>
    <x v="7"/>
    <x v="88"/>
    <d v="1899-12-30T10:24:00"/>
    <x v="2327"/>
  </r>
  <r>
    <s v="DGA"/>
    <s v="Terreno"/>
    <x v="2"/>
    <s v="mg/L"/>
    <x v="7"/>
    <x v="88"/>
    <d v="1899-12-30T10:24:00"/>
    <x v="1501"/>
  </r>
  <r>
    <s v="DGA"/>
    <s v="Terreno"/>
    <x v="3"/>
    <s v="%"/>
    <x v="7"/>
    <x v="88"/>
    <d v="1899-12-30T10:24:00"/>
    <x v="2136"/>
  </r>
  <r>
    <s v="DGA"/>
    <s v="Iones mayoritarios"/>
    <x v="4"/>
    <s v=" 0,4 mg/L"/>
    <x v="7"/>
    <x v="88"/>
    <d v="1899-12-30T10:24:00"/>
    <x v="1020"/>
  </r>
  <r>
    <s v="DGA"/>
    <s v="Iones mayoritarios"/>
    <x v="5"/>
    <s v=" 1,1 mg/L"/>
    <x v="7"/>
    <x v="88"/>
    <d v="1899-12-30T10:24:00"/>
    <x v="2328"/>
  </r>
  <r>
    <s v="DGA"/>
    <s v="Nutrientes"/>
    <x v="10"/>
    <s v=" 0,010 mg/L"/>
    <x v="7"/>
    <x v="88"/>
    <d v="1899-12-30T10:24:00"/>
    <x v="2329"/>
  </r>
  <r>
    <s v="DGA"/>
    <s v="Nutrientes"/>
    <x v="11"/>
    <s v=" 0,003 mg/L"/>
    <x v="7"/>
    <x v="88"/>
    <d v="1899-12-30T10:24:00"/>
    <x v="2330"/>
  </r>
  <r>
    <s v="DGA"/>
    <s v="Metales"/>
    <x v="9"/>
    <s v=" 0,01 mg/L "/>
    <x v="7"/>
    <x v="88"/>
    <d v="1899-12-30T10:24:00"/>
    <x v="9"/>
  </r>
  <r>
    <s v="SGS"/>
    <s v="Metales"/>
    <x v="6"/>
    <s v="0,0006 mg/L"/>
    <x v="7"/>
    <x v="88"/>
    <d v="1899-12-30T10:24:00"/>
    <x v="251"/>
  </r>
  <r>
    <s v="SGS"/>
    <s v="Metales"/>
    <x v="7"/>
    <s v="0,01 mg/L"/>
    <x v="7"/>
    <x v="88"/>
    <d v="1899-12-30T10:24:00"/>
    <x v="9"/>
  </r>
  <r>
    <s v="SGS"/>
    <s v="Metales"/>
    <x v="8"/>
    <s v="0,005 mg/L"/>
    <x v="7"/>
    <x v="88"/>
    <d v="1899-12-30T10:24:00"/>
    <x v="76"/>
  </r>
  <r>
    <s v="SGS"/>
    <s v="Otros"/>
    <x v="12"/>
    <s v="2 mg/L"/>
    <x v="7"/>
    <x v="88"/>
    <d v="1899-12-30T10:24:00"/>
    <x v="11"/>
  </r>
  <r>
    <s v="CENMA"/>
    <s v="Terreno"/>
    <x v="0"/>
    <s v="-"/>
    <x v="8"/>
    <x v="0"/>
    <d v="1899-12-30T16:18:00"/>
    <x v="1417"/>
  </r>
  <r>
    <s v="DGA"/>
    <s v="Terreno"/>
    <x v="13"/>
    <s v="°C"/>
    <x v="8"/>
    <x v="0"/>
    <d v="1899-12-30T16:18:00"/>
    <x v="2331"/>
  </r>
  <r>
    <s v="CENMA"/>
    <s v="Terreno"/>
    <x v="1"/>
    <s v="uS/cm"/>
    <x v="8"/>
    <x v="0"/>
    <d v="1899-12-30T16:18:00"/>
    <x v="758"/>
  </r>
  <r>
    <s v="CENMA"/>
    <s v="Terreno"/>
    <x v="2"/>
    <s v="mg/L"/>
    <x v="8"/>
    <x v="0"/>
    <d v="1899-12-30T16:18:00"/>
    <x v="2332"/>
  </r>
  <r>
    <s v="CENMA"/>
    <s v="Terreno"/>
    <x v="3"/>
    <s v="%"/>
    <x v="8"/>
    <x v="0"/>
    <d v="1899-12-30T16:18:00"/>
    <x v="3"/>
  </r>
  <r>
    <s v="DGA"/>
    <s v="Iones mayoritarios"/>
    <x v="4"/>
    <s v=" 2,5 mg/L"/>
    <x v="8"/>
    <x v="0"/>
    <d v="1899-12-30T16:18:00"/>
    <x v="2333"/>
  </r>
  <r>
    <s v="DGA"/>
    <s v="Iones mayoritarios"/>
    <x v="5"/>
    <s v=" 4,2 mg/L"/>
    <x v="8"/>
    <x v="0"/>
    <d v="1899-12-30T16:18:00"/>
    <x v="2334"/>
  </r>
  <r>
    <s v="CENMA"/>
    <s v="Metales"/>
    <x v="6"/>
    <s v="0,0065 mg/L"/>
    <x v="8"/>
    <x v="0"/>
    <d v="1899-12-30T16:18:00"/>
    <x v="241"/>
  </r>
  <r>
    <s v="DGA"/>
    <s v="Metales"/>
    <x v="7"/>
    <s v=" 0,05 mg/L "/>
    <x v="8"/>
    <x v="0"/>
    <d v="1899-12-30T16:18:00"/>
    <x v="7"/>
  </r>
  <r>
    <s v="DGA"/>
    <s v="Metales"/>
    <x v="8"/>
    <s v=" 0,07 mg/L"/>
    <x v="8"/>
    <x v="0"/>
    <d v="1899-12-30T16:18:00"/>
    <x v="8"/>
  </r>
  <r>
    <s v="DGA"/>
    <s v="Metales"/>
    <x v="9"/>
    <s v=" 0,01 mg/L "/>
    <x v="8"/>
    <x v="0"/>
    <d v="1899-12-30T16:18:00"/>
    <x v="9"/>
  </r>
  <r>
    <s v="DGA"/>
    <s v="Nutrientes"/>
    <x v="10"/>
    <s v=" 0,010 mg/L"/>
    <x v="8"/>
    <x v="0"/>
    <d v="1899-12-30T16:18:00"/>
    <x v="2335"/>
  </r>
  <r>
    <s v="DGA"/>
    <s v="Nutrientes"/>
    <x v="11"/>
    <s v=" 0,003 mg/L"/>
    <x v="8"/>
    <x v="0"/>
    <d v="1899-12-30T16:18:00"/>
    <x v="2336"/>
  </r>
  <r>
    <s v="ANAM"/>
    <s v="Otros"/>
    <x v="12"/>
    <s v="1 mg/L"/>
    <x v="8"/>
    <x v="0"/>
    <d v="1899-12-30T16:18:00"/>
    <x v="303"/>
  </r>
  <r>
    <s v="CENMA"/>
    <s v="Terreno"/>
    <x v="0"/>
    <s v="-"/>
    <x v="8"/>
    <x v="90"/>
    <d v="1899-12-30T09:00:00"/>
    <x v="191"/>
  </r>
  <r>
    <s v="DGA"/>
    <s v="Terreno"/>
    <x v="13"/>
    <s v="°C"/>
    <x v="8"/>
    <x v="90"/>
    <d v="1899-12-30T09:00:00"/>
    <x v="618"/>
  </r>
  <r>
    <s v="CENMA"/>
    <s v="Terreno"/>
    <x v="1"/>
    <s v="uS/cm"/>
    <x v="8"/>
    <x v="90"/>
    <d v="1899-12-30T09:00:00"/>
    <x v="2337"/>
  </r>
  <r>
    <s v="CENMA"/>
    <s v="Terreno"/>
    <x v="2"/>
    <s v="mg/L"/>
    <x v="8"/>
    <x v="90"/>
    <d v="1899-12-30T09:00:00"/>
    <x v="391"/>
  </r>
  <r>
    <s v="CENMA"/>
    <s v="Terreno"/>
    <x v="3"/>
    <s v="%"/>
    <x v="8"/>
    <x v="90"/>
    <d v="1899-12-30T09:00:00"/>
    <x v="287"/>
  </r>
  <r>
    <s v="DGA"/>
    <s v="Iones mayoritarios"/>
    <x v="4"/>
    <s v=" 2,5 mg/L"/>
    <x v="8"/>
    <x v="90"/>
    <d v="1899-12-30T09:00:00"/>
    <x v="2338"/>
  </r>
  <r>
    <s v="DGA"/>
    <s v="Iones mayoritarios"/>
    <x v="5"/>
    <s v=" 4,2 mg/L"/>
    <x v="8"/>
    <x v="90"/>
    <d v="1899-12-30T09:00:00"/>
    <x v="2339"/>
  </r>
  <r>
    <s v="CENMA"/>
    <s v="Metales"/>
    <x v="6"/>
    <s v="0,0065 mg/L"/>
    <x v="8"/>
    <x v="90"/>
    <d v="1899-12-30T09:00:00"/>
    <x v="19"/>
  </r>
  <r>
    <s v="DGA"/>
    <s v="Metales"/>
    <x v="7"/>
    <s v=" 0,05 mg/L "/>
    <x v="8"/>
    <x v="90"/>
    <d v="1899-12-30T09:00:00"/>
    <x v="7"/>
  </r>
  <r>
    <s v="DGA"/>
    <s v="Metales"/>
    <x v="8"/>
    <s v=" 0,07 mg/L"/>
    <x v="8"/>
    <x v="90"/>
    <d v="1899-12-30T09:00:00"/>
    <x v="8"/>
  </r>
  <r>
    <s v="DGA"/>
    <s v="Metales"/>
    <x v="9"/>
    <s v=" 0,01 mg/L "/>
    <x v="8"/>
    <x v="90"/>
    <d v="1899-12-30T09:00:00"/>
    <x v="9"/>
  </r>
  <r>
    <s v="DGA"/>
    <s v="Nutrientes"/>
    <x v="10"/>
    <s v=" 0,010 mg/L"/>
    <x v="8"/>
    <x v="90"/>
    <d v="1899-12-30T09:00:00"/>
    <x v="2340"/>
  </r>
  <r>
    <s v="DGA"/>
    <s v="Nutrientes"/>
    <x v="11"/>
    <s v=" 0,003 mg/L"/>
    <x v="8"/>
    <x v="90"/>
    <d v="1899-12-30T09:00:00"/>
    <x v="222"/>
  </r>
  <r>
    <s v="ANAM"/>
    <s v="Otros"/>
    <x v="12"/>
    <s v="1 mg/L"/>
    <x v="8"/>
    <x v="90"/>
    <d v="1899-12-30T09:00:00"/>
    <x v="21"/>
  </r>
  <r>
    <s v="CENMA"/>
    <s v="Terreno"/>
    <x v="0"/>
    <s v="-"/>
    <x v="8"/>
    <x v="91"/>
    <d v="1899-12-30T10:28:00"/>
    <x v="1211"/>
  </r>
  <r>
    <s v="DGA"/>
    <s v="Terreno"/>
    <x v="13"/>
    <s v="°C"/>
    <x v="8"/>
    <x v="91"/>
    <d v="1899-12-30T10:28:00"/>
    <x v="2341"/>
  </r>
  <r>
    <s v="CENMA"/>
    <s v="Terreno"/>
    <x v="1"/>
    <s v="uS/cm"/>
    <x v="8"/>
    <x v="91"/>
    <d v="1899-12-30T10:28:00"/>
    <x v="2342"/>
  </r>
  <r>
    <s v="CENMA"/>
    <s v="Terreno"/>
    <x v="2"/>
    <s v="mg/L"/>
    <x v="8"/>
    <x v="91"/>
    <d v="1899-12-30T10:28:00"/>
    <x v="359"/>
  </r>
  <r>
    <s v="CENMA"/>
    <s v="Terreno"/>
    <x v="3"/>
    <s v="%"/>
    <x v="8"/>
    <x v="91"/>
    <d v="1899-12-30T10:28:00"/>
    <x v="1465"/>
  </r>
  <r>
    <s v="DGA"/>
    <s v="Iones mayoritarios"/>
    <x v="4"/>
    <s v=" 2,5 mg/L"/>
    <x v="8"/>
    <x v="91"/>
    <d v="1899-12-30T10:28:00"/>
    <x v="2343"/>
  </r>
  <r>
    <s v="DGA"/>
    <s v="Iones mayoritarios"/>
    <x v="5"/>
    <s v=" 4,2 mg/L"/>
    <x v="8"/>
    <x v="91"/>
    <d v="1899-12-30T10:28:00"/>
    <x v="2344"/>
  </r>
  <r>
    <s v="CENMA"/>
    <s v="Metales"/>
    <x v="6"/>
    <s v="0,0065 mg/L"/>
    <x v="8"/>
    <x v="91"/>
    <d v="1899-12-30T10:28:00"/>
    <x v="19"/>
  </r>
  <r>
    <s v="DGA"/>
    <s v="Metales"/>
    <x v="7"/>
    <s v=" 0,05 mg/L "/>
    <x v="8"/>
    <x v="91"/>
    <d v="1899-12-30T10:28:00"/>
    <x v="7"/>
  </r>
  <r>
    <s v="DGA"/>
    <s v="Metales"/>
    <x v="8"/>
    <s v=" 0,07 mg/L"/>
    <x v="8"/>
    <x v="91"/>
    <d v="1899-12-30T10:28:00"/>
    <x v="8"/>
  </r>
  <r>
    <s v="DGA"/>
    <s v="Metales"/>
    <x v="9"/>
    <s v=" 0,01 mg/L "/>
    <x v="8"/>
    <x v="91"/>
    <d v="1899-12-30T10:28:00"/>
    <x v="9"/>
  </r>
  <r>
    <s v="DGA"/>
    <s v="Nutrientes"/>
    <x v="10"/>
    <s v=" 0,010 mg/L"/>
    <x v="8"/>
    <x v="91"/>
    <d v="1899-12-30T10:28:00"/>
    <x v="3"/>
  </r>
  <r>
    <s v="DGA"/>
    <s v="Nutrientes"/>
    <x v="11"/>
    <s v=" 0,003 mg/L"/>
    <x v="8"/>
    <x v="91"/>
    <d v="1899-12-30T10:28:00"/>
    <x v="3"/>
  </r>
  <r>
    <s v="ANAM"/>
    <s v="Otros"/>
    <x v="12"/>
    <s v="1 mg/L"/>
    <x v="8"/>
    <x v="91"/>
    <d v="1899-12-30T10:28:00"/>
    <x v="79"/>
  </r>
  <r>
    <s v="DGA"/>
    <s v="Terreno"/>
    <x v="13"/>
    <s v="°C"/>
    <x v="8"/>
    <x v="123"/>
    <d v="1899-12-30T13:10:00"/>
    <x v="2345"/>
  </r>
  <r>
    <s v="DGA"/>
    <s v="Terreno"/>
    <x v="0"/>
    <s v="-"/>
    <x v="8"/>
    <x v="123"/>
    <d v="1899-12-30T13:10:00"/>
    <x v="2346"/>
  </r>
  <r>
    <s v="DGA"/>
    <s v="Terreno"/>
    <x v="1"/>
    <s v="uS/cm"/>
    <x v="8"/>
    <x v="123"/>
    <d v="1899-12-30T13:10:00"/>
    <x v="2347"/>
  </r>
  <r>
    <s v="DGA"/>
    <s v="Terreno"/>
    <x v="2"/>
    <s v="mg/L"/>
    <x v="8"/>
    <x v="123"/>
    <d v="1899-12-30T13:10:00"/>
    <x v="2348"/>
  </r>
  <r>
    <s v="DGA"/>
    <s v="Terreno"/>
    <x v="3"/>
    <s v="%"/>
    <x v="8"/>
    <x v="123"/>
    <d v="1899-12-30T13:10:00"/>
    <x v="2349"/>
  </r>
  <r>
    <s v="DGA"/>
    <s v="Iones mayoritarios"/>
    <x v="4"/>
    <s v=" 2,5 mg/L"/>
    <x v="8"/>
    <x v="123"/>
    <d v="1899-12-30T13:10:00"/>
    <x v="2350"/>
  </r>
  <r>
    <s v="DGA"/>
    <s v="Iones mayoritarios"/>
    <x v="5"/>
    <s v=" 4,2 mg/L"/>
    <x v="8"/>
    <x v="123"/>
    <d v="1899-12-30T13:10:00"/>
    <x v="2351"/>
  </r>
  <r>
    <s v="DGA"/>
    <s v="Metales"/>
    <x v="6"/>
    <s v="0,05 mg/L"/>
    <x v="8"/>
    <x v="123"/>
    <d v="1899-12-30T13:10:00"/>
    <x v="7"/>
  </r>
  <r>
    <s v="DGA"/>
    <s v="Metales"/>
    <x v="7"/>
    <s v=" 0,05 mg/L "/>
    <x v="8"/>
    <x v="123"/>
    <d v="1899-12-30T13:10:00"/>
    <x v="7"/>
  </r>
  <r>
    <s v="DGA"/>
    <s v="Metales"/>
    <x v="8"/>
    <s v=" 0,07 mg/L"/>
    <x v="8"/>
    <x v="123"/>
    <d v="1899-12-30T13:10:00"/>
    <x v="8"/>
  </r>
  <r>
    <s v="DGA"/>
    <s v="Metales"/>
    <x v="9"/>
    <s v=" 0,01 mg/L "/>
    <x v="8"/>
    <x v="123"/>
    <d v="1899-12-30T13:10:00"/>
    <x v="2352"/>
  </r>
  <r>
    <s v="DGA"/>
    <s v="Nutrientes"/>
    <x v="10"/>
    <s v=" 0,010 mg/L"/>
    <x v="8"/>
    <x v="123"/>
    <d v="1899-12-30T13:10:00"/>
    <x v="2353"/>
  </r>
  <r>
    <s v="DGA"/>
    <s v="Nutrientes"/>
    <x v="11"/>
    <s v=" 0,003 mg/L"/>
    <x v="8"/>
    <x v="123"/>
    <d v="1899-12-30T13:10:00"/>
    <x v="2354"/>
  </r>
  <r>
    <s v="DGA"/>
    <s v="Terreno"/>
    <x v="13"/>
    <s v="°C"/>
    <x v="8"/>
    <x v="124"/>
    <d v="1899-12-30T11:40:00"/>
    <x v="2355"/>
  </r>
  <r>
    <s v="DGA"/>
    <s v="Terreno"/>
    <x v="0"/>
    <s v="-"/>
    <x v="8"/>
    <x v="124"/>
    <d v="1899-12-30T11:40:00"/>
    <x v="2356"/>
  </r>
  <r>
    <s v="DGA"/>
    <s v="Terreno"/>
    <x v="1"/>
    <s v="uS/cm"/>
    <x v="8"/>
    <x v="124"/>
    <d v="1899-12-30T11:40:00"/>
    <x v="2357"/>
  </r>
  <r>
    <s v="DGA"/>
    <s v="Terreno"/>
    <x v="2"/>
    <s v="mg/L"/>
    <x v="8"/>
    <x v="124"/>
    <d v="1899-12-30T11:40:00"/>
    <x v="2358"/>
  </r>
  <r>
    <s v="DGA"/>
    <s v="Terreno"/>
    <x v="3"/>
    <s v="%"/>
    <x v="8"/>
    <x v="124"/>
    <d v="1899-12-30T11:40:00"/>
    <x v="2359"/>
  </r>
  <r>
    <s v="DGA"/>
    <s v="Iones mayoritarios"/>
    <x v="4"/>
    <s v=" 2,5 mg/L"/>
    <x v="8"/>
    <x v="124"/>
    <d v="1899-12-30T11:40:00"/>
    <x v="2360"/>
  </r>
  <r>
    <s v="DGA"/>
    <s v="Iones mayoritarios"/>
    <x v="5"/>
    <s v=" 4,2 mg/L"/>
    <x v="8"/>
    <x v="124"/>
    <d v="1899-12-30T11:40:00"/>
    <x v="2361"/>
  </r>
  <r>
    <s v="DGA"/>
    <s v="Metales"/>
    <x v="6"/>
    <s v="0,05 mg/L"/>
    <x v="8"/>
    <x v="124"/>
    <d v="1899-12-30T11:40:00"/>
    <x v="7"/>
  </r>
  <r>
    <s v="DGA"/>
    <s v="Metales"/>
    <x v="7"/>
    <s v=" 0,05 mg/L "/>
    <x v="8"/>
    <x v="124"/>
    <d v="1899-12-30T11:40:00"/>
    <x v="7"/>
  </r>
  <r>
    <s v="DGA"/>
    <s v="Metales"/>
    <x v="8"/>
    <s v=" 0,07 mg/L"/>
    <x v="8"/>
    <x v="124"/>
    <d v="1899-12-30T11:40:00"/>
    <x v="8"/>
  </r>
  <r>
    <s v="DGA"/>
    <s v="Metales"/>
    <x v="9"/>
    <s v=" 0,01 mg/L "/>
    <x v="8"/>
    <x v="124"/>
    <d v="1899-12-30T11:40:00"/>
    <x v="2059"/>
  </r>
  <r>
    <s v="DGA"/>
    <s v="Nutrientes"/>
    <x v="10"/>
    <s v=" 0,010 mg/L"/>
    <x v="8"/>
    <x v="124"/>
    <d v="1899-12-30T11:40:00"/>
    <x v="2362"/>
  </r>
  <r>
    <s v="DGA"/>
    <s v="Nutrientes"/>
    <x v="11"/>
    <s v=" 0,003 mg/L"/>
    <x v="8"/>
    <x v="124"/>
    <d v="1899-12-30T11:40:00"/>
    <x v="1746"/>
  </r>
  <r>
    <s v="DGA"/>
    <s v="Terreno"/>
    <x v="13"/>
    <s v="°C"/>
    <x v="8"/>
    <x v="125"/>
    <d v="1899-12-30T12:00:00"/>
    <x v="2363"/>
  </r>
  <r>
    <s v="DGA"/>
    <s v="Terreno"/>
    <x v="0"/>
    <s v="-"/>
    <x v="8"/>
    <x v="125"/>
    <d v="1899-12-30T12:00:00"/>
    <x v="1121"/>
  </r>
  <r>
    <s v="DGA"/>
    <s v="Terreno"/>
    <x v="1"/>
    <s v="uS/cm"/>
    <x v="8"/>
    <x v="125"/>
    <d v="1899-12-30T12:00:00"/>
    <x v="367"/>
  </r>
  <r>
    <s v="DGA"/>
    <s v="Terreno"/>
    <x v="2"/>
    <s v="mg/L"/>
    <x v="8"/>
    <x v="125"/>
    <d v="1899-12-30T12:00:00"/>
    <x v="984"/>
  </r>
  <r>
    <s v="DGA"/>
    <s v="Terreno"/>
    <x v="3"/>
    <s v="%"/>
    <x v="8"/>
    <x v="125"/>
    <d v="1899-12-30T12:00:00"/>
    <x v="2364"/>
  </r>
  <r>
    <s v="DGA"/>
    <s v="Iones mayoritarios"/>
    <x v="4"/>
    <s v=" 2,5 mg/L"/>
    <x v="8"/>
    <x v="125"/>
    <d v="1899-12-30T12:00:00"/>
    <x v="2365"/>
  </r>
  <r>
    <s v="DGA"/>
    <s v="Iones mayoritarios"/>
    <x v="5"/>
    <s v=" 4,2 mg/L"/>
    <x v="8"/>
    <x v="125"/>
    <d v="1899-12-30T12:00:00"/>
    <x v="2366"/>
  </r>
  <r>
    <s v="DGA"/>
    <s v="Metales"/>
    <x v="6"/>
    <s v="0,05 mg/L"/>
    <x v="8"/>
    <x v="125"/>
    <d v="1899-12-30T12:00:00"/>
    <x v="7"/>
  </r>
  <r>
    <s v="DGA"/>
    <s v="Metales"/>
    <x v="7"/>
    <s v=" 0,05 mg/L "/>
    <x v="8"/>
    <x v="125"/>
    <d v="1899-12-30T12:00:00"/>
    <x v="7"/>
  </r>
  <r>
    <s v="DGA"/>
    <s v="Metales"/>
    <x v="8"/>
    <s v=" 0,07 mg/L"/>
    <x v="8"/>
    <x v="125"/>
    <d v="1899-12-30T12:00:00"/>
    <x v="8"/>
  </r>
  <r>
    <s v="DGA"/>
    <s v="Metales"/>
    <x v="9"/>
    <s v=" 0,01 mg/L "/>
    <x v="8"/>
    <x v="125"/>
    <d v="1899-12-30T12:00:00"/>
    <x v="2367"/>
  </r>
  <r>
    <s v="DGA"/>
    <s v="Nutrientes"/>
    <x v="10"/>
    <s v=" 0,010 mg/L"/>
    <x v="8"/>
    <x v="125"/>
    <d v="1899-12-30T12:00:00"/>
    <x v="2368"/>
  </r>
  <r>
    <s v="DGA"/>
    <s v="Nutrientes"/>
    <x v="11"/>
    <s v=" 0,003 mg/L"/>
    <x v="8"/>
    <x v="125"/>
    <d v="1899-12-30T12:00:00"/>
    <x v="2369"/>
  </r>
  <r>
    <s v="DGA"/>
    <s v="Terreno"/>
    <x v="13"/>
    <s v="°C"/>
    <x v="8"/>
    <x v="126"/>
    <d v="1899-12-30T11:20:00"/>
    <x v="2370"/>
  </r>
  <r>
    <s v="DGA"/>
    <s v="Terreno"/>
    <x v="0"/>
    <s v="-"/>
    <x v="8"/>
    <x v="126"/>
    <d v="1899-12-30T11:20:00"/>
    <x v="391"/>
  </r>
  <r>
    <s v="DGA"/>
    <s v="Terreno"/>
    <x v="1"/>
    <s v="uS/cm"/>
    <x v="8"/>
    <x v="126"/>
    <d v="1899-12-30T11:20:00"/>
    <x v="2371"/>
  </r>
  <r>
    <s v="DGA"/>
    <s v="Terreno"/>
    <x v="2"/>
    <s v="mg/L"/>
    <x v="8"/>
    <x v="126"/>
    <d v="1899-12-30T11:20:00"/>
    <x v="1435"/>
  </r>
  <r>
    <s v="DGA"/>
    <s v="Terreno"/>
    <x v="3"/>
    <s v="%"/>
    <x v="8"/>
    <x v="126"/>
    <d v="1899-12-30T11:20:00"/>
    <x v="1058"/>
  </r>
  <r>
    <s v="DGA"/>
    <s v="Iones mayoritarios"/>
    <x v="4"/>
    <s v=" 2,5 mg/L"/>
    <x v="8"/>
    <x v="126"/>
    <d v="1899-12-30T11:20:00"/>
    <x v="2372"/>
  </r>
  <r>
    <s v="DGA"/>
    <s v="Iones mayoritarios"/>
    <x v="5"/>
    <s v=" 4,2 mg/L"/>
    <x v="8"/>
    <x v="126"/>
    <d v="1899-12-30T11:20:00"/>
    <x v="2373"/>
  </r>
  <r>
    <s v="DGA"/>
    <s v="Metales"/>
    <x v="6"/>
    <s v="0,05mg/L"/>
    <x v="8"/>
    <x v="126"/>
    <d v="1899-12-30T11:20:00"/>
    <x v="1758"/>
  </r>
  <r>
    <s v="DGA"/>
    <s v="Metales"/>
    <x v="7"/>
    <s v=" 0,05 mg/L "/>
    <x v="8"/>
    <x v="126"/>
    <d v="1899-12-30T11:20:00"/>
    <x v="7"/>
  </r>
  <r>
    <s v="DGA"/>
    <s v="Metales"/>
    <x v="8"/>
    <s v=" 0,07 mg/L"/>
    <x v="8"/>
    <x v="126"/>
    <d v="1899-12-30T11:20:00"/>
    <x v="8"/>
  </r>
  <r>
    <s v="DGA"/>
    <s v="Metales"/>
    <x v="9"/>
    <s v=" 0,01 mg/L "/>
    <x v="8"/>
    <x v="126"/>
    <d v="1899-12-30T11:20:00"/>
    <x v="450"/>
  </r>
  <r>
    <s v="DGA"/>
    <s v="Nutrientes"/>
    <x v="10"/>
    <s v=" 0,010 mg/L"/>
    <x v="8"/>
    <x v="126"/>
    <d v="1899-12-30T11:20:00"/>
    <x v="2374"/>
  </r>
  <r>
    <s v="DGA"/>
    <s v="Nutrientes"/>
    <x v="11"/>
    <s v=" 0,003 mg/L"/>
    <x v="8"/>
    <x v="126"/>
    <d v="1899-12-30T11:20:00"/>
    <x v="2375"/>
  </r>
  <r>
    <s v="DGA"/>
    <s v="Terreno"/>
    <x v="13"/>
    <s v="°C"/>
    <x v="8"/>
    <x v="127"/>
    <d v="1899-12-30T11:35:00"/>
    <x v="2376"/>
  </r>
  <r>
    <s v="DGA"/>
    <s v="Terreno"/>
    <x v="0"/>
    <s v="-"/>
    <x v="8"/>
    <x v="127"/>
    <d v="1899-12-30T11:35:00"/>
    <x v="1156"/>
  </r>
  <r>
    <s v="DGA"/>
    <s v="Terreno"/>
    <x v="1"/>
    <s v="uS/cm"/>
    <x v="8"/>
    <x v="127"/>
    <d v="1899-12-30T11:35:00"/>
    <x v="2377"/>
  </r>
  <r>
    <s v="DGA"/>
    <s v="Terreno"/>
    <x v="2"/>
    <s v="mg/L"/>
    <x v="8"/>
    <x v="127"/>
    <d v="1899-12-30T11:35:00"/>
    <x v="181"/>
  </r>
  <r>
    <s v="DGA"/>
    <s v="Terreno"/>
    <x v="3"/>
    <s v="%"/>
    <x v="8"/>
    <x v="127"/>
    <d v="1899-12-30T11:35:00"/>
    <x v="2378"/>
  </r>
  <r>
    <s v="DGA"/>
    <s v="Iones mayoritarios"/>
    <x v="4"/>
    <s v=" 2,5 mg/L"/>
    <x v="8"/>
    <x v="127"/>
    <d v="1899-12-30T11:35:00"/>
    <x v="2379"/>
  </r>
  <r>
    <s v="DGA"/>
    <s v="Iones mayoritarios"/>
    <x v="5"/>
    <s v=" 4,2 mg/L"/>
    <x v="8"/>
    <x v="127"/>
    <d v="1899-12-30T11:35:00"/>
    <x v="2380"/>
  </r>
  <r>
    <s v="SGS"/>
    <s v="Metales"/>
    <x v="6"/>
    <s v="0,006 mg/L"/>
    <x v="8"/>
    <x v="127"/>
    <d v="1899-12-30T11:35:00"/>
    <x v="9"/>
  </r>
  <r>
    <s v="SGS"/>
    <s v="Metales"/>
    <x v="7"/>
    <s v="0,001 mg/L"/>
    <x v="8"/>
    <x v="127"/>
    <d v="1899-12-30T11:35:00"/>
    <x v="75"/>
  </r>
  <r>
    <s v="SGS"/>
    <s v="Metales"/>
    <x v="8"/>
    <s v="0,005 mg/L"/>
    <x v="8"/>
    <x v="127"/>
    <d v="1899-12-30T11:35:00"/>
    <x v="76"/>
  </r>
  <r>
    <s v="DGA"/>
    <s v="Metales"/>
    <x v="9"/>
    <s v=" 0,01 mg/L "/>
    <x v="8"/>
    <x v="127"/>
    <d v="1899-12-30T11:35:00"/>
    <x v="2381"/>
  </r>
  <r>
    <s v="DGA"/>
    <s v="Nutrientes"/>
    <x v="10"/>
    <s v=" 0,010 mg/L"/>
    <x v="8"/>
    <x v="127"/>
    <d v="1899-12-30T11:35:00"/>
    <x v="2382"/>
  </r>
  <r>
    <s v="DGA"/>
    <s v="Nutrientes"/>
    <x v="11"/>
    <s v=" 0,003 mg/L"/>
    <x v="8"/>
    <x v="127"/>
    <d v="1899-12-30T11:35:00"/>
    <x v="2383"/>
  </r>
  <r>
    <s v="SGS"/>
    <s v="Otros"/>
    <x v="12"/>
    <s v="2 mg/L"/>
    <x v="8"/>
    <x v="127"/>
    <d v="1899-12-30T11:35:00"/>
    <x v="303"/>
  </r>
  <r>
    <s v="DGA"/>
    <s v="Terreno"/>
    <x v="0"/>
    <s v="-"/>
    <x v="8"/>
    <x v="128"/>
    <d v="1899-12-30T12:35:00"/>
    <x v="164"/>
  </r>
  <r>
    <s v="DGA"/>
    <s v="Terreno"/>
    <x v="13"/>
    <s v="°C"/>
    <x v="8"/>
    <x v="128"/>
    <d v="1899-12-30T12:35:00"/>
    <x v="1682"/>
  </r>
  <r>
    <s v="DGA"/>
    <s v="Terreno"/>
    <x v="1"/>
    <s v="uS/cm"/>
    <x v="8"/>
    <x v="128"/>
    <d v="1899-12-30T12:35:00"/>
    <x v="2384"/>
  </r>
  <r>
    <s v="DGA"/>
    <s v="Terreno"/>
    <x v="2"/>
    <s v="mg/L"/>
    <x v="8"/>
    <x v="128"/>
    <d v="1899-12-30T12:35:00"/>
    <x v="572"/>
  </r>
  <r>
    <s v="DGA"/>
    <s v="Terreno"/>
    <x v="3"/>
    <s v="%"/>
    <x v="8"/>
    <x v="128"/>
    <d v="1899-12-30T12:35:00"/>
    <x v="2385"/>
  </r>
  <r>
    <s v="DGA"/>
    <s v="Iones mayoritarios"/>
    <x v="4"/>
    <s v=" 2,5 mg/L"/>
    <x v="8"/>
    <x v="128"/>
    <d v="1899-12-30T12:35:00"/>
    <x v="2386"/>
  </r>
  <r>
    <s v="DGA"/>
    <s v="Iones mayoritarios"/>
    <x v="5"/>
    <s v=" 4,2 mg/L"/>
    <x v="8"/>
    <x v="128"/>
    <d v="1899-12-30T12:35:00"/>
    <x v="2387"/>
  </r>
  <r>
    <s v="SGS"/>
    <s v="Metales"/>
    <x v="6"/>
    <s v="0,006 mg/L"/>
    <x v="8"/>
    <x v="128"/>
    <d v="1899-12-30T12:35:00"/>
    <x v="9"/>
  </r>
  <r>
    <s v="SGS"/>
    <s v="Metales"/>
    <x v="7"/>
    <s v="0,001 mg/L"/>
    <x v="8"/>
    <x v="128"/>
    <d v="1899-12-30T12:35:00"/>
    <x v="215"/>
  </r>
  <r>
    <s v="SGS"/>
    <s v="Metales"/>
    <x v="8"/>
    <s v="0,005 mg/L"/>
    <x v="8"/>
    <x v="128"/>
    <d v="1899-12-30T12:35:00"/>
    <x v="76"/>
  </r>
  <r>
    <s v="DGA"/>
    <s v="Metales"/>
    <x v="9"/>
    <s v=" 0,01 mg/L "/>
    <x v="8"/>
    <x v="128"/>
    <d v="1899-12-30T12:35:00"/>
    <x v="9"/>
  </r>
  <r>
    <s v="DGA"/>
    <s v="Nutrientes"/>
    <x v="10"/>
    <s v=" 0,010 mg/L"/>
    <x v="8"/>
    <x v="128"/>
    <d v="1899-12-30T12:35:00"/>
    <x v="2388"/>
  </r>
  <r>
    <s v="DGA"/>
    <s v="Nutrientes"/>
    <x v="11"/>
    <s v=" 0,003 mg/L"/>
    <x v="8"/>
    <x v="128"/>
    <d v="1899-12-30T12:35:00"/>
    <x v="2389"/>
  </r>
  <r>
    <s v="SGS"/>
    <s v="Otros"/>
    <x v="12"/>
    <s v="2 mg/L"/>
    <x v="8"/>
    <x v="128"/>
    <d v="1899-12-30T12:35:00"/>
    <x v="79"/>
  </r>
  <r>
    <s v="DGA"/>
    <s v="Terreno"/>
    <x v="0"/>
    <s v="-"/>
    <x v="8"/>
    <x v="129"/>
    <d v="1899-12-30T11:25:00"/>
    <x v="1812"/>
  </r>
  <r>
    <s v="DGA"/>
    <s v="Terreno"/>
    <x v="13"/>
    <s v="°C"/>
    <x v="8"/>
    <x v="129"/>
    <d v="1899-12-30T11:25:00"/>
    <x v="2390"/>
  </r>
  <r>
    <s v="DGA"/>
    <s v="Terreno"/>
    <x v="1"/>
    <s v="uS/cm"/>
    <x v="8"/>
    <x v="129"/>
    <d v="1899-12-30T11:25:00"/>
    <x v="183"/>
  </r>
  <r>
    <s v="DGA"/>
    <s v="Terreno"/>
    <x v="2"/>
    <s v="mg/L"/>
    <x v="8"/>
    <x v="129"/>
    <d v="1899-12-30T11:25:00"/>
    <x v="397"/>
  </r>
  <r>
    <s v="DGA"/>
    <s v="Terreno"/>
    <x v="3"/>
    <s v="%"/>
    <x v="8"/>
    <x v="129"/>
    <d v="1899-12-30T11:25:00"/>
    <x v="2391"/>
  </r>
  <r>
    <s v="DGA"/>
    <s v="Iones mayoritarios"/>
    <x v="4"/>
    <s v=" 2,5 mg/L"/>
    <x v="8"/>
    <x v="129"/>
    <d v="1899-12-30T11:25:00"/>
    <x v="2392"/>
  </r>
  <r>
    <s v="DGA"/>
    <s v="Iones mayoritarios"/>
    <x v="5"/>
    <s v=" 4,2 mg/L"/>
    <x v="8"/>
    <x v="129"/>
    <d v="1899-12-30T11:25:00"/>
    <x v="2393"/>
  </r>
  <r>
    <s v="DGA"/>
    <s v="Nutrientes"/>
    <x v="10"/>
    <s v=" 0,010 mg/L"/>
    <x v="8"/>
    <x v="129"/>
    <d v="1899-12-30T11:25:00"/>
    <x v="2394"/>
  </r>
  <r>
    <s v="DGA"/>
    <s v="Nutrientes"/>
    <x v="11"/>
    <s v=" 0,003 mg/L"/>
    <x v="8"/>
    <x v="129"/>
    <d v="1899-12-30T11:25:00"/>
    <x v="2395"/>
  </r>
  <r>
    <s v="SGS"/>
    <s v="Metales"/>
    <x v="6"/>
    <s v=" 0,01 mg/L "/>
    <x v="8"/>
    <x v="129"/>
    <d v="1899-12-30T11:25:00"/>
    <x v="9"/>
  </r>
  <r>
    <s v="SGS"/>
    <s v="Metales"/>
    <x v="12"/>
    <s v="2 mg/L"/>
    <x v="8"/>
    <x v="129"/>
    <d v="1899-12-30T11:25:00"/>
    <x v="79"/>
  </r>
  <r>
    <s v="SGS"/>
    <s v="Metales"/>
    <x v="7"/>
    <s v="0,001 mg/L"/>
    <x v="8"/>
    <x v="129"/>
    <d v="1899-12-30T11:25:00"/>
    <x v="76"/>
  </r>
  <r>
    <s v="SGS"/>
    <s v="Metales"/>
    <x v="8"/>
    <s v="0,005 mg/L"/>
    <x v="8"/>
    <x v="129"/>
    <d v="1899-12-30T11:25:00"/>
    <x v="76"/>
  </r>
  <r>
    <s v="SGS"/>
    <s v="Otros"/>
    <x v="9"/>
    <s v="0,01 mg/L"/>
    <x v="8"/>
    <x v="129"/>
    <d v="1899-12-30T11:25:00"/>
    <x v="9"/>
  </r>
  <r>
    <s v="DGA"/>
    <s v="Terreno"/>
    <x v="0"/>
    <s v="-"/>
    <x v="8"/>
    <x v="130"/>
    <d v="1899-12-30T11:55:00"/>
    <x v="2396"/>
  </r>
  <r>
    <s v="DGA"/>
    <s v="Terreno"/>
    <x v="13"/>
    <s v="°C"/>
    <x v="8"/>
    <x v="130"/>
    <d v="1899-12-30T11:55:00"/>
    <x v="2163"/>
  </r>
  <r>
    <s v="DGA"/>
    <s v="Terreno"/>
    <x v="1"/>
    <s v="uS/cm"/>
    <x v="8"/>
    <x v="130"/>
    <d v="1899-12-30T11:55:00"/>
    <x v="2397"/>
  </r>
  <r>
    <s v="DGA"/>
    <s v="Terreno"/>
    <x v="2"/>
    <s v="mg/L"/>
    <x v="8"/>
    <x v="130"/>
    <d v="1899-12-30T11:55:00"/>
    <x v="2398"/>
  </r>
  <r>
    <s v="DGA"/>
    <s v="Terreno"/>
    <x v="3"/>
    <s v="%"/>
    <x v="8"/>
    <x v="130"/>
    <d v="1899-12-30T11:55:00"/>
    <x v="2047"/>
  </r>
  <r>
    <s v="DGA"/>
    <s v="Iones mayoritarios"/>
    <x v="4"/>
    <s v=" 2,5 mg/L"/>
    <x v="8"/>
    <x v="130"/>
    <d v="1899-12-30T11:55:00"/>
    <x v="2399"/>
  </r>
  <r>
    <s v="DGA"/>
    <s v="Iones mayoritarios"/>
    <x v="5"/>
    <s v=" 4,2 mg/L"/>
    <x v="8"/>
    <x v="130"/>
    <d v="1899-12-30T11:55:00"/>
    <x v="2400"/>
  </r>
  <r>
    <s v="DGA"/>
    <s v="Nutrientes"/>
    <x v="10"/>
    <s v=" 0,010 mg/L"/>
    <x v="8"/>
    <x v="130"/>
    <d v="1899-12-30T11:55:00"/>
    <x v="2401"/>
  </r>
  <r>
    <s v="DGA"/>
    <s v="Nutrientes"/>
    <x v="11"/>
    <s v=" 0,003 mg/L"/>
    <x v="8"/>
    <x v="130"/>
    <d v="1899-12-30T11:55:00"/>
    <x v="2402"/>
  </r>
  <r>
    <s v="SGS"/>
    <s v="Metales"/>
    <x v="6"/>
    <s v=" 0,01 mg/L "/>
    <x v="8"/>
    <x v="130"/>
    <d v="1899-12-30T11:55:00"/>
    <x v="9"/>
  </r>
  <r>
    <s v="SGS"/>
    <s v="Metales"/>
    <x v="12"/>
    <s v="2 mg/L"/>
    <x v="8"/>
    <x v="130"/>
    <d v="1899-12-30T11:55:00"/>
    <x v="79"/>
  </r>
  <r>
    <s v="SGS"/>
    <s v="Metales"/>
    <x v="7"/>
    <s v="0,001 mg/L"/>
    <x v="8"/>
    <x v="130"/>
    <d v="1899-12-30T11:55:00"/>
    <x v="75"/>
  </r>
  <r>
    <s v="SGS"/>
    <s v="Metales"/>
    <x v="8"/>
    <s v="0,005 mg/L"/>
    <x v="8"/>
    <x v="130"/>
    <d v="1899-12-30T11:55:00"/>
    <x v="76"/>
  </r>
  <r>
    <s v="SGS"/>
    <s v="Otros"/>
    <x v="9"/>
    <s v="0,01 mg/L"/>
    <x v="8"/>
    <x v="130"/>
    <d v="1899-12-30T11:55:00"/>
    <x v="2403"/>
  </r>
  <r>
    <s v="DGA"/>
    <s v="Terreno"/>
    <x v="0"/>
    <s v="-"/>
    <x v="8"/>
    <x v="131"/>
    <d v="1899-12-30T10:15:00"/>
    <x v="419"/>
  </r>
  <r>
    <s v="DGA"/>
    <s v="Terreno"/>
    <x v="13"/>
    <s v="°C"/>
    <x v="8"/>
    <x v="131"/>
    <d v="1899-12-30T10:15:00"/>
    <x v="2404"/>
  </r>
  <r>
    <s v="DGA"/>
    <s v="Terreno"/>
    <x v="1"/>
    <s v="uS/cm"/>
    <x v="8"/>
    <x v="131"/>
    <d v="1899-12-30T10:15:00"/>
    <x v="2405"/>
  </r>
  <r>
    <s v="DGA"/>
    <s v="Terreno"/>
    <x v="2"/>
    <s v="mg/L"/>
    <x v="8"/>
    <x v="131"/>
    <d v="1899-12-30T10:15:00"/>
    <x v="1828"/>
  </r>
  <r>
    <s v="DGA"/>
    <s v="Terreno"/>
    <x v="3"/>
    <s v="%"/>
    <x v="8"/>
    <x v="131"/>
    <d v="1899-12-30T10:15:00"/>
    <x v="2406"/>
  </r>
  <r>
    <s v="DGA"/>
    <s v="Iones mayoritarios"/>
    <x v="4"/>
    <s v=" 2,5 mg/L"/>
    <x v="8"/>
    <x v="131"/>
    <d v="1899-12-30T10:15:00"/>
    <x v="2407"/>
  </r>
  <r>
    <s v="DGA"/>
    <s v="Iones mayoritarios"/>
    <x v="5"/>
    <s v=" 4,2 mg/L"/>
    <x v="8"/>
    <x v="131"/>
    <d v="1899-12-30T10:15:00"/>
    <x v="2408"/>
  </r>
  <r>
    <s v="DGA"/>
    <s v="Nutrientes"/>
    <x v="10"/>
    <s v=" 0,010 mg/L"/>
    <x v="8"/>
    <x v="131"/>
    <d v="1899-12-30T10:15:00"/>
    <x v="2409"/>
  </r>
  <r>
    <s v="DGA"/>
    <s v="Nutrientes"/>
    <x v="11"/>
    <s v=" 0,003 mg/L"/>
    <x v="8"/>
    <x v="131"/>
    <d v="1899-12-30T10:15:00"/>
    <x v="2410"/>
  </r>
  <r>
    <s v="SGS"/>
    <s v="Metales"/>
    <x v="6"/>
    <s v=" 0,01 mg/L "/>
    <x v="8"/>
    <x v="131"/>
    <d v="1899-12-30T10:15:00"/>
    <x v="9"/>
  </r>
  <r>
    <s v="SGS"/>
    <s v="Metales"/>
    <x v="12"/>
    <s v="2 mg/L"/>
    <x v="8"/>
    <x v="131"/>
    <d v="1899-12-30T10:15:00"/>
    <x v="1800"/>
  </r>
  <r>
    <s v="SGS"/>
    <s v="Metales"/>
    <x v="7"/>
    <s v="0,001 mg/L"/>
    <x v="8"/>
    <x v="131"/>
    <d v="1899-12-30T10:15:00"/>
    <x v="75"/>
  </r>
  <r>
    <s v="SGS"/>
    <s v="Metales"/>
    <x v="8"/>
    <s v="0,005 mg/L"/>
    <x v="8"/>
    <x v="131"/>
    <d v="1899-12-30T10:15:00"/>
    <x v="76"/>
  </r>
  <r>
    <s v="SGS"/>
    <s v="Otros"/>
    <x v="9"/>
    <s v="0,01 mg/L"/>
    <x v="8"/>
    <x v="131"/>
    <d v="1899-12-30T10:15:00"/>
    <x v="107"/>
  </r>
  <r>
    <s v="DGA"/>
    <s v="Terreno"/>
    <x v="0"/>
    <s v="-"/>
    <x v="8"/>
    <x v="132"/>
    <d v="1899-12-30T12:00:00"/>
    <x v="2398"/>
  </r>
  <r>
    <s v="DGA"/>
    <s v="Terreno"/>
    <x v="13"/>
    <s v="°C"/>
    <x v="8"/>
    <x v="132"/>
    <d v="1899-12-30T12:00:00"/>
    <x v="2411"/>
  </r>
  <r>
    <s v="DGA"/>
    <s v="Terreno"/>
    <x v="1"/>
    <s v="uS/cm"/>
    <x v="8"/>
    <x v="132"/>
    <d v="1899-12-30T12:00:00"/>
    <x v="2412"/>
  </r>
  <r>
    <s v="DGA"/>
    <s v="Terreno"/>
    <x v="2"/>
    <s v="mg/L"/>
    <x v="8"/>
    <x v="132"/>
    <d v="1899-12-30T12:00:00"/>
    <x v="560"/>
  </r>
  <r>
    <s v="DGA"/>
    <s v="Terreno"/>
    <x v="3"/>
    <s v="%"/>
    <x v="8"/>
    <x v="132"/>
    <d v="1899-12-30T12:00:00"/>
    <x v="2413"/>
  </r>
  <r>
    <s v="DGA"/>
    <s v="Iones mayoritarios"/>
    <x v="4"/>
    <s v=" 2,5 mg/L"/>
    <x v="8"/>
    <x v="132"/>
    <d v="1899-12-30T12:00:00"/>
    <x v="2414"/>
  </r>
  <r>
    <s v="DGA"/>
    <s v="Iones mayoritarios"/>
    <x v="5"/>
    <s v=" 4,2 mg/L"/>
    <x v="8"/>
    <x v="132"/>
    <d v="1899-12-30T12:00:00"/>
    <x v="1805"/>
  </r>
  <r>
    <s v="DGA"/>
    <s v="Nutrientes"/>
    <x v="10"/>
    <s v=" 0,010 mg/L"/>
    <x v="8"/>
    <x v="132"/>
    <d v="1899-12-30T12:00:00"/>
    <x v="2415"/>
  </r>
  <r>
    <s v="DGA"/>
    <s v="Nutrientes"/>
    <x v="11"/>
    <s v=" 0,003 mg/L"/>
    <x v="8"/>
    <x v="132"/>
    <d v="1899-12-30T12:00:00"/>
    <x v="2416"/>
  </r>
  <r>
    <s v="SGS"/>
    <s v="Metales"/>
    <x v="6"/>
    <s v=" 0,01 mg/L "/>
    <x v="8"/>
    <x v="132"/>
    <d v="1899-12-30T12:00:00"/>
    <x v="9"/>
  </r>
  <r>
    <s v="SGS"/>
    <s v="Metales"/>
    <x v="12"/>
    <s v="2 mg/L"/>
    <x v="8"/>
    <x v="132"/>
    <d v="1899-12-30T12:00:00"/>
    <x v="79"/>
  </r>
  <r>
    <s v="SGS"/>
    <s v="Metales"/>
    <x v="7"/>
    <s v="0,001 mg/L"/>
    <x v="8"/>
    <x v="132"/>
    <d v="1899-12-30T12:00:00"/>
    <x v="75"/>
  </r>
  <r>
    <s v="SGS"/>
    <s v="Metales"/>
    <x v="8"/>
    <s v="0,005 mg/L"/>
    <x v="8"/>
    <x v="132"/>
    <d v="1899-12-30T12:00:00"/>
    <x v="76"/>
  </r>
  <r>
    <s v="SGS"/>
    <s v="Otros"/>
    <x v="9"/>
    <s v="0,01 mg/L"/>
    <x v="8"/>
    <x v="132"/>
    <d v="1899-12-30T12:00:00"/>
    <x v="2417"/>
  </r>
  <r>
    <s v="DGA"/>
    <s v="Terreno"/>
    <x v="0"/>
    <s v="-"/>
    <x v="8"/>
    <x v="133"/>
    <d v="1899-12-30T09:00:00"/>
    <x v="1519"/>
  </r>
  <r>
    <s v="DGA"/>
    <s v="Terreno"/>
    <x v="13"/>
    <s v="°C"/>
    <x v="8"/>
    <x v="133"/>
    <d v="1899-12-30T09:00:00"/>
    <x v="2418"/>
  </r>
  <r>
    <s v="DGA"/>
    <s v="Terreno"/>
    <x v="1"/>
    <s v="uS/cm"/>
    <x v="8"/>
    <x v="133"/>
    <d v="1899-12-30T09:00:00"/>
    <x v="2419"/>
  </r>
  <r>
    <s v="DGA"/>
    <s v="Terreno"/>
    <x v="2"/>
    <s v="mg/L"/>
    <x v="8"/>
    <x v="133"/>
    <d v="1899-12-30T09:00:00"/>
    <x v="2420"/>
  </r>
  <r>
    <s v="DGA"/>
    <s v="Terreno"/>
    <x v="3"/>
    <s v="%"/>
    <x v="8"/>
    <x v="133"/>
    <d v="1899-12-30T09:00:00"/>
    <x v="2421"/>
  </r>
  <r>
    <s v="DGA"/>
    <s v="Iones mayoritarios"/>
    <x v="4"/>
    <s v=" 2,5 mg/L"/>
    <x v="8"/>
    <x v="133"/>
    <d v="1899-12-30T09:00:00"/>
    <x v="2422"/>
  </r>
  <r>
    <s v="DGA"/>
    <s v="Iones mayoritarios"/>
    <x v="5"/>
    <s v=" 4,2 mg/L"/>
    <x v="8"/>
    <x v="133"/>
    <d v="1899-12-30T09:00:00"/>
    <x v="1805"/>
  </r>
  <r>
    <s v="DGA"/>
    <s v="Nutrientes"/>
    <x v="10"/>
    <s v=" 0,010 mg/L"/>
    <x v="8"/>
    <x v="133"/>
    <d v="1899-12-30T09:00:00"/>
    <x v="1810"/>
  </r>
  <r>
    <s v="DGA"/>
    <s v="Nutrientes"/>
    <x v="11"/>
    <s v=" 0,003 mg/L"/>
    <x v="8"/>
    <x v="133"/>
    <d v="1899-12-30T09:00:00"/>
    <x v="1810"/>
  </r>
  <r>
    <s v="SGS"/>
    <s v="Metales"/>
    <x v="6"/>
    <s v=" 0,01 mg/L "/>
    <x v="8"/>
    <x v="133"/>
    <d v="1899-12-30T09:00:00"/>
    <x v="9"/>
  </r>
  <r>
    <s v="SGS"/>
    <s v="Metales"/>
    <x v="12"/>
    <s v="2 mg/L"/>
    <x v="8"/>
    <x v="133"/>
    <d v="1899-12-30T09:00:00"/>
    <x v="79"/>
  </r>
  <r>
    <s v="SGS"/>
    <s v="Metales"/>
    <x v="7"/>
    <s v="0,001 mg/L"/>
    <x v="8"/>
    <x v="133"/>
    <d v="1899-12-30T09:00:00"/>
    <x v="75"/>
  </r>
  <r>
    <s v="SGS"/>
    <s v="Metales"/>
    <x v="8"/>
    <s v="0,005 mg/L"/>
    <x v="8"/>
    <x v="133"/>
    <d v="1899-12-30T09:00:00"/>
    <x v="76"/>
  </r>
  <r>
    <s v="SGS"/>
    <s v="Otros"/>
    <x v="9"/>
    <s v="0,01 mg/L"/>
    <x v="8"/>
    <x v="133"/>
    <d v="1899-12-30T09:00:00"/>
    <x v="9"/>
  </r>
  <r>
    <s v="DGA"/>
    <s v="Terreno"/>
    <x v="13"/>
    <s v="°C"/>
    <x v="8"/>
    <x v="134"/>
    <d v="1899-12-30T12:20:00"/>
    <x v="2423"/>
  </r>
  <r>
    <s v="DGA"/>
    <s v="Terreno"/>
    <x v="0"/>
    <s v="-"/>
    <x v="8"/>
    <x v="134"/>
    <d v="1899-12-30T12:20:00"/>
    <x v="2424"/>
  </r>
  <r>
    <s v="DGA"/>
    <s v="Terreno"/>
    <x v="1"/>
    <s v="uS/cm"/>
    <x v="8"/>
    <x v="134"/>
    <d v="1899-12-30T12:20:00"/>
    <x v="2425"/>
  </r>
  <r>
    <s v="DGA"/>
    <s v="Terreno"/>
    <x v="2"/>
    <s v="mg/L"/>
    <x v="8"/>
    <x v="134"/>
    <d v="1899-12-30T12:20:00"/>
    <x v="2426"/>
  </r>
  <r>
    <s v="DGA"/>
    <s v="Terreno"/>
    <x v="3"/>
    <s v="%"/>
    <x v="8"/>
    <x v="134"/>
    <d v="1899-12-30T12:20:00"/>
    <x v="2427"/>
  </r>
  <r>
    <s v="DGA"/>
    <s v="Iones mayoritarios"/>
    <x v="4"/>
    <s v=" 2,5 mg/L"/>
    <x v="8"/>
    <x v="134"/>
    <d v="1899-12-30T12:20:00"/>
    <x v="2428"/>
  </r>
  <r>
    <s v="DGA"/>
    <s v="Iones mayoritarios"/>
    <x v="5"/>
    <s v=" 4,2 mg/L"/>
    <x v="8"/>
    <x v="134"/>
    <d v="1899-12-30T12:20:00"/>
    <x v="1805"/>
  </r>
  <r>
    <s v="DGA"/>
    <s v="Nutrientes"/>
    <x v="10"/>
    <s v=" 0,010 mg/L"/>
    <x v="8"/>
    <x v="134"/>
    <d v="1899-12-30T12:20:00"/>
    <x v="2429"/>
  </r>
  <r>
    <s v="DGA"/>
    <s v="Nutrientes"/>
    <x v="11"/>
    <s v=" 0,003 mg/L"/>
    <x v="8"/>
    <x v="134"/>
    <d v="1899-12-30T12:20:00"/>
    <x v="2430"/>
  </r>
  <r>
    <s v="SGS"/>
    <s v="Metales"/>
    <x v="6"/>
    <s v=" 0,01 mg/L "/>
    <x v="8"/>
    <x v="134"/>
    <d v="1899-12-30T12:20:00"/>
    <x v="9"/>
  </r>
  <r>
    <s v="SGS"/>
    <s v="Metales"/>
    <x v="12"/>
    <s v="2 mg/L"/>
    <x v="8"/>
    <x v="134"/>
    <d v="1899-12-30T12:20:00"/>
    <x v="3"/>
  </r>
  <r>
    <s v="SGS"/>
    <s v="Metales"/>
    <x v="7"/>
    <s v="0,001 mg/L"/>
    <x v="8"/>
    <x v="134"/>
    <d v="1899-12-30T12:20:00"/>
    <x v="75"/>
  </r>
  <r>
    <s v="SGS"/>
    <s v="Metales"/>
    <x v="8"/>
    <s v="0,005 mg/L"/>
    <x v="8"/>
    <x v="134"/>
    <d v="1899-12-30T12:20:00"/>
    <x v="76"/>
  </r>
  <r>
    <s v="SGS"/>
    <s v="Otros"/>
    <x v="9"/>
    <s v="0,01 mg/L"/>
    <x v="8"/>
    <x v="134"/>
    <d v="1899-12-30T12:20:00"/>
    <x v="9"/>
  </r>
  <r>
    <s v="DGA"/>
    <s v="Terreno"/>
    <x v="13"/>
    <s v="°C"/>
    <x v="8"/>
    <x v="135"/>
    <d v="1899-12-30T11:05:00"/>
    <x v="2431"/>
  </r>
  <r>
    <s v="DGA"/>
    <s v="Terreno"/>
    <x v="0"/>
    <s v="-"/>
    <x v="8"/>
    <x v="135"/>
    <d v="1899-12-30T11:05:00"/>
    <x v="272"/>
  </r>
  <r>
    <s v="DGA"/>
    <s v="Terreno"/>
    <x v="1"/>
    <s v="uS/cm"/>
    <x v="8"/>
    <x v="135"/>
    <d v="1899-12-30T11:05:00"/>
    <x v="2432"/>
  </r>
  <r>
    <s v="DGA"/>
    <s v="Terreno"/>
    <x v="2"/>
    <s v="mg/L"/>
    <x v="8"/>
    <x v="135"/>
    <d v="1899-12-30T11:05:00"/>
    <x v="2433"/>
  </r>
  <r>
    <s v="DGA"/>
    <s v="Terreno"/>
    <x v="3"/>
    <s v="%"/>
    <x v="8"/>
    <x v="135"/>
    <d v="1899-12-30T11:05:00"/>
    <x v="2434"/>
  </r>
  <r>
    <s v="DGA"/>
    <s v="Iones mayoritarios"/>
    <x v="4"/>
    <s v=" 2,5 mg/L"/>
    <x v="8"/>
    <x v="135"/>
    <d v="1899-12-30T11:05:00"/>
    <x v="2435"/>
  </r>
  <r>
    <s v="DGA"/>
    <s v="Iones mayoritarios"/>
    <x v="5"/>
    <s v=" 3,5 mg/L"/>
    <x v="8"/>
    <x v="135"/>
    <d v="1899-12-30T11:05:00"/>
    <x v="2436"/>
  </r>
  <r>
    <s v="DGA"/>
    <s v="Nutrientes"/>
    <x v="10"/>
    <s v=" 0,010 mg/L"/>
    <x v="8"/>
    <x v="135"/>
    <d v="1899-12-30T11:05:00"/>
    <x v="2437"/>
  </r>
  <r>
    <s v="DGA"/>
    <s v="Nutrientes"/>
    <x v="11"/>
    <s v=" 0,003 mg/L"/>
    <x v="8"/>
    <x v="135"/>
    <d v="1899-12-30T11:05:00"/>
    <x v="2438"/>
  </r>
  <r>
    <s v="SGS"/>
    <s v="Metales"/>
    <x v="6"/>
    <s v=" 0,01 mg/L "/>
    <x v="8"/>
    <x v="135"/>
    <d v="1899-12-30T11:05:00"/>
    <x v="9"/>
  </r>
  <r>
    <s v="SGS"/>
    <s v="Metales"/>
    <x v="7"/>
    <s v="0,001 mg/L"/>
    <x v="8"/>
    <x v="135"/>
    <d v="1899-12-30T11:05:00"/>
    <x v="75"/>
  </r>
  <r>
    <s v="SGS"/>
    <s v="Metales"/>
    <x v="8"/>
    <s v="0,005 mg/L"/>
    <x v="8"/>
    <x v="135"/>
    <d v="1899-12-30T11:05:00"/>
    <x v="76"/>
  </r>
  <r>
    <s v="SGS"/>
    <s v="Otros"/>
    <x v="9"/>
    <s v="0,01 mg/L"/>
    <x v="8"/>
    <x v="135"/>
    <d v="1899-12-30T11:05:00"/>
    <x v="9"/>
  </r>
  <r>
    <s v="SGS"/>
    <s v="Metales"/>
    <x v="12"/>
    <s v="2 mg/L"/>
    <x v="8"/>
    <x v="135"/>
    <d v="1899-12-30T11:05:00"/>
    <x v="725"/>
  </r>
  <r>
    <s v="DGA"/>
    <s v="Terreno"/>
    <x v="13"/>
    <s v="°C"/>
    <x v="8"/>
    <x v="136"/>
    <d v="1899-12-30T13:00:00"/>
    <x v="2439"/>
  </r>
  <r>
    <s v="DGA"/>
    <s v="Terreno"/>
    <x v="0"/>
    <s v="-"/>
    <x v="8"/>
    <x v="136"/>
    <d v="1899-12-30T13:00:00"/>
    <x v="726"/>
  </r>
  <r>
    <s v="DGA"/>
    <s v="Terreno"/>
    <x v="1"/>
    <s v="uS/cm"/>
    <x v="8"/>
    <x v="136"/>
    <d v="1899-12-30T13:00:00"/>
    <x v="2440"/>
  </r>
  <r>
    <s v="DGA"/>
    <s v="Terreno"/>
    <x v="2"/>
    <s v="mg/L"/>
    <x v="8"/>
    <x v="136"/>
    <d v="1899-12-30T13:00:00"/>
    <x v="2441"/>
  </r>
  <r>
    <s v="DGA"/>
    <s v="Terreno"/>
    <x v="3"/>
    <s v="%"/>
    <x v="8"/>
    <x v="136"/>
    <d v="1899-12-30T13:00:00"/>
    <x v="2158"/>
  </r>
  <r>
    <s v="DGA"/>
    <s v="Iones mayoritarios"/>
    <x v="4"/>
    <s v=" 2,5 mg/L"/>
    <x v="8"/>
    <x v="136"/>
    <d v="1899-12-30T13:00:00"/>
    <x v="2442"/>
  </r>
  <r>
    <s v="DGA"/>
    <s v="Iones mayoritarios"/>
    <x v="5"/>
    <s v=" 3,5 mg/L"/>
    <x v="8"/>
    <x v="136"/>
    <d v="1899-12-30T13:00:00"/>
    <x v="2443"/>
  </r>
  <r>
    <s v="DGA"/>
    <s v="Nutrientes"/>
    <x v="10"/>
    <s v=" 0,010 mg/L"/>
    <x v="8"/>
    <x v="136"/>
    <d v="1899-12-30T13:00:00"/>
    <x v="2444"/>
  </r>
  <r>
    <s v="DGA"/>
    <s v="Nutrientes"/>
    <x v="11"/>
    <s v=" 0,003 mg/L"/>
    <x v="8"/>
    <x v="136"/>
    <d v="1899-12-30T13:00:00"/>
    <x v="2445"/>
  </r>
  <r>
    <s v="SGS"/>
    <s v="Metales"/>
    <x v="6"/>
    <s v=" 0,01 mg/L "/>
    <x v="8"/>
    <x v="136"/>
    <d v="1899-12-30T13:00:00"/>
    <x v="9"/>
  </r>
  <r>
    <s v="SGS"/>
    <s v="Metales"/>
    <x v="7"/>
    <s v="0,001 mg/L"/>
    <x v="8"/>
    <x v="136"/>
    <d v="1899-12-30T13:00:00"/>
    <x v="75"/>
  </r>
  <r>
    <s v="SGS"/>
    <s v="Metales"/>
    <x v="8"/>
    <s v="0,005 mg/L"/>
    <x v="8"/>
    <x v="136"/>
    <d v="1899-12-30T13:00:00"/>
    <x v="76"/>
  </r>
  <r>
    <s v="SGS"/>
    <s v="Otros"/>
    <x v="9"/>
    <s v="0,01 mg/L"/>
    <x v="8"/>
    <x v="136"/>
    <d v="1899-12-30T13:00:00"/>
    <x v="9"/>
  </r>
  <r>
    <s v="SGS"/>
    <s v="Metales"/>
    <x v="12"/>
    <s v="2 mg/L"/>
    <x v="8"/>
    <x v="136"/>
    <d v="1899-12-30T13:00:00"/>
    <x v="303"/>
  </r>
  <r>
    <s v="DGA"/>
    <s v="Terreno"/>
    <x v="13"/>
    <s v="°C"/>
    <x v="8"/>
    <x v="137"/>
    <d v="1899-12-30T11:30:00"/>
    <x v="2446"/>
  </r>
  <r>
    <s v="DGA"/>
    <s v="Terreno"/>
    <x v="0"/>
    <s v="-"/>
    <x v="8"/>
    <x v="137"/>
    <d v="1899-12-30T11:30:00"/>
    <x v="272"/>
  </r>
  <r>
    <s v="DGA"/>
    <s v="Terreno"/>
    <x v="1"/>
    <s v="uS/cm"/>
    <x v="8"/>
    <x v="137"/>
    <d v="1899-12-30T11:30:00"/>
    <x v="1619"/>
  </r>
  <r>
    <s v="DGA"/>
    <s v="Terreno"/>
    <x v="2"/>
    <s v="mg/L"/>
    <x v="8"/>
    <x v="137"/>
    <d v="1899-12-30T11:30:00"/>
    <x v="1535"/>
  </r>
  <r>
    <s v="DGA"/>
    <s v="Terreno"/>
    <x v="3"/>
    <s v="%"/>
    <x v="8"/>
    <x v="137"/>
    <d v="1899-12-30T11:30:00"/>
    <x v="2447"/>
  </r>
  <r>
    <s v="DGA"/>
    <s v="Iones mayoritarios"/>
    <x v="4"/>
    <s v=" 2,5 mg/L"/>
    <x v="8"/>
    <x v="137"/>
    <d v="1899-12-30T11:30:00"/>
    <x v="2448"/>
  </r>
  <r>
    <s v="DGA"/>
    <s v="Iones mayoritarios"/>
    <x v="5"/>
    <s v=" 3,5 mg/L"/>
    <x v="8"/>
    <x v="137"/>
    <d v="1899-12-30T11:30:00"/>
    <x v="2449"/>
  </r>
  <r>
    <s v="DGA"/>
    <s v="Nutrientes"/>
    <x v="10"/>
    <s v=" 0,010 mg/L"/>
    <x v="8"/>
    <x v="137"/>
    <d v="1899-12-30T11:30:00"/>
    <x v="2450"/>
  </r>
  <r>
    <s v="DGA"/>
    <s v="Nutrientes"/>
    <x v="11"/>
    <s v=" 0,003 mg/L"/>
    <x v="8"/>
    <x v="137"/>
    <d v="1899-12-30T11:30:00"/>
    <x v="2451"/>
  </r>
  <r>
    <s v="SGS"/>
    <s v="Metales"/>
    <x v="6"/>
    <s v=" 0,01 mg/L "/>
    <x v="8"/>
    <x v="137"/>
    <d v="1899-12-30T11:30:00"/>
    <x v="9"/>
  </r>
  <r>
    <s v="SGS"/>
    <s v="Metales"/>
    <x v="7"/>
    <s v="0,001 mg/L"/>
    <x v="8"/>
    <x v="137"/>
    <d v="1899-12-30T11:30:00"/>
    <x v="75"/>
  </r>
  <r>
    <s v="SGS"/>
    <s v="Metales"/>
    <x v="8"/>
    <s v="0,005 mg/L"/>
    <x v="8"/>
    <x v="137"/>
    <d v="1899-12-30T11:30:00"/>
    <x v="76"/>
  </r>
  <r>
    <s v="SGS"/>
    <s v="Otros"/>
    <x v="9"/>
    <s v="0,01 mg/L"/>
    <x v="8"/>
    <x v="137"/>
    <d v="1899-12-30T11:30:00"/>
    <x v="9"/>
  </r>
  <r>
    <s v="SGS"/>
    <s v="Metales"/>
    <x v="12"/>
    <s v="2 mg/L"/>
    <x v="8"/>
    <x v="137"/>
    <d v="1899-12-30T11:30:00"/>
    <x v="1800"/>
  </r>
  <r>
    <s v="DGA"/>
    <s v="Terreno"/>
    <x v="13"/>
    <s v="°C"/>
    <x v="8"/>
    <x v="138"/>
    <d v="1899-12-30T11:10:00"/>
    <x v="2452"/>
  </r>
  <r>
    <s v="DGA"/>
    <s v="Terreno"/>
    <x v="0"/>
    <s v="-"/>
    <x v="8"/>
    <x v="138"/>
    <d v="1899-12-30T11:10:00"/>
    <x v="1397"/>
  </r>
  <r>
    <s v="DGA"/>
    <s v="Terreno"/>
    <x v="1"/>
    <s v="uS/cm"/>
    <x v="8"/>
    <x v="138"/>
    <d v="1899-12-30T11:10:00"/>
    <x v="654"/>
  </r>
  <r>
    <s v="DGA"/>
    <s v="Terreno"/>
    <x v="2"/>
    <s v="mg/L"/>
    <x v="8"/>
    <x v="138"/>
    <d v="1899-12-30T11:10:00"/>
    <x v="2453"/>
  </r>
  <r>
    <s v="DGA"/>
    <s v="Terreno"/>
    <x v="3"/>
    <s v="%"/>
    <x v="8"/>
    <x v="138"/>
    <d v="1899-12-30T11:10:00"/>
    <x v="2240"/>
  </r>
  <r>
    <s v="DGA"/>
    <s v="Iones mayoritarios"/>
    <x v="4"/>
    <s v=" 2,5 mg/L"/>
    <x v="8"/>
    <x v="138"/>
    <d v="1899-12-30T11:10:00"/>
    <x v="2454"/>
  </r>
  <r>
    <s v="DGA"/>
    <s v="Iones mayoritarios"/>
    <x v="5"/>
    <s v=" 3,5 mg/L"/>
    <x v="8"/>
    <x v="138"/>
    <d v="1899-12-30T11:10:00"/>
    <x v="2455"/>
  </r>
  <r>
    <s v="DGA"/>
    <s v="Nutrientes"/>
    <x v="10"/>
    <s v=" 0,010 mg/L"/>
    <x v="8"/>
    <x v="138"/>
    <d v="1899-12-30T11:10:00"/>
    <x v="2456"/>
  </r>
  <r>
    <s v="DGA"/>
    <s v="Nutrientes"/>
    <x v="11"/>
    <s v=" 0,003 mg/L"/>
    <x v="8"/>
    <x v="138"/>
    <d v="1899-12-30T11:10:00"/>
    <x v="2457"/>
  </r>
  <r>
    <s v="SGS"/>
    <s v="Metales"/>
    <x v="9"/>
    <s v="0,01 mg/L"/>
    <x v="8"/>
    <x v="138"/>
    <d v="1899-12-30T11:10:00"/>
    <x v="9"/>
  </r>
  <r>
    <s v="SGS"/>
    <s v="Metales"/>
    <x v="6"/>
    <s v=" 0,01 mg/L "/>
    <x v="8"/>
    <x v="138"/>
    <d v="1899-12-30T11:10:00"/>
    <x v="9"/>
  </r>
  <r>
    <s v="SGS"/>
    <s v="Metales"/>
    <x v="7"/>
    <s v="0,001 mg/L"/>
    <x v="8"/>
    <x v="138"/>
    <d v="1899-12-30T11:10:00"/>
    <x v="75"/>
  </r>
  <r>
    <s v="SGS"/>
    <s v="Metales"/>
    <x v="8"/>
    <s v="0,005 mg/L"/>
    <x v="8"/>
    <x v="138"/>
    <d v="1899-12-30T11:10:00"/>
    <x v="76"/>
  </r>
  <r>
    <s v="SGS"/>
    <s v="Metales"/>
    <x v="12"/>
    <s v="2 mg/L"/>
    <x v="8"/>
    <x v="138"/>
    <d v="1899-12-30T11:10:00"/>
    <x v="79"/>
  </r>
  <r>
    <s v="DGA"/>
    <s v="Terreno"/>
    <x v="13"/>
    <s v="°C"/>
    <x v="8"/>
    <x v="139"/>
    <d v="1899-12-30T11:23:00"/>
    <x v="2458"/>
  </r>
  <r>
    <s v="DGA"/>
    <s v="Terreno"/>
    <x v="0"/>
    <s v="-"/>
    <x v="8"/>
    <x v="139"/>
    <d v="1899-12-30T11:23:00"/>
    <x v="1163"/>
  </r>
  <r>
    <s v="DGA"/>
    <s v="Terreno"/>
    <x v="1"/>
    <s v="uS/cm"/>
    <x v="8"/>
    <x v="139"/>
    <d v="1899-12-30T11:23:00"/>
    <x v="1659"/>
  </r>
  <r>
    <s v="DGA"/>
    <s v="Terreno"/>
    <x v="2"/>
    <s v="mg/L"/>
    <x v="8"/>
    <x v="139"/>
    <d v="1899-12-30T11:23:00"/>
    <x v="2459"/>
  </r>
  <r>
    <s v="DGA"/>
    <s v="Terreno"/>
    <x v="3"/>
    <s v="%"/>
    <x v="8"/>
    <x v="139"/>
    <d v="1899-12-30T11:23:00"/>
    <x v="2460"/>
  </r>
  <r>
    <s v="DGA"/>
    <s v="Iones mayoritarios"/>
    <x v="4"/>
    <s v=" 2,5 mg/L"/>
    <x v="8"/>
    <x v="139"/>
    <d v="1899-12-30T11:23:00"/>
    <x v="881"/>
  </r>
  <r>
    <s v="DGA"/>
    <s v="Iones mayoritarios"/>
    <x v="5"/>
    <s v=" 3,5 mg/L"/>
    <x v="8"/>
    <x v="139"/>
    <d v="1899-12-30T11:23:00"/>
    <x v="2461"/>
  </r>
  <r>
    <s v="DGA"/>
    <s v="Nutrientes"/>
    <x v="10"/>
    <s v=" 0,010 mg/L"/>
    <x v="8"/>
    <x v="139"/>
    <d v="1899-12-30T11:23:00"/>
    <x v="2462"/>
  </r>
  <r>
    <s v="DGA"/>
    <s v="Nutrientes"/>
    <x v="11"/>
    <s v=" 0,003 mg/L"/>
    <x v="8"/>
    <x v="139"/>
    <d v="1899-12-30T11:23:00"/>
    <x v="2463"/>
  </r>
  <r>
    <s v="SGS"/>
    <s v="Metales"/>
    <x v="9"/>
    <s v="0,01 mg/L"/>
    <x v="8"/>
    <x v="139"/>
    <d v="1899-12-30T11:23:00"/>
    <x v="9"/>
  </r>
  <r>
    <s v="SGS"/>
    <s v="Metales"/>
    <x v="6"/>
    <s v=" 0,01 mg/L "/>
    <x v="8"/>
    <x v="139"/>
    <d v="1899-12-30T11:23:00"/>
    <x v="9"/>
  </r>
  <r>
    <s v="SGS"/>
    <s v="Metales"/>
    <x v="7"/>
    <s v="0,001 mg/L"/>
    <x v="8"/>
    <x v="139"/>
    <d v="1899-12-30T11:23:00"/>
    <x v="75"/>
  </r>
  <r>
    <s v="SGS"/>
    <s v="Metales"/>
    <x v="8"/>
    <s v="0,005 mg/L"/>
    <x v="8"/>
    <x v="139"/>
    <d v="1899-12-30T11:23:00"/>
    <x v="76"/>
  </r>
  <r>
    <s v="SGS"/>
    <s v="Metales"/>
    <x v="12"/>
    <s v="2 mg/L"/>
    <x v="8"/>
    <x v="139"/>
    <d v="1899-12-30T11:23:00"/>
    <x v="79"/>
  </r>
  <r>
    <s v="DGA"/>
    <s v="Terreno"/>
    <x v="13"/>
    <s v="°C"/>
    <x v="8"/>
    <x v="140"/>
    <d v="1899-12-30T12:09:00"/>
    <x v="482"/>
  </r>
  <r>
    <s v="DGA"/>
    <s v="Terreno"/>
    <x v="0"/>
    <s v="-"/>
    <x v="8"/>
    <x v="140"/>
    <d v="1899-12-30T12:09:00"/>
    <x v="1425"/>
  </r>
  <r>
    <s v="DGA"/>
    <s v="Terreno"/>
    <x v="1"/>
    <s v="uS/cm"/>
    <x v="8"/>
    <x v="140"/>
    <d v="1899-12-30T12:09:00"/>
    <x v="313"/>
  </r>
  <r>
    <s v="DGA"/>
    <s v="Terreno"/>
    <x v="2"/>
    <s v="mg/L"/>
    <x v="8"/>
    <x v="140"/>
    <d v="1899-12-30T12:09:00"/>
    <x v="1995"/>
  </r>
  <r>
    <s v="DGA"/>
    <s v="Terreno"/>
    <x v="3"/>
    <s v="%"/>
    <x v="8"/>
    <x v="140"/>
    <d v="1899-12-30T12:09:00"/>
    <x v="2464"/>
  </r>
  <r>
    <s v="DGA"/>
    <s v="Iones mayoritarios"/>
    <x v="4"/>
    <s v=" 2,5 mg/L"/>
    <x v="8"/>
    <x v="140"/>
    <d v="1899-12-30T12:09:00"/>
    <x v="2465"/>
  </r>
  <r>
    <s v="DGA"/>
    <s v="Iones mayoritarios"/>
    <x v="5"/>
    <s v=" 3,5 mg/L"/>
    <x v="8"/>
    <x v="140"/>
    <d v="1899-12-30T12:09:00"/>
    <x v="2466"/>
  </r>
  <r>
    <s v="DGA"/>
    <s v="Nutrientes"/>
    <x v="10"/>
    <s v=" 0,010 mg/L"/>
    <x v="8"/>
    <x v="140"/>
    <d v="1899-12-30T12:09:00"/>
    <x v="2467"/>
  </r>
  <r>
    <s v="DGA"/>
    <s v="Nutrientes"/>
    <x v="11"/>
    <s v=" 0,003 mg/L"/>
    <x v="8"/>
    <x v="140"/>
    <d v="1899-12-30T12:09:00"/>
    <x v="2468"/>
  </r>
  <r>
    <s v="SGS"/>
    <s v="Metales"/>
    <x v="9"/>
    <s v="0,01 mg/L"/>
    <x v="8"/>
    <x v="140"/>
    <d v="1899-12-30T12:09:00"/>
    <x v="9"/>
  </r>
  <r>
    <s v="SGS"/>
    <s v="Metales"/>
    <x v="6"/>
    <s v=" 0,01 mg/L "/>
    <x v="8"/>
    <x v="140"/>
    <d v="1899-12-30T12:09:00"/>
    <x v="9"/>
  </r>
  <r>
    <s v="SGS"/>
    <s v="Metales"/>
    <x v="7"/>
    <s v="0,001 mg/L"/>
    <x v="8"/>
    <x v="140"/>
    <d v="1899-12-30T12:09:00"/>
    <x v="75"/>
  </r>
  <r>
    <s v="SGS"/>
    <s v="Metales"/>
    <x v="8"/>
    <s v="0,005 mg/L"/>
    <x v="8"/>
    <x v="140"/>
    <d v="1899-12-30T12:09:00"/>
    <x v="76"/>
  </r>
  <r>
    <s v="SGS"/>
    <s v="Metales"/>
    <x v="12"/>
    <s v="2 mg/L"/>
    <x v="8"/>
    <x v="140"/>
    <d v="1899-12-30T12:09:00"/>
    <x v="725"/>
  </r>
  <r>
    <s v="DGA"/>
    <s v="Terreno"/>
    <x v="13"/>
    <s v="°C"/>
    <x v="8"/>
    <x v="141"/>
    <d v="1899-12-30T12:03:00"/>
    <x v="968"/>
  </r>
  <r>
    <s v="DGA"/>
    <s v="Terreno"/>
    <x v="0"/>
    <s v="-"/>
    <x v="8"/>
    <x v="141"/>
    <d v="1899-12-30T12:03:00"/>
    <x v="757"/>
  </r>
  <r>
    <s v="DGA"/>
    <s v="Terreno"/>
    <x v="1"/>
    <s v="uS/cm"/>
    <x v="8"/>
    <x v="141"/>
    <d v="1899-12-30T12:03:00"/>
    <x v="2469"/>
  </r>
  <r>
    <s v="DGA"/>
    <s v="Terreno"/>
    <x v="2"/>
    <s v="mg/L"/>
    <x v="8"/>
    <x v="141"/>
    <d v="1899-12-30T12:03:00"/>
    <x v="1578"/>
  </r>
  <r>
    <s v="DGA"/>
    <s v="Terreno"/>
    <x v="3"/>
    <s v="%"/>
    <x v="8"/>
    <x v="141"/>
    <d v="1899-12-30T12:03:00"/>
    <x v="500"/>
  </r>
  <r>
    <s v="DGA"/>
    <s v="Iones mayoritarios"/>
    <x v="4"/>
    <s v=" 2,5 mg/L"/>
    <x v="8"/>
    <x v="141"/>
    <d v="1899-12-30T12:03:00"/>
    <x v="2470"/>
  </r>
  <r>
    <s v="DGA"/>
    <s v="Iones mayoritarios"/>
    <x v="5"/>
    <s v=" 3,5 mg/L"/>
    <x v="8"/>
    <x v="141"/>
    <d v="1899-12-30T12:03:00"/>
    <x v="2471"/>
  </r>
  <r>
    <s v="DGA"/>
    <s v="Nutrientes"/>
    <x v="10"/>
    <s v=" 0,010 mg/L"/>
    <x v="8"/>
    <x v="141"/>
    <d v="1899-12-30T12:03:00"/>
    <x v="2472"/>
  </r>
  <r>
    <s v="DGA"/>
    <s v="Nutrientes"/>
    <x v="11"/>
    <s v=" 0,003 mg/L"/>
    <x v="8"/>
    <x v="141"/>
    <d v="1899-12-30T12:03:00"/>
    <x v="2473"/>
  </r>
  <r>
    <s v="SGS"/>
    <s v="Metales"/>
    <x v="9"/>
    <s v="0,01 mg/L"/>
    <x v="8"/>
    <x v="141"/>
    <d v="1899-12-30T12:03:00"/>
    <x v="9"/>
  </r>
  <r>
    <s v="SGS"/>
    <s v="Metales"/>
    <x v="6"/>
    <s v=" 0,01 mg/L "/>
    <x v="8"/>
    <x v="141"/>
    <d v="1899-12-30T12:03:00"/>
    <x v="9"/>
  </r>
  <r>
    <s v="SGS"/>
    <s v="Metales"/>
    <x v="7"/>
    <s v="0,001 mg/L"/>
    <x v="8"/>
    <x v="141"/>
    <d v="1899-12-30T12:03:00"/>
    <x v="75"/>
  </r>
  <r>
    <s v="SGS"/>
    <s v="Metales"/>
    <x v="8"/>
    <s v="0,005 mg/L"/>
    <x v="8"/>
    <x v="141"/>
    <d v="1899-12-30T12:03:00"/>
    <x v="76"/>
  </r>
  <r>
    <s v="SGS"/>
    <s v="Metales"/>
    <x v="12"/>
    <s v="2 mg/L"/>
    <x v="8"/>
    <x v="141"/>
    <d v="1899-12-30T12:03:00"/>
    <x v="725"/>
  </r>
  <r>
    <s v="DGA"/>
    <s v="Terreno"/>
    <x v="13"/>
    <s v="°C"/>
    <x v="8"/>
    <x v="142"/>
    <d v="1899-12-30T09:30:00"/>
    <x v="2474"/>
  </r>
  <r>
    <s v="DGA"/>
    <s v="Terreno"/>
    <x v="0"/>
    <s v="-"/>
    <x v="8"/>
    <x v="142"/>
    <d v="1899-12-30T09:30:00"/>
    <x v="90"/>
  </r>
  <r>
    <s v="DGA"/>
    <s v="Terreno"/>
    <x v="1"/>
    <s v="uS/cm"/>
    <x v="8"/>
    <x v="142"/>
    <d v="1899-12-30T09:30:00"/>
    <x v="2475"/>
  </r>
  <r>
    <s v="DGA"/>
    <s v="Terreno"/>
    <x v="2"/>
    <s v="mg/L"/>
    <x v="8"/>
    <x v="142"/>
    <d v="1899-12-30T09:30:00"/>
    <x v="1210"/>
  </r>
  <r>
    <s v="DGA"/>
    <s v="Terreno"/>
    <x v="3"/>
    <s v="%"/>
    <x v="8"/>
    <x v="142"/>
    <d v="1899-12-30T09:30:00"/>
    <x v="1741"/>
  </r>
  <r>
    <s v="DGA"/>
    <s v="Iones mayoritarios"/>
    <x v="4"/>
    <s v=" 2,5 mg/L"/>
    <x v="8"/>
    <x v="142"/>
    <d v="1899-12-30T09:30:00"/>
    <x v="2476"/>
  </r>
  <r>
    <s v="DGA"/>
    <s v="Iones mayoritarios"/>
    <x v="5"/>
    <s v=" 4,2 mg/L"/>
    <x v="8"/>
    <x v="142"/>
    <d v="1899-12-30T09:30:00"/>
    <x v="2477"/>
  </r>
  <r>
    <s v="DGA"/>
    <s v="Nutrientes"/>
    <x v="10"/>
    <s v=" 0,010 mg/L"/>
    <x v="8"/>
    <x v="142"/>
    <d v="1899-12-30T09:30:00"/>
    <x v="2478"/>
  </r>
  <r>
    <s v="DGA"/>
    <s v="Nutrientes"/>
    <x v="11"/>
    <s v=" 0,003 mg/L"/>
    <x v="8"/>
    <x v="142"/>
    <d v="1899-12-30T09:30:00"/>
    <x v="2479"/>
  </r>
  <r>
    <s v="SGS"/>
    <s v="Metales"/>
    <x v="9"/>
    <s v="0,01 mg/L"/>
    <x v="8"/>
    <x v="142"/>
    <d v="1899-12-30T09:30:00"/>
    <x v="9"/>
  </r>
  <r>
    <s v="SGS"/>
    <s v="Metales"/>
    <x v="6"/>
    <s v=" 0,01 mg/L "/>
    <x v="8"/>
    <x v="142"/>
    <d v="1899-12-30T09:30:00"/>
    <x v="9"/>
  </r>
  <r>
    <s v="SGS"/>
    <s v="Metales"/>
    <x v="7"/>
    <s v="0,001 mg/L"/>
    <x v="8"/>
    <x v="142"/>
    <d v="1899-12-30T09:30:00"/>
    <x v="75"/>
  </r>
  <r>
    <s v="SGS"/>
    <s v="Metales"/>
    <x v="8"/>
    <s v="0,005 mg/L"/>
    <x v="8"/>
    <x v="142"/>
    <d v="1899-12-30T09:30:00"/>
    <x v="76"/>
  </r>
  <r>
    <s v="SGS"/>
    <s v="Otros"/>
    <x v="12"/>
    <s v="2 mg/L"/>
    <x v="8"/>
    <x v="142"/>
    <d v="1899-12-30T09:30:00"/>
    <x v="303"/>
  </r>
  <r>
    <s v="DGA"/>
    <s v="Terreno"/>
    <x v="13"/>
    <s v="°C"/>
    <x v="8"/>
    <x v="143"/>
    <d v="1899-12-30T12:30:00"/>
    <x v="2480"/>
  </r>
  <r>
    <s v="DGA"/>
    <s v="Terreno"/>
    <x v="0"/>
    <s v="-"/>
    <x v="8"/>
    <x v="143"/>
    <d v="1899-12-30T12:30:00"/>
    <x v="1375"/>
  </r>
  <r>
    <s v="DGA"/>
    <s v="Terreno"/>
    <x v="1"/>
    <s v="uS/cm"/>
    <x v="8"/>
    <x v="143"/>
    <d v="1899-12-30T12:30:00"/>
    <x v="320"/>
  </r>
  <r>
    <s v="DGA"/>
    <s v="Terreno"/>
    <x v="2"/>
    <s v="mg/L"/>
    <x v="8"/>
    <x v="143"/>
    <d v="1899-12-30T12:30:00"/>
    <x v="2481"/>
  </r>
  <r>
    <s v="DGA"/>
    <s v="Terreno"/>
    <x v="3"/>
    <s v="%"/>
    <x v="8"/>
    <x v="143"/>
    <d v="1899-12-30T12:30:00"/>
    <x v="2482"/>
  </r>
  <r>
    <s v="DGA"/>
    <s v="Iones mayoritarios"/>
    <x v="4"/>
    <s v=" 2,5 mg/L"/>
    <x v="8"/>
    <x v="143"/>
    <d v="1899-12-30T12:30:00"/>
    <x v="1564"/>
  </r>
  <r>
    <s v="DGA"/>
    <s v="Iones mayoritarios"/>
    <x v="5"/>
    <s v=" 4,2 mg/L"/>
    <x v="8"/>
    <x v="143"/>
    <d v="1899-12-30T12:30:00"/>
    <x v="2483"/>
  </r>
  <r>
    <s v="DGA"/>
    <s v="Nutrientes"/>
    <x v="10"/>
    <s v=" 0,010 mg/L"/>
    <x v="8"/>
    <x v="143"/>
    <d v="1899-12-30T12:30:00"/>
    <x v="2484"/>
  </r>
  <r>
    <s v="DGA"/>
    <s v="Nutrientes"/>
    <x v="11"/>
    <s v=" 0,003 mg/L"/>
    <x v="8"/>
    <x v="143"/>
    <d v="1899-12-30T12:30:00"/>
    <x v="2485"/>
  </r>
  <r>
    <s v="SGS"/>
    <s v="Metales"/>
    <x v="9"/>
    <s v="0,01 mg/L"/>
    <x v="8"/>
    <x v="143"/>
    <d v="1899-12-30T12:30:00"/>
    <x v="9"/>
  </r>
  <r>
    <s v="SGS"/>
    <s v="Metales"/>
    <x v="6"/>
    <s v=" 0,01 mg/L "/>
    <x v="8"/>
    <x v="143"/>
    <d v="1899-12-30T12:30:00"/>
    <x v="9"/>
  </r>
  <r>
    <s v="SGS"/>
    <s v="Metales"/>
    <x v="7"/>
    <s v="0,001 mg/L"/>
    <x v="8"/>
    <x v="143"/>
    <d v="1899-12-30T12:30:00"/>
    <x v="75"/>
  </r>
  <r>
    <s v="SGS"/>
    <s v="Metales"/>
    <x v="8"/>
    <s v="0,005 mg/L"/>
    <x v="8"/>
    <x v="143"/>
    <d v="1899-12-30T12:30:00"/>
    <x v="76"/>
  </r>
  <r>
    <s v="SGS"/>
    <s v="Otros"/>
    <x v="12"/>
    <s v="2 mg/L"/>
    <x v="8"/>
    <x v="143"/>
    <d v="1899-12-30T12:30:00"/>
    <x v="303"/>
  </r>
  <r>
    <s v="DGA"/>
    <s v="Terreno"/>
    <x v="13"/>
    <s v="°C"/>
    <x v="8"/>
    <x v="144"/>
    <d v="1899-12-30T08:30:00"/>
    <x v="2486"/>
  </r>
  <r>
    <s v="DGA"/>
    <s v="Terreno"/>
    <x v="0"/>
    <s v="-"/>
    <x v="8"/>
    <x v="144"/>
    <d v="1899-12-30T08:30:00"/>
    <x v="2022"/>
  </r>
  <r>
    <s v="DGA"/>
    <s v="Terreno"/>
    <x v="1"/>
    <s v="uS/cm"/>
    <x v="8"/>
    <x v="144"/>
    <d v="1899-12-30T08:30:00"/>
    <x v="2487"/>
  </r>
  <r>
    <s v="DGA"/>
    <s v="Terreno"/>
    <x v="2"/>
    <s v="mg/L"/>
    <x v="8"/>
    <x v="144"/>
    <d v="1899-12-30T08:30:00"/>
    <x v="2488"/>
  </r>
  <r>
    <s v="DGA"/>
    <s v="Terreno"/>
    <x v="3"/>
    <s v="%"/>
    <x v="8"/>
    <x v="144"/>
    <d v="1899-12-30T08:30:00"/>
    <x v="2489"/>
  </r>
  <r>
    <s v="DGA"/>
    <s v="Iones mayoritarios"/>
    <x v="4"/>
    <s v=" 2,5 mg/L"/>
    <x v="8"/>
    <x v="144"/>
    <d v="1899-12-30T08:30:00"/>
    <x v="1325"/>
  </r>
  <r>
    <s v="DGA"/>
    <s v="Iones mayoritarios"/>
    <x v="5"/>
    <s v=" 4,2 mg/L"/>
    <x v="8"/>
    <x v="144"/>
    <d v="1899-12-30T08:30:00"/>
    <x v="2490"/>
  </r>
  <r>
    <s v="DGA"/>
    <s v="Nutrientes"/>
    <x v="10"/>
    <s v=" 0,010 mg/L"/>
    <x v="8"/>
    <x v="144"/>
    <d v="1899-12-30T08:30:00"/>
    <x v="2491"/>
  </r>
  <r>
    <s v="DGA"/>
    <s v="Nutrientes"/>
    <x v="11"/>
    <s v=" 0,003 mg/L"/>
    <x v="8"/>
    <x v="144"/>
    <d v="1899-12-30T08:30:00"/>
    <x v="2492"/>
  </r>
  <r>
    <s v="SGS"/>
    <s v="Metales"/>
    <x v="9"/>
    <s v="0,01 mg/L"/>
    <x v="8"/>
    <x v="144"/>
    <d v="1899-12-30T08:30:00"/>
    <x v="2493"/>
  </r>
  <r>
    <s v="SGS"/>
    <s v="Metales"/>
    <x v="6"/>
    <s v=" 0,01 mg/L "/>
    <x v="8"/>
    <x v="144"/>
    <d v="1899-12-30T08:30:00"/>
    <x v="9"/>
  </r>
  <r>
    <s v="SGS"/>
    <s v="Metales"/>
    <x v="7"/>
    <s v="0,001 mg/L"/>
    <x v="8"/>
    <x v="144"/>
    <d v="1899-12-30T08:30:00"/>
    <x v="75"/>
  </r>
  <r>
    <s v="SGS"/>
    <s v="Metales"/>
    <x v="8"/>
    <s v="0,005 mg/L"/>
    <x v="8"/>
    <x v="144"/>
    <d v="1899-12-30T08:30:00"/>
    <x v="76"/>
  </r>
  <r>
    <s v="SGS"/>
    <s v="Otros"/>
    <x v="12"/>
    <s v="2 mg/L"/>
    <x v="8"/>
    <x v="144"/>
    <d v="1899-12-30T08:30:00"/>
    <x v="11"/>
  </r>
  <r>
    <s v="DGA"/>
    <s v="Terreno"/>
    <x v="13"/>
    <s v="°C"/>
    <x v="8"/>
    <x v="145"/>
    <d v="1899-12-30T11:40:00"/>
    <x v="1405"/>
  </r>
  <r>
    <s v="DGA"/>
    <s v="Terreno"/>
    <x v="0"/>
    <s v="-"/>
    <x v="8"/>
    <x v="145"/>
    <d v="1899-12-30T11:40:00"/>
    <x v="41"/>
  </r>
  <r>
    <s v="DGA"/>
    <s v="Terreno"/>
    <x v="1"/>
    <s v="uS/cm"/>
    <x v="8"/>
    <x v="145"/>
    <d v="1899-12-30T11:40:00"/>
    <x v="2494"/>
  </r>
  <r>
    <s v="DGA"/>
    <s v="Terreno"/>
    <x v="2"/>
    <s v="mg/L"/>
    <x v="8"/>
    <x v="145"/>
    <d v="1899-12-30T11:40:00"/>
    <x v="1682"/>
  </r>
  <r>
    <s v="DGA"/>
    <s v="Terreno"/>
    <x v="3"/>
    <s v="%"/>
    <x v="8"/>
    <x v="145"/>
    <d v="1899-12-30T11:40:00"/>
    <x v="2495"/>
  </r>
  <r>
    <s v="DGA"/>
    <s v="Iones mayoritarios"/>
    <x v="4"/>
    <s v=" 2,5 mg/L"/>
    <x v="8"/>
    <x v="145"/>
    <d v="1899-12-30T11:40:00"/>
    <x v="2496"/>
  </r>
  <r>
    <s v="DGA"/>
    <s v="Iones mayoritarios"/>
    <x v="5"/>
    <s v=" 4,2 mg/L"/>
    <x v="8"/>
    <x v="145"/>
    <d v="1899-12-30T11:40:00"/>
    <x v="2497"/>
  </r>
  <r>
    <s v="DGA"/>
    <s v="Nutrientes"/>
    <x v="10"/>
    <s v=" 0,010 mg/L"/>
    <x v="8"/>
    <x v="145"/>
    <d v="1899-12-30T11:40:00"/>
    <x v="2498"/>
  </r>
  <r>
    <s v="DGA"/>
    <s v="Nutrientes"/>
    <x v="11"/>
    <s v=" 0,003 mg/L"/>
    <x v="8"/>
    <x v="145"/>
    <d v="1899-12-30T11:40:00"/>
    <x v="2499"/>
  </r>
  <r>
    <s v="SGS"/>
    <s v="Metales"/>
    <x v="9"/>
    <s v="0,01 mg/L"/>
    <x v="8"/>
    <x v="145"/>
    <d v="1899-12-30T11:40:00"/>
    <x v="1896"/>
  </r>
  <r>
    <s v="SGS"/>
    <s v="Metales"/>
    <x v="6"/>
    <s v=" 0,01 mg/L "/>
    <x v="8"/>
    <x v="145"/>
    <d v="1899-12-30T11:40:00"/>
    <x v="9"/>
  </r>
  <r>
    <s v="SGS"/>
    <s v="Metales"/>
    <x v="7"/>
    <s v="0,001 mg/L"/>
    <x v="8"/>
    <x v="145"/>
    <d v="1899-12-30T11:40:00"/>
    <x v="75"/>
  </r>
  <r>
    <s v="SGS"/>
    <s v="Metales"/>
    <x v="8"/>
    <s v="0,005 mg/L"/>
    <x v="8"/>
    <x v="145"/>
    <d v="1899-12-30T11:40:00"/>
    <x v="76"/>
  </r>
  <r>
    <s v="SGS"/>
    <s v="Otros"/>
    <x v="12"/>
    <s v="2 mg/L"/>
    <x v="8"/>
    <x v="145"/>
    <d v="1899-12-30T11:40:00"/>
    <x v="11"/>
  </r>
  <r>
    <s v="DGA"/>
    <s v="Terreno"/>
    <x v="13"/>
    <s v="°C"/>
    <x v="8"/>
    <x v="146"/>
    <d v="1899-12-30T09:42:00"/>
    <x v="2500"/>
  </r>
  <r>
    <s v="DGA"/>
    <s v="Terreno"/>
    <x v="0"/>
    <s v="-"/>
    <x v="8"/>
    <x v="146"/>
    <d v="1899-12-30T09:42:00"/>
    <x v="1056"/>
  </r>
  <r>
    <s v="DGA"/>
    <s v="Terreno"/>
    <x v="1"/>
    <s v="uS/cm"/>
    <x v="8"/>
    <x v="146"/>
    <d v="1899-12-30T09:42:00"/>
    <x v="2501"/>
  </r>
  <r>
    <s v="DGA"/>
    <s v="Terreno"/>
    <x v="2"/>
    <s v="mg/L"/>
    <x v="8"/>
    <x v="146"/>
    <d v="1899-12-30T09:42:00"/>
    <x v="2502"/>
  </r>
  <r>
    <s v="DGA"/>
    <s v="Terreno"/>
    <x v="3"/>
    <s v="%"/>
    <x v="8"/>
    <x v="146"/>
    <d v="1899-12-30T09:42:00"/>
    <x v="2434"/>
  </r>
  <r>
    <s v="DGA"/>
    <s v="Iones mayoritarios"/>
    <x v="4"/>
    <s v=" 2,5 mg/L"/>
    <x v="8"/>
    <x v="146"/>
    <d v="1899-12-30T09:42:00"/>
    <x v="2503"/>
  </r>
  <r>
    <s v="DGA"/>
    <s v="Iones mayoritarios"/>
    <x v="5"/>
    <s v=" 4,2 mg/L"/>
    <x v="8"/>
    <x v="146"/>
    <d v="1899-12-30T09:42:00"/>
    <x v="2504"/>
  </r>
  <r>
    <s v="DGA"/>
    <s v="Nutrientes"/>
    <x v="10"/>
    <s v=" 0,010 mg/L"/>
    <x v="8"/>
    <x v="146"/>
    <d v="1899-12-30T09:42:00"/>
    <x v="2505"/>
  </r>
  <r>
    <s v="DGA"/>
    <s v="Nutrientes"/>
    <x v="11"/>
    <s v=" 0,003 mg/L"/>
    <x v="8"/>
    <x v="146"/>
    <d v="1899-12-30T09:42:00"/>
    <x v="2506"/>
  </r>
  <r>
    <s v="SGS"/>
    <s v="Metales"/>
    <x v="9"/>
    <s v="0,01 mg/L"/>
    <x v="8"/>
    <x v="146"/>
    <d v="1899-12-30T09:42:00"/>
    <x v="935"/>
  </r>
  <r>
    <s v="SGS"/>
    <s v="Metales"/>
    <x v="6"/>
    <s v=" 0,0006 mg/L "/>
    <x v="8"/>
    <x v="146"/>
    <d v="1899-12-30T09:42:00"/>
    <x v="251"/>
  </r>
  <r>
    <s v="SGS"/>
    <s v="Metales"/>
    <x v="7"/>
    <s v="0,01 mg/L"/>
    <x v="8"/>
    <x v="146"/>
    <d v="1899-12-30T09:42:00"/>
    <x v="9"/>
  </r>
  <r>
    <s v="SGS"/>
    <s v="Metales"/>
    <x v="8"/>
    <s v="0,005 mg/L"/>
    <x v="8"/>
    <x v="146"/>
    <d v="1899-12-30T09:42:00"/>
    <x v="76"/>
  </r>
  <r>
    <s v="SGS"/>
    <s v="Otros"/>
    <x v="12"/>
    <s v="2 mg/L"/>
    <x v="8"/>
    <x v="146"/>
    <d v="1899-12-30T09:42:00"/>
    <x v="3"/>
  </r>
  <r>
    <s v="DGA"/>
    <s v="Terreno"/>
    <x v="13"/>
    <s v="°C"/>
    <x v="8"/>
    <x v="147"/>
    <d v="1899-12-30T12:45:00"/>
    <x v="2507"/>
  </r>
  <r>
    <s v="DGA"/>
    <s v="Terreno"/>
    <x v="0"/>
    <s v="-"/>
    <x v="8"/>
    <x v="147"/>
    <d v="1899-12-30T12:45:00"/>
    <x v="295"/>
  </r>
  <r>
    <s v="DGA"/>
    <s v="Terreno"/>
    <x v="1"/>
    <s v="uS/cm"/>
    <x v="8"/>
    <x v="147"/>
    <d v="1899-12-30T12:45:00"/>
    <x v="2508"/>
  </r>
  <r>
    <s v="DGA"/>
    <s v="Terreno"/>
    <x v="2"/>
    <s v="mg/L"/>
    <x v="8"/>
    <x v="147"/>
    <d v="1899-12-30T12:45:00"/>
    <x v="2509"/>
  </r>
  <r>
    <s v="DGA"/>
    <s v="Terreno"/>
    <x v="3"/>
    <s v="%"/>
    <x v="8"/>
    <x v="147"/>
    <d v="1899-12-30T12:45:00"/>
    <x v="2510"/>
  </r>
  <r>
    <s v="DGA"/>
    <s v="Iones mayoritarios"/>
    <x v="4"/>
    <s v=" 2,5 mg/L"/>
    <x v="8"/>
    <x v="147"/>
    <d v="1899-12-30T12:45:00"/>
    <x v="2511"/>
  </r>
  <r>
    <s v="DGA"/>
    <s v="Iones mayoritarios"/>
    <x v="5"/>
    <s v=" 4,2 mg/L"/>
    <x v="8"/>
    <x v="147"/>
    <d v="1899-12-30T12:45:00"/>
    <x v="1265"/>
  </r>
  <r>
    <s v="DGA"/>
    <s v="Nutrientes"/>
    <x v="10"/>
    <s v=" 0,010 mg/L"/>
    <x v="8"/>
    <x v="147"/>
    <d v="1899-12-30T12:45:00"/>
    <x v="2512"/>
  </r>
  <r>
    <s v="DGA"/>
    <s v="Nutrientes"/>
    <x v="11"/>
    <s v=" 0,003 mg/L"/>
    <x v="8"/>
    <x v="147"/>
    <d v="1899-12-30T12:45:00"/>
    <x v="2513"/>
  </r>
  <r>
    <s v="SGS"/>
    <s v="Metales"/>
    <x v="9"/>
    <s v="0,01 mg/L"/>
    <x v="8"/>
    <x v="147"/>
    <d v="1899-12-30T12:45:00"/>
    <x v="2514"/>
  </r>
  <r>
    <s v="SGS"/>
    <s v="Metales"/>
    <x v="6"/>
    <s v=" 0,0006 mg/L "/>
    <x v="8"/>
    <x v="147"/>
    <d v="1899-12-30T12:45:00"/>
    <x v="251"/>
  </r>
  <r>
    <s v="SGS"/>
    <s v="Metales"/>
    <x v="7"/>
    <s v="0,01 mg/L"/>
    <x v="8"/>
    <x v="147"/>
    <d v="1899-12-30T12:45:00"/>
    <x v="9"/>
  </r>
  <r>
    <s v="SGS"/>
    <s v="Metales"/>
    <x v="8"/>
    <s v="0,005 mg/L"/>
    <x v="8"/>
    <x v="147"/>
    <d v="1899-12-30T12:45:00"/>
    <x v="76"/>
  </r>
  <r>
    <s v="SGS"/>
    <s v="Otros"/>
    <x v="12"/>
    <s v="2 mg/L"/>
    <x v="8"/>
    <x v="147"/>
    <d v="1899-12-30T12:45:00"/>
    <x v="3"/>
  </r>
  <r>
    <s v="DGA"/>
    <s v="Terreno"/>
    <x v="13"/>
    <s v="°C"/>
    <x v="8"/>
    <x v="148"/>
    <d v="1899-12-30T12:20:00"/>
    <x v="2515"/>
  </r>
  <r>
    <s v="DGA"/>
    <s v="Terreno"/>
    <x v="0"/>
    <s v="-"/>
    <x v="8"/>
    <x v="148"/>
    <d v="1899-12-30T12:20:00"/>
    <x v="39"/>
  </r>
  <r>
    <s v="DGA"/>
    <s v="Terreno"/>
    <x v="1"/>
    <s v="uS/cm"/>
    <x v="8"/>
    <x v="148"/>
    <d v="1899-12-30T12:20:00"/>
    <x v="2440"/>
  </r>
  <r>
    <s v="DGA"/>
    <s v="Terreno"/>
    <x v="2"/>
    <s v="mg/L"/>
    <x v="8"/>
    <x v="148"/>
    <d v="1899-12-30T12:20:00"/>
    <x v="2516"/>
  </r>
  <r>
    <s v="DGA"/>
    <s v="Terreno"/>
    <x v="3"/>
    <s v="%"/>
    <x v="8"/>
    <x v="148"/>
    <d v="1899-12-30T12:20:00"/>
    <x v="2517"/>
  </r>
  <r>
    <s v="DGA"/>
    <s v="Iones mayoritarios"/>
    <x v="4"/>
    <s v=" 2,5 mg/L"/>
    <x v="8"/>
    <x v="148"/>
    <d v="1899-12-30T12:20:00"/>
    <x v="2518"/>
  </r>
  <r>
    <s v="DGA"/>
    <s v="Iones mayoritarios"/>
    <x v="5"/>
    <s v=" 4,2 mg/L"/>
    <x v="8"/>
    <x v="148"/>
    <d v="1899-12-30T12:20:00"/>
    <x v="2519"/>
  </r>
  <r>
    <s v="DGA"/>
    <s v="Nutrientes"/>
    <x v="10"/>
    <s v=" 0,010 mg/L"/>
    <x v="8"/>
    <x v="148"/>
    <d v="1899-12-30T12:20:00"/>
    <x v="2520"/>
  </r>
  <r>
    <s v="DGA"/>
    <s v="Nutrientes"/>
    <x v="11"/>
    <s v=" 0,003 mg/L"/>
    <x v="8"/>
    <x v="148"/>
    <d v="1899-12-30T12:20:00"/>
    <x v="2521"/>
  </r>
  <r>
    <s v="SGS"/>
    <s v="Metales"/>
    <x v="9"/>
    <s v="0,01 mg/L"/>
    <x v="8"/>
    <x v="148"/>
    <d v="1899-12-30T12:20:00"/>
    <x v="2522"/>
  </r>
  <r>
    <s v="SGS"/>
    <s v="Metales"/>
    <x v="6"/>
    <s v=" 0,0006 mg/L "/>
    <x v="8"/>
    <x v="148"/>
    <d v="1899-12-30T12:20:00"/>
    <x v="251"/>
  </r>
  <r>
    <s v="SGS"/>
    <s v="Metales"/>
    <x v="7"/>
    <s v="0,01 mg/L"/>
    <x v="8"/>
    <x v="148"/>
    <d v="1899-12-30T12:20:00"/>
    <x v="9"/>
  </r>
  <r>
    <s v="SGS"/>
    <s v="Metales"/>
    <x v="8"/>
    <s v="0,005 mg/L"/>
    <x v="8"/>
    <x v="148"/>
    <d v="1899-12-30T12:20:00"/>
    <x v="76"/>
  </r>
  <r>
    <s v="SGS"/>
    <s v="Otros"/>
    <x v="12"/>
    <s v="2 mg/L"/>
    <x v="8"/>
    <x v="148"/>
    <d v="1899-12-30T12:20:00"/>
    <x v="3"/>
  </r>
  <r>
    <s v="DGA"/>
    <s v="Terreno"/>
    <x v="13"/>
    <s v="°C"/>
    <x v="8"/>
    <x v="149"/>
    <d v="1899-12-30T10:58:00"/>
    <x v="2523"/>
  </r>
  <r>
    <s v="DGA"/>
    <s v="Terreno"/>
    <x v="0"/>
    <s v="-"/>
    <x v="8"/>
    <x v="149"/>
    <d v="1899-12-30T10:58:00"/>
    <x v="463"/>
  </r>
  <r>
    <s v="DGA"/>
    <s v="Terreno"/>
    <x v="1"/>
    <s v="uS/cm"/>
    <x v="8"/>
    <x v="149"/>
    <d v="1899-12-30T10:58:00"/>
    <x v="2524"/>
  </r>
  <r>
    <s v="DGA"/>
    <s v="Terreno"/>
    <x v="2"/>
    <s v="mg/L"/>
    <x v="8"/>
    <x v="149"/>
    <d v="1899-12-30T10:58:00"/>
    <x v="2525"/>
  </r>
  <r>
    <s v="DGA"/>
    <s v="Terreno"/>
    <x v="3"/>
    <s v="%"/>
    <x v="8"/>
    <x v="149"/>
    <d v="1899-12-30T10:58:00"/>
    <x v="2526"/>
  </r>
  <r>
    <s v="DGA"/>
    <s v="Iones mayoritarios"/>
    <x v="4"/>
    <s v=" 2,5 mg/L"/>
    <x v="8"/>
    <x v="149"/>
    <d v="1899-12-30T10:58:00"/>
    <x v="2527"/>
  </r>
  <r>
    <s v="DGA"/>
    <s v="Iones mayoritarios"/>
    <x v="5"/>
    <s v=" 4,2 mg/L"/>
    <x v="8"/>
    <x v="149"/>
    <d v="1899-12-30T10:58:00"/>
    <x v="2528"/>
  </r>
  <r>
    <s v="DGA"/>
    <s v="Nutrientes"/>
    <x v="10"/>
    <s v=" 0,010 mg/L"/>
    <x v="8"/>
    <x v="149"/>
    <d v="1899-12-30T10:58:00"/>
    <x v="2529"/>
  </r>
  <r>
    <s v="DGA"/>
    <s v="Nutrientes"/>
    <x v="11"/>
    <s v=" 0,003 mg/L"/>
    <x v="8"/>
    <x v="149"/>
    <d v="1899-12-30T10:58:00"/>
    <x v="2530"/>
  </r>
  <r>
    <s v="SGS"/>
    <s v="Metales"/>
    <x v="9"/>
    <s v="0,01 mg/L"/>
    <x v="8"/>
    <x v="149"/>
    <d v="1899-12-30T10:58:00"/>
    <x v="2531"/>
  </r>
  <r>
    <s v="SGS"/>
    <s v="Metales"/>
    <x v="6"/>
    <s v=" 0,0006 mg/L "/>
    <x v="8"/>
    <x v="149"/>
    <d v="1899-12-30T10:58:00"/>
    <x v="251"/>
  </r>
  <r>
    <s v="SGS"/>
    <s v="Metales"/>
    <x v="7"/>
    <s v="0,01 mg/L"/>
    <x v="8"/>
    <x v="149"/>
    <d v="1899-12-30T10:58:00"/>
    <x v="9"/>
  </r>
  <r>
    <s v="SGS"/>
    <s v="Metales"/>
    <x v="8"/>
    <s v="0,005 mg/L"/>
    <x v="8"/>
    <x v="149"/>
    <d v="1899-12-30T10:58:00"/>
    <x v="76"/>
  </r>
  <r>
    <s v="SGS"/>
    <s v="Otros"/>
    <x v="12"/>
    <s v="2 mg/L"/>
    <x v="8"/>
    <x v="149"/>
    <d v="1899-12-30T10:58:00"/>
    <x v="553"/>
  </r>
  <r>
    <s v="DGA"/>
    <s v="Terreno"/>
    <x v="13"/>
    <s v="°C"/>
    <x v="8"/>
    <x v="150"/>
    <d v="1899-12-30T11:25:00"/>
    <x v="2532"/>
  </r>
  <r>
    <s v="DGA"/>
    <s v="Terreno"/>
    <x v="0"/>
    <s v="-"/>
    <x v="8"/>
    <x v="150"/>
    <d v="1899-12-30T11:25:00"/>
    <x v="339"/>
  </r>
  <r>
    <s v="DGA"/>
    <s v="Terreno"/>
    <x v="1"/>
    <s v="uS/cm"/>
    <x v="8"/>
    <x v="150"/>
    <d v="1899-12-30T11:25:00"/>
    <x v="871"/>
  </r>
  <r>
    <s v="DGA"/>
    <s v="Terreno"/>
    <x v="2"/>
    <s v="mg/L"/>
    <x v="8"/>
    <x v="150"/>
    <d v="1899-12-30T11:25:00"/>
    <x v="2533"/>
  </r>
  <r>
    <s v="DGA"/>
    <s v="Terreno"/>
    <x v="3"/>
    <s v="%"/>
    <x v="8"/>
    <x v="150"/>
    <d v="1899-12-30T11:25:00"/>
    <x v="2534"/>
  </r>
  <r>
    <s v="DGA"/>
    <s v="Iones mayoritarios"/>
    <x v="4"/>
    <s v=" 2,5 mg/L"/>
    <x v="8"/>
    <x v="150"/>
    <d v="1899-12-30T11:25:00"/>
    <x v="1614"/>
  </r>
  <r>
    <s v="DGA"/>
    <s v="Iones mayoritarios"/>
    <x v="5"/>
    <s v=" 4,2 mg/L"/>
    <x v="8"/>
    <x v="150"/>
    <d v="1899-12-30T11:25:00"/>
    <x v="2535"/>
  </r>
  <r>
    <s v="DGA"/>
    <s v="Nutrientes"/>
    <x v="10"/>
    <s v=" 0,010 mg/L"/>
    <x v="8"/>
    <x v="150"/>
    <d v="1899-12-30T11:25:00"/>
    <x v="2536"/>
  </r>
  <r>
    <s v="DGA"/>
    <s v="Nutrientes"/>
    <x v="11"/>
    <s v=" 0,003 mg/L"/>
    <x v="8"/>
    <x v="150"/>
    <d v="1899-12-30T11:25:00"/>
    <x v="2537"/>
  </r>
  <r>
    <s v="SGS"/>
    <s v="Metales"/>
    <x v="9"/>
    <s v="0,01 mg/L"/>
    <x v="8"/>
    <x v="150"/>
    <d v="1899-12-30T11:25:00"/>
    <x v="2538"/>
  </r>
  <r>
    <s v="SGS"/>
    <s v="Metales"/>
    <x v="6"/>
    <s v=" 0,0006 mg/L "/>
    <x v="8"/>
    <x v="150"/>
    <d v="1899-12-30T11:25:00"/>
    <x v="1373"/>
  </r>
  <r>
    <s v="SGS"/>
    <s v="Metales"/>
    <x v="7"/>
    <s v="0,01 mg/L"/>
    <x v="8"/>
    <x v="150"/>
    <d v="1899-12-30T11:25:00"/>
    <x v="9"/>
  </r>
  <r>
    <s v="SGS"/>
    <s v="Metales"/>
    <x v="8"/>
    <s v="0,005 mg/L"/>
    <x v="8"/>
    <x v="150"/>
    <d v="1899-12-30T11:25:00"/>
    <x v="76"/>
  </r>
  <r>
    <s v="SGS"/>
    <s v="Otros"/>
    <x v="12"/>
    <s v="2 mg/L"/>
    <x v="8"/>
    <x v="150"/>
    <d v="1899-12-30T11:25:00"/>
    <x v="79"/>
  </r>
  <r>
    <s v="DGA"/>
    <s v="Terreno"/>
    <x v="13"/>
    <s v="°C"/>
    <x v="8"/>
    <x v="151"/>
    <d v="1899-12-30T10:05:00"/>
    <x v="2539"/>
  </r>
  <r>
    <s v="DGA"/>
    <s v="Terreno"/>
    <x v="0"/>
    <s v="-"/>
    <x v="8"/>
    <x v="151"/>
    <d v="1899-12-30T10:05:00"/>
    <x v="125"/>
  </r>
  <r>
    <s v="DGA"/>
    <s v="Terreno"/>
    <x v="1"/>
    <s v="uS/cm"/>
    <x v="8"/>
    <x v="151"/>
    <d v="1899-12-30T10:05:00"/>
    <x v="864"/>
  </r>
  <r>
    <s v="DGA"/>
    <s v="Terreno"/>
    <x v="2"/>
    <s v="mg/L"/>
    <x v="8"/>
    <x v="151"/>
    <d v="1899-12-30T10:05:00"/>
    <x v="2481"/>
  </r>
  <r>
    <s v="DGA"/>
    <s v="Terreno"/>
    <x v="3"/>
    <s v="%"/>
    <x v="8"/>
    <x v="151"/>
    <d v="1899-12-30T10:05:00"/>
    <x v="2540"/>
  </r>
  <r>
    <s v="DGA"/>
    <s v="Iones mayoritarios"/>
    <x v="4"/>
    <s v=" 2,5 mg/L"/>
    <x v="8"/>
    <x v="151"/>
    <d v="1899-12-30T10:05:00"/>
    <x v="2541"/>
  </r>
  <r>
    <s v="DGA"/>
    <s v="Iones mayoritarios"/>
    <x v="5"/>
    <s v=" 4,2 mg/L"/>
    <x v="8"/>
    <x v="151"/>
    <d v="1899-12-30T10:05:00"/>
    <x v="2542"/>
  </r>
  <r>
    <s v="DGA"/>
    <s v="Nutrientes"/>
    <x v="10"/>
    <s v=" 0,010 mg/L"/>
    <x v="8"/>
    <x v="151"/>
    <d v="1899-12-30T10:05:00"/>
    <x v="2543"/>
  </r>
  <r>
    <s v="DGA"/>
    <s v="Nutrientes"/>
    <x v="11"/>
    <s v=" 0,003 mg/L"/>
    <x v="8"/>
    <x v="151"/>
    <d v="1899-12-30T10:05:00"/>
    <x v="2544"/>
  </r>
  <r>
    <s v="SGS"/>
    <s v="Metales"/>
    <x v="9"/>
    <s v="0,01 mg/L"/>
    <x v="8"/>
    <x v="151"/>
    <d v="1899-12-30T10:05:00"/>
    <x v="9"/>
  </r>
  <r>
    <s v="SGS"/>
    <s v="Metales"/>
    <x v="6"/>
    <s v=" 0,0006 mg/L "/>
    <x v="8"/>
    <x v="151"/>
    <d v="1899-12-30T10:05:00"/>
    <x v="251"/>
  </r>
  <r>
    <s v="SGS"/>
    <s v="Metales"/>
    <x v="7"/>
    <s v="0,01 mg/L"/>
    <x v="8"/>
    <x v="151"/>
    <d v="1899-12-30T10:05:00"/>
    <x v="9"/>
  </r>
  <r>
    <s v="SGS"/>
    <s v="Metales"/>
    <x v="8"/>
    <s v="0,005 mg/L"/>
    <x v="8"/>
    <x v="151"/>
    <d v="1899-12-30T10:05:00"/>
    <x v="76"/>
  </r>
  <r>
    <s v="SGS"/>
    <s v="Otros"/>
    <x v="12"/>
    <s v="2 mg/L"/>
    <x v="8"/>
    <x v="151"/>
    <d v="1899-12-30T10:05:00"/>
    <x v="11"/>
  </r>
  <r>
    <s v="DGA"/>
    <s v="Terreno"/>
    <x v="13"/>
    <s v="°C"/>
    <x v="8"/>
    <x v="152"/>
    <d v="1899-12-30T11:20:00"/>
    <x v="854"/>
  </r>
  <r>
    <s v="DGA"/>
    <s v="Terreno"/>
    <x v="0"/>
    <s v="-"/>
    <x v="8"/>
    <x v="152"/>
    <d v="1899-12-30T11:20:00"/>
    <x v="949"/>
  </r>
  <r>
    <s v="DGA"/>
    <s v="Terreno"/>
    <x v="1"/>
    <s v="uS/cm"/>
    <x v="8"/>
    <x v="152"/>
    <d v="1899-12-30T11:20:00"/>
    <x v="2545"/>
  </r>
  <r>
    <s v="DGA"/>
    <s v="Terreno"/>
    <x v="2"/>
    <s v="mg/L"/>
    <x v="8"/>
    <x v="152"/>
    <d v="1899-12-30T11:20:00"/>
    <x v="173"/>
  </r>
  <r>
    <s v="DGA"/>
    <s v="Terreno"/>
    <x v="3"/>
    <s v="%"/>
    <x v="8"/>
    <x v="152"/>
    <d v="1899-12-30T11:20:00"/>
    <x v="2546"/>
  </r>
  <r>
    <s v="DGA"/>
    <s v="Iones mayoritarios"/>
    <x v="4"/>
    <s v=" 2,5 mg/L"/>
    <x v="8"/>
    <x v="152"/>
    <d v="1899-12-30T11:20:00"/>
    <x v="2547"/>
  </r>
  <r>
    <s v="DGA"/>
    <s v="Iones mayoritarios"/>
    <x v="5"/>
    <s v=" 4,2 mg/L"/>
    <x v="8"/>
    <x v="152"/>
    <d v="1899-12-30T11:20:00"/>
    <x v="2548"/>
  </r>
  <r>
    <s v="DGA"/>
    <s v="Nutrientes"/>
    <x v="10"/>
    <s v=" 0,010 mg/L"/>
    <x v="8"/>
    <x v="152"/>
    <d v="1899-12-30T11:20:00"/>
    <x v="2549"/>
  </r>
  <r>
    <s v="DGA"/>
    <s v="Nutrientes"/>
    <x v="11"/>
    <s v=" 0,003 mg/L"/>
    <x v="8"/>
    <x v="152"/>
    <d v="1899-12-30T11:20:00"/>
    <x v="2550"/>
  </r>
  <r>
    <s v="SGS"/>
    <s v="Metales"/>
    <x v="9"/>
    <s v="0,01 mg/L"/>
    <x v="8"/>
    <x v="152"/>
    <d v="1899-12-30T11:20:00"/>
    <x v="2551"/>
  </r>
  <r>
    <s v="SGS"/>
    <s v="Metales"/>
    <x v="6"/>
    <s v=" 0,0006 mg/L "/>
    <x v="8"/>
    <x v="152"/>
    <d v="1899-12-30T11:20:00"/>
    <x v="251"/>
  </r>
  <r>
    <s v="SGS"/>
    <s v="Metales"/>
    <x v="7"/>
    <s v="0,01 mg/L"/>
    <x v="8"/>
    <x v="152"/>
    <d v="1899-12-30T11:20:00"/>
    <x v="9"/>
  </r>
  <r>
    <s v="SGS"/>
    <s v="Metales"/>
    <x v="8"/>
    <s v="0,005 mg/L"/>
    <x v="8"/>
    <x v="152"/>
    <d v="1899-12-30T11:20:00"/>
    <x v="76"/>
  </r>
  <r>
    <s v="SGS"/>
    <s v="Otros"/>
    <x v="12"/>
    <s v="2 mg/L"/>
    <x v="8"/>
    <x v="152"/>
    <d v="1899-12-30T11:20:00"/>
    <x v="79"/>
  </r>
  <r>
    <s v="DGA"/>
    <s v="Terreno"/>
    <x v="13"/>
    <s v="°C"/>
    <x v="8"/>
    <x v="153"/>
    <d v="1899-12-30T11:00:00"/>
    <x v="2398"/>
  </r>
  <r>
    <s v="DGA"/>
    <s v="Terreno"/>
    <x v="0"/>
    <s v="-"/>
    <x v="8"/>
    <x v="153"/>
    <d v="1899-12-30T11:00:00"/>
    <x v="2552"/>
  </r>
  <r>
    <s v="DGA"/>
    <s v="Terreno"/>
    <x v="1"/>
    <s v="uS/cm"/>
    <x v="8"/>
    <x v="153"/>
    <d v="1899-12-30T11:00:00"/>
    <x v="2553"/>
  </r>
  <r>
    <s v="DGA"/>
    <s v="Terreno"/>
    <x v="2"/>
    <s v="mg/L"/>
    <x v="8"/>
    <x v="153"/>
    <d v="1899-12-30T11:00:00"/>
    <x v="1226"/>
  </r>
  <r>
    <s v="DGA"/>
    <s v="Terreno"/>
    <x v="3"/>
    <s v="%"/>
    <x v="8"/>
    <x v="153"/>
    <d v="1899-12-30T11:00:00"/>
    <x v="2554"/>
  </r>
  <r>
    <s v="DGA"/>
    <s v="Iones mayoritarios"/>
    <x v="4"/>
    <s v=" 2,5 mg/L"/>
    <x v="8"/>
    <x v="153"/>
    <d v="1899-12-30T11:00:00"/>
    <x v="2555"/>
  </r>
  <r>
    <s v="DGA"/>
    <s v="Iones mayoritarios"/>
    <x v="5"/>
    <s v=" 4,2 mg/L"/>
    <x v="8"/>
    <x v="153"/>
    <d v="1899-12-30T11:00:00"/>
    <x v="2556"/>
  </r>
  <r>
    <s v="DGA"/>
    <s v="Nutrientes"/>
    <x v="10"/>
    <s v=" 0,010 mg/L"/>
    <x v="8"/>
    <x v="153"/>
    <d v="1899-12-30T11:00:00"/>
    <x v="2557"/>
  </r>
  <r>
    <s v="DGA"/>
    <s v="Nutrientes"/>
    <x v="11"/>
    <s v=" 0,003 mg/L"/>
    <x v="8"/>
    <x v="153"/>
    <d v="1899-12-30T11:00:00"/>
    <x v="2558"/>
  </r>
  <r>
    <s v="SGS"/>
    <s v="Metales"/>
    <x v="9"/>
    <s v="0,01 mg/L"/>
    <x v="8"/>
    <x v="153"/>
    <d v="1899-12-30T11:00:00"/>
    <x v="2559"/>
  </r>
  <r>
    <s v="SGS"/>
    <s v="Metales"/>
    <x v="6"/>
    <s v=" 0,0006 mg/L "/>
    <x v="8"/>
    <x v="153"/>
    <d v="1899-12-30T11:00:00"/>
    <x v="251"/>
  </r>
  <r>
    <s v="SGS"/>
    <s v="Metales"/>
    <x v="7"/>
    <s v="0,01 mg/L"/>
    <x v="8"/>
    <x v="153"/>
    <d v="1899-12-30T11:00:00"/>
    <x v="9"/>
  </r>
  <r>
    <s v="SGS"/>
    <s v="Metales"/>
    <x v="8"/>
    <s v="0,005 mg/L"/>
    <x v="8"/>
    <x v="153"/>
    <d v="1899-12-30T11:00:00"/>
    <x v="76"/>
  </r>
  <r>
    <s v="SGS"/>
    <s v="Otros"/>
    <x v="12"/>
    <s v="2 mg/L"/>
    <x v="8"/>
    <x v="153"/>
    <d v="1899-12-30T11:00:00"/>
    <x v="79"/>
  </r>
  <r>
    <s v="DGA"/>
    <s v="Terreno"/>
    <x v="13"/>
    <s v="°C"/>
    <x v="8"/>
    <x v="154"/>
    <d v="1899-12-30T10:00:00"/>
    <x v="446"/>
  </r>
  <r>
    <s v="DGA"/>
    <s v="Terreno"/>
    <x v="0"/>
    <s v="-"/>
    <x v="8"/>
    <x v="154"/>
    <d v="1899-12-30T10:00:00"/>
    <x v="1002"/>
  </r>
  <r>
    <s v="DGA"/>
    <s v="Terreno"/>
    <x v="1"/>
    <s v="uS/cm"/>
    <x v="8"/>
    <x v="154"/>
    <d v="1899-12-30T10:00:00"/>
    <x v="2560"/>
  </r>
  <r>
    <s v="DGA"/>
    <s v="Terreno"/>
    <x v="2"/>
    <s v="mg/L"/>
    <x v="8"/>
    <x v="154"/>
    <d v="1899-12-30T10:00:00"/>
    <x v="125"/>
  </r>
  <r>
    <s v="DGA"/>
    <s v="Terreno"/>
    <x v="3"/>
    <s v="%"/>
    <x v="8"/>
    <x v="154"/>
    <d v="1899-12-30T10:00:00"/>
    <x v="2561"/>
  </r>
  <r>
    <s v="DGA"/>
    <s v="Iones mayoritarios"/>
    <x v="4"/>
    <s v=" 2,5 mg/L"/>
    <x v="8"/>
    <x v="154"/>
    <d v="1899-12-30T10:00:00"/>
    <x v="2562"/>
  </r>
  <r>
    <s v="DGA"/>
    <s v="Iones mayoritarios"/>
    <x v="5"/>
    <s v=" 4,2 mg/L"/>
    <x v="8"/>
    <x v="154"/>
    <d v="1899-12-30T10:00:00"/>
    <x v="2563"/>
  </r>
  <r>
    <s v="DGA"/>
    <s v="Nutrientes"/>
    <x v="10"/>
    <s v=" 0,010 mg/L"/>
    <x v="8"/>
    <x v="154"/>
    <d v="1899-12-30T10:00:00"/>
    <x v="2564"/>
  </r>
  <r>
    <s v="DGA"/>
    <s v="Nutrientes"/>
    <x v="11"/>
    <s v=" 0,003 mg/L"/>
    <x v="8"/>
    <x v="154"/>
    <d v="1899-12-30T10:00:00"/>
    <x v="2565"/>
  </r>
  <r>
    <s v="SGS"/>
    <s v="Metales"/>
    <x v="9"/>
    <s v="0,01 mg/L"/>
    <x v="8"/>
    <x v="154"/>
    <d v="1899-12-30T10:00:00"/>
    <x v="9"/>
  </r>
  <r>
    <s v="SGS"/>
    <s v="Metales"/>
    <x v="6"/>
    <s v=" 0,0006 mg/L "/>
    <x v="8"/>
    <x v="154"/>
    <d v="1899-12-30T10:00:00"/>
    <x v="251"/>
  </r>
  <r>
    <s v="SGS"/>
    <s v="Metales"/>
    <x v="7"/>
    <s v="0,01 mg/L"/>
    <x v="8"/>
    <x v="154"/>
    <d v="1899-12-30T10:00:00"/>
    <x v="9"/>
  </r>
  <r>
    <s v="SGS"/>
    <s v="Metales"/>
    <x v="8"/>
    <s v="0,005 mg/L"/>
    <x v="8"/>
    <x v="154"/>
    <d v="1899-12-30T10:00:00"/>
    <x v="76"/>
  </r>
  <r>
    <s v="SGS"/>
    <s v="Otros"/>
    <x v="12"/>
    <s v="2 mg/L"/>
    <x v="8"/>
    <x v="154"/>
    <d v="1899-12-30T10:00:00"/>
    <x v="79"/>
  </r>
  <r>
    <s v="DGA"/>
    <s v="Terreno"/>
    <x v="13"/>
    <s v="°C"/>
    <x v="8"/>
    <x v="155"/>
    <d v="1899-12-30T08:00:00"/>
    <x v="2566"/>
  </r>
  <r>
    <s v="DGA"/>
    <s v="Terreno"/>
    <x v="0"/>
    <s v="-"/>
    <x v="8"/>
    <x v="155"/>
    <d v="1899-12-30T08:00:00"/>
    <x v="91"/>
  </r>
  <r>
    <s v="DGA"/>
    <s v="Terreno"/>
    <x v="1"/>
    <s v="uS/cm"/>
    <x v="8"/>
    <x v="155"/>
    <d v="1899-12-30T08:00:00"/>
    <x v="2567"/>
  </r>
  <r>
    <s v="DGA"/>
    <s v="Terreno"/>
    <x v="2"/>
    <s v="mg/L"/>
    <x v="8"/>
    <x v="155"/>
    <d v="1899-12-30T08:00:00"/>
    <x v="2568"/>
  </r>
  <r>
    <s v="DGA"/>
    <s v="Terreno"/>
    <x v="3"/>
    <s v="%"/>
    <x v="8"/>
    <x v="155"/>
    <d v="1899-12-30T08:00:00"/>
    <x v="2569"/>
  </r>
  <r>
    <s v="DGA"/>
    <s v="Iones mayoritarios"/>
    <x v="4"/>
    <s v=" 2,5 mg/L"/>
    <x v="8"/>
    <x v="155"/>
    <d v="1899-12-30T08:00:00"/>
    <x v="2570"/>
  </r>
  <r>
    <s v="DGA"/>
    <s v="Iones mayoritarios"/>
    <x v="5"/>
    <s v=" 4,2 mg/L"/>
    <x v="8"/>
    <x v="155"/>
    <d v="1899-12-30T08:00:00"/>
    <x v="2571"/>
  </r>
  <r>
    <s v="DGA"/>
    <s v="Nutrientes"/>
    <x v="10"/>
    <s v=" 0,010 mg/L"/>
    <x v="8"/>
    <x v="155"/>
    <d v="1899-12-30T08:00:00"/>
    <x v="2572"/>
  </r>
  <r>
    <s v="DGA"/>
    <s v="Nutrientes"/>
    <x v="11"/>
    <s v=" 0,003 mg/L"/>
    <x v="8"/>
    <x v="155"/>
    <d v="1899-12-30T08:00:00"/>
    <x v="2573"/>
  </r>
  <r>
    <s v="SGS"/>
    <s v="Metales"/>
    <x v="9"/>
    <s v="0,01 mg/L"/>
    <x v="8"/>
    <x v="155"/>
    <d v="1899-12-30T08:00:00"/>
    <x v="683"/>
  </r>
  <r>
    <s v="SGS"/>
    <s v="Metales"/>
    <x v="6"/>
    <s v=" 0,0006 mg/L "/>
    <x v="8"/>
    <x v="155"/>
    <d v="1899-12-30T08:00:00"/>
    <x v="1373"/>
  </r>
  <r>
    <s v="SGS"/>
    <s v="Metales"/>
    <x v="7"/>
    <s v="0,01 mg/L"/>
    <x v="8"/>
    <x v="155"/>
    <d v="1899-12-30T08:00:00"/>
    <x v="9"/>
  </r>
  <r>
    <s v="SGS"/>
    <s v="Metales"/>
    <x v="8"/>
    <s v="0,005 mg/L"/>
    <x v="8"/>
    <x v="155"/>
    <d v="1899-12-30T08:00:00"/>
    <x v="76"/>
  </r>
  <r>
    <s v="SGS"/>
    <s v="Otros"/>
    <x v="12"/>
    <s v="2 mg/L"/>
    <x v="8"/>
    <x v="155"/>
    <d v="1899-12-30T08:00:00"/>
    <x v="11"/>
  </r>
  <r>
    <s v="DGA"/>
    <s v="Terreno"/>
    <x v="13"/>
    <s v="°C"/>
    <x v="8"/>
    <x v="156"/>
    <d v="1899-12-30T09:45:00"/>
    <x v="2574"/>
  </r>
  <r>
    <s v="DGA"/>
    <s v="Terreno"/>
    <x v="0"/>
    <s v="-"/>
    <x v="8"/>
    <x v="156"/>
    <d v="1899-12-30T09:45:00"/>
    <x v="842"/>
  </r>
  <r>
    <s v="DGA"/>
    <s v="Terreno"/>
    <x v="1"/>
    <s v="uS/cm"/>
    <x v="8"/>
    <x v="156"/>
    <d v="1899-12-30T09:45:00"/>
    <x v="2575"/>
  </r>
  <r>
    <s v="DGA"/>
    <s v="Terreno"/>
    <x v="2"/>
    <s v="mg/L"/>
    <x v="8"/>
    <x v="156"/>
    <d v="1899-12-30T09:45:00"/>
    <x v="2576"/>
  </r>
  <r>
    <s v="DGA"/>
    <s v="Terreno"/>
    <x v="3"/>
    <s v="%"/>
    <x v="8"/>
    <x v="156"/>
    <d v="1899-12-30T09:45:00"/>
    <x v="296"/>
  </r>
  <r>
    <s v="DGA"/>
    <s v="Iones mayoritarios"/>
    <x v="4"/>
    <s v=" 2,5 mg/L"/>
    <x v="8"/>
    <x v="156"/>
    <d v="1899-12-30T09:45:00"/>
    <x v="2577"/>
  </r>
  <r>
    <s v="DGA"/>
    <s v="Iones mayoritarios"/>
    <x v="5"/>
    <s v=" 4,2 mg/L"/>
    <x v="8"/>
    <x v="156"/>
    <d v="1899-12-30T09:45:00"/>
    <x v="2578"/>
  </r>
  <r>
    <s v="DGA"/>
    <s v="Nutrientes"/>
    <x v="10"/>
    <s v=" 0,010 mg/L"/>
    <x v="8"/>
    <x v="156"/>
    <d v="1899-12-30T09:45:00"/>
    <x v="2579"/>
  </r>
  <r>
    <s v="DGA"/>
    <s v="Nutrientes"/>
    <x v="11"/>
    <s v=" 0,003 mg/L"/>
    <x v="8"/>
    <x v="156"/>
    <d v="1899-12-30T09:45:00"/>
    <x v="2580"/>
  </r>
  <r>
    <s v="SGS"/>
    <s v="Metales"/>
    <x v="9"/>
    <s v="0,01 mg/L"/>
    <x v="8"/>
    <x v="156"/>
    <d v="1899-12-30T09:45:00"/>
    <x v="692"/>
  </r>
  <r>
    <s v="SGS"/>
    <s v="Metales"/>
    <x v="6"/>
    <s v=" 0,0006 mg/L "/>
    <x v="8"/>
    <x v="156"/>
    <d v="1899-12-30T09:45:00"/>
    <x v="251"/>
  </r>
  <r>
    <s v="SGS"/>
    <s v="Metales"/>
    <x v="7"/>
    <s v="0,01 mg/L"/>
    <x v="8"/>
    <x v="156"/>
    <d v="1899-12-30T09:45:00"/>
    <x v="9"/>
  </r>
  <r>
    <s v="SGS"/>
    <s v="Metales"/>
    <x v="8"/>
    <s v="0,005 mg/L"/>
    <x v="8"/>
    <x v="156"/>
    <d v="1899-12-30T09:45:00"/>
    <x v="76"/>
  </r>
  <r>
    <s v="SGS"/>
    <s v="Otros"/>
    <x v="12"/>
    <s v="2 mg/L"/>
    <x v="8"/>
    <x v="156"/>
    <d v="1899-12-30T09:45:00"/>
    <x v="79"/>
  </r>
  <r>
    <s v="DGA"/>
    <s v="Terreno"/>
    <x v="13"/>
    <s v="°C"/>
    <x v="8"/>
    <x v="157"/>
    <d v="1899-12-30T10:50:00"/>
    <x v="2581"/>
  </r>
  <r>
    <s v="DGA"/>
    <s v="Terreno"/>
    <x v="0"/>
    <s v="-"/>
    <x v="8"/>
    <x v="157"/>
    <d v="1899-12-30T10:50:00"/>
    <x v="2398"/>
  </r>
  <r>
    <s v="DGA"/>
    <s v="Terreno"/>
    <x v="1"/>
    <s v="uS/cm"/>
    <x v="8"/>
    <x v="157"/>
    <d v="1899-12-30T10:50:00"/>
    <x v="2582"/>
  </r>
  <r>
    <s v="DGA"/>
    <s v="Terreno"/>
    <x v="2"/>
    <s v="mg/L"/>
    <x v="8"/>
    <x v="157"/>
    <d v="1899-12-30T10:50:00"/>
    <x v="2525"/>
  </r>
  <r>
    <s v="DGA"/>
    <s v="Terreno"/>
    <x v="3"/>
    <s v="%"/>
    <x v="8"/>
    <x v="157"/>
    <d v="1899-12-30T10:50:00"/>
    <x v="2583"/>
  </r>
  <r>
    <s v="DGA"/>
    <s v="Iones mayoritarios"/>
    <x v="4"/>
    <s v=" 2,5 mg/L"/>
    <x v="8"/>
    <x v="157"/>
    <d v="1899-12-30T10:50:00"/>
    <x v="297"/>
  </r>
  <r>
    <s v="DGA"/>
    <s v="Iones mayoritarios"/>
    <x v="5"/>
    <s v=" 4,2 mg/L"/>
    <x v="8"/>
    <x v="157"/>
    <d v="1899-12-30T10:50:00"/>
    <x v="2584"/>
  </r>
  <r>
    <s v="DGA"/>
    <s v="Nutrientes"/>
    <x v="10"/>
    <s v=" 0,010 mg/L"/>
    <x v="8"/>
    <x v="157"/>
    <d v="1899-12-30T10:50:00"/>
    <x v="2585"/>
  </r>
  <r>
    <s v="DGA"/>
    <s v="Nutrientes"/>
    <x v="11"/>
    <s v=" 0,003 mg/L"/>
    <x v="8"/>
    <x v="157"/>
    <d v="1899-12-30T10:50:00"/>
    <x v="2586"/>
  </r>
  <r>
    <s v="SGS"/>
    <s v="Metales"/>
    <x v="9"/>
    <s v="0,01 mg/L"/>
    <x v="8"/>
    <x v="157"/>
    <d v="1899-12-30T10:50:00"/>
    <x v="2587"/>
  </r>
  <r>
    <s v="SGS"/>
    <s v="Metales"/>
    <x v="6"/>
    <s v=" 0,0006 mg/L "/>
    <x v="8"/>
    <x v="157"/>
    <d v="1899-12-30T10:50:00"/>
    <x v="251"/>
  </r>
  <r>
    <s v="SGS"/>
    <s v="Metales"/>
    <x v="7"/>
    <s v="0,01 mg/L"/>
    <x v="8"/>
    <x v="157"/>
    <d v="1899-12-30T10:50:00"/>
    <x v="9"/>
  </r>
  <r>
    <s v="SGS"/>
    <s v="Metales"/>
    <x v="8"/>
    <s v="0,005 mg/L"/>
    <x v="8"/>
    <x v="157"/>
    <d v="1899-12-30T10:50:00"/>
    <x v="76"/>
  </r>
  <r>
    <s v="SGS"/>
    <s v="Otros"/>
    <x v="12"/>
    <s v="2 mg/L"/>
    <x v="8"/>
    <x v="157"/>
    <d v="1899-12-30T10:50:00"/>
    <x v="79"/>
  </r>
  <r>
    <s v="DGA"/>
    <s v="Terreno"/>
    <x v="13"/>
    <s v="°C"/>
    <x v="8"/>
    <x v="83"/>
    <d v="1899-12-30T10:52:00"/>
    <x v="2588"/>
  </r>
  <r>
    <s v="DGA"/>
    <s v="Terreno"/>
    <x v="0"/>
    <s v="-"/>
    <x v="8"/>
    <x v="83"/>
    <d v="1899-12-30T10:52:00"/>
    <x v="329"/>
  </r>
  <r>
    <s v="DGA"/>
    <s v="Terreno"/>
    <x v="1"/>
    <s v="uS/cm"/>
    <x v="8"/>
    <x v="83"/>
    <d v="1899-12-30T10:52:00"/>
    <x v="2589"/>
  </r>
  <r>
    <s v="DGA"/>
    <s v="Terreno"/>
    <x v="2"/>
    <s v="mg/L"/>
    <x v="8"/>
    <x v="83"/>
    <d v="1899-12-30T10:52:00"/>
    <x v="2590"/>
  </r>
  <r>
    <s v="DGA"/>
    <s v="Terreno"/>
    <x v="3"/>
    <s v="%"/>
    <x v="8"/>
    <x v="83"/>
    <d v="1899-12-30T10:52:00"/>
    <x v="2591"/>
  </r>
  <r>
    <s v="DGA"/>
    <s v="Iones mayoritarios"/>
    <x v="4"/>
    <s v=" 2,5 mg/L"/>
    <x v="8"/>
    <x v="83"/>
    <d v="1899-12-30T10:52:00"/>
    <x v="2592"/>
  </r>
  <r>
    <s v="DGA"/>
    <s v="Iones mayoritarios"/>
    <x v="5"/>
    <s v=" 4,2 mg/L"/>
    <x v="8"/>
    <x v="83"/>
    <d v="1899-12-30T10:52:00"/>
    <x v="2593"/>
  </r>
  <r>
    <s v="DGA"/>
    <s v="Nutrientes"/>
    <x v="10"/>
    <s v=" 0,010 mg/L"/>
    <x v="8"/>
    <x v="83"/>
    <d v="1899-12-30T10:52:00"/>
    <x v="2594"/>
  </r>
  <r>
    <s v="DGA"/>
    <s v="Nutrientes"/>
    <x v="11"/>
    <s v=" 0,003 mg/L"/>
    <x v="8"/>
    <x v="83"/>
    <d v="1899-12-30T10:52:00"/>
    <x v="2595"/>
  </r>
  <r>
    <s v="SGS"/>
    <s v="Metales"/>
    <x v="9"/>
    <s v="0,01 mg/L"/>
    <x v="8"/>
    <x v="83"/>
    <d v="1899-12-30T10:52:00"/>
    <x v="9"/>
  </r>
  <r>
    <s v="SGS"/>
    <s v="Metales"/>
    <x v="6"/>
    <s v=" 0,0006 mg/L "/>
    <x v="8"/>
    <x v="83"/>
    <d v="1899-12-30T10:52:00"/>
    <x v="251"/>
  </r>
  <r>
    <s v="SGS"/>
    <s v="Metales"/>
    <x v="7"/>
    <s v="0,01 mg/L"/>
    <x v="8"/>
    <x v="83"/>
    <d v="1899-12-30T10:52:00"/>
    <x v="9"/>
  </r>
  <r>
    <s v="SGS"/>
    <s v="Metales"/>
    <x v="8"/>
    <s v="0,005 mg/L"/>
    <x v="8"/>
    <x v="83"/>
    <d v="1899-12-30T10:52:00"/>
    <x v="76"/>
  </r>
  <r>
    <s v="SGS"/>
    <s v="Otros"/>
    <x v="12"/>
    <s v="2 mg/L"/>
    <x v="8"/>
    <x v="83"/>
    <d v="1899-12-30T10:52:00"/>
    <x v="79"/>
  </r>
  <r>
    <s v="DGA"/>
    <s v="Terreno"/>
    <x v="13"/>
    <s v="°C"/>
    <x v="8"/>
    <x v="158"/>
    <d v="1899-12-30T11:13:00"/>
    <x v="2596"/>
  </r>
  <r>
    <s v="DGA"/>
    <s v="Terreno"/>
    <x v="0"/>
    <s v="-"/>
    <x v="8"/>
    <x v="158"/>
    <d v="1899-12-30T11:13:00"/>
    <x v="419"/>
  </r>
  <r>
    <s v="DGA"/>
    <s v="Terreno"/>
    <x v="1"/>
    <s v="uS/cm"/>
    <x v="8"/>
    <x v="158"/>
    <d v="1899-12-30T11:13:00"/>
    <x v="2597"/>
  </r>
  <r>
    <s v="DGA"/>
    <s v="Terreno"/>
    <x v="2"/>
    <s v="mg/L"/>
    <x v="8"/>
    <x v="158"/>
    <d v="1899-12-30T11:13:00"/>
    <x v="80"/>
  </r>
  <r>
    <s v="DGA"/>
    <s v="Terreno"/>
    <x v="3"/>
    <s v="%"/>
    <x v="8"/>
    <x v="158"/>
    <d v="1899-12-30T11:13:00"/>
    <x v="2598"/>
  </r>
  <r>
    <s v="DGA"/>
    <s v="Iones mayoritarios"/>
    <x v="4"/>
    <s v=" 2,5 mg/L"/>
    <x v="8"/>
    <x v="158"/>
    <d v="1899-12-30T11:13:00"/>
    <x v="2599"/>
  </r>
  <r>
    <s v="DGA"/>
    <s v="Iones mayoritarios"/>
    <x v="5"/>
    <s v=" 4,2 mg/L"/>
    <x v="8"/>
    <x v="158"/>
    <d v="1899-12-30T11:13:00"/>
    <x v="2600"/>
  </r>
  <r>
    <s v="DGA"/>
    <s v="Nutrientes"/>
    <x v="10"/>
    <s v=" 0,010 mg/L"/>
    <x v="8"/>
    <x v="158"/>
    <d v="1899-12-30T11:13:00"/>
    <x v="2601"/>
  </r>
  <r>
    <s v="DGA"/>
    <s v="Nutrientes"/>
    <x v="11"/>
    <s v=" 0,003 mg/L"/>
    <x v="8"/>
    <x v="158"/>
    <d v="1899-12-30T11:13:00"/>
    <x v="2602"/>
  </r>
  <r>
    <s v="SGS"/>
    <s v="Metales"/>
    <x v="9"/>
    <s v="0,01 mg/L"/>
    <x v="8"/>
    <x v="158"/>
    <d v="1899-12-30T11:13:00"/>
    <x v="9"/>
  </r>
  <r>
    <s v="SGS"/>
    <s v="Metales"/>
    <x v="6"/>
    <s v=" 0,0006 mg/L "/>
    <x v="8"/>
    <x v="158"/>
    <d v="1899-12-30T11:13:00"/>
    <x v="251"/>
  </r>
  <r>
    <s v="SGS"/>
    <s v="Metales"/>
    <x v="7"/>
    <s v="0,01 mg/L"/>
    <x v="8"/>
    <x v="158"/>
    <d v="1899-12-30T11:13:00"/>
    <x v="9"/>
  </r>
  <r>
    <s v="SGS"/>
    <s v="Metales"/>
    <x v="8"/>
    <s v="0,005 mg/L"/>
    <x v="8"/>
    <x v="158"/>
    <d v="1899-12-30T11:13:00"/>
    <x v="76"/>
  </r>
  <r>
    <s v="SGS"/>
    <s v="Otros"/>
    <x v="12"/>
    <s v="2 mg/L"/>
    <x v="8"/>
    <x v="158"/>
    <d v="1899-12-30T11:13:00"/>
    <x v="1800"/>
  </r>
  <r>
    <s v="DGA"/>
    <s v="Terreno"/>
    <x v="13"/>
    <s v="°C"/>
    <x v="8"/>
    <x v="159"/>
    <d v="1899-12-30T11:45:00"/>
    <x v="2603"/>
  </r>
  <r>
    <s v="DGA"/>
    <s v="Terreno"/>
    <x v="0"/>
    <s v="-"/>
    <x v="8"/>
    <x v="159"/>
    <d v="1899-12-30T11:45:00"/>
    <x v="570"/>
  </r>
  <r>
    <s v="DGA"/>
    <s v="Terreno"/>
    <x v="1"/>
    <s v="uS/cm"/>
    <x v="8"/>
    <x v="159"/>
    <d v="1899-12-30T11:45:00"/>
    <x v="2604"/>
  </r>
  <r>
    <s v="DGA"/>
    <s v="Terreno"/>
    <x v="2"/>
    <s v="mg/L"/>
    <x v="8"/>
    <x v="159"/>
    <d v="1899-12-30T11:45:00"/>
    <x v="2605"/>
  </r>
  <r>
    <s v="DGA"/>
    <s v="Terreno"/>
    <x v="3"/>
    <s v="%"/>
    <x v="8"/>
    <x v="159"/>
    <d v="1899-12-30T11:45:00"/>
    <x v="2606"/>
  </r>
  <r>
    <s v="DGA"/>
    <s v="Iones mayoritarios"/>
    <x v="4"/>
    <s v=" 2,5 mg/L"/>
    <x v="8"/>
    <x v="159"/>
    <d v="1899-12-30T11:45:00"/>
    <x v="2607"/>
  </r>
  <r>
    <s v="DGA"/>
    <s v="Iones mayoritarios"/>
    <x v="5"/>
    <s v=" 4,2 mg/L"/>
    <x v="8"/>
    <x v="159"/>
    <d v="1899-12-30T11:45:00"/>
    <x v="2608"/>
  </r>
  <r>
    <s v="DGA"/>
    <s v="Nutrientes"/>
    <x v="10"/>
    <s v=" 0,010 mg/L"/>
    <x v="8"/>
    <x v="159"/>
    <d v="1899-12-30T11:45:00"/>
    <x v="2609"/>
  </r>
  <r>
    <s v="DGA"/>
    <s v="Nutrientes"/>
    <x v="11"/>
    <s v=" 0,003 mg/L"/>
    <x v="8"/>
    <x v="159"/>
    <d v="1899-12-30T11:45:00"/>
    <x v="2610"/>
  </r>
  <r>
    <s v="SGS"/>
    <s v="Metales"/>
    <x v="9"/>
    <s v="0,01 mg/L"/>
    <x v="8"/>
    <x v="159"/>
    <d v="1899-12-30T11:45:00"/>
    <x v="365"/>
  </r>
  <r>
    <s v="SGS"/>
    <s v="Metales"/>
    <x v="6"/>
    <s v=" 0,0006 mg/L "/>
    <x v="8"/>
    <x v="159"/>
    <d v="1899-12-30T11:45:00"/>
    <x v="251"/>
  </r>
  <r>
    <s v="SGS"/>
    <s v="Metales"/>
    <x v="7"/>
    <s v="0,01 mg/L"/>
    <x v="8"/>
    <x v="159"/>
    <d v="1899-12-30T11:45:00"/>
    <x v="9"/>
  </r>
  <r>
    <s v="SGS"/>
    <s v="Metales"/>
    <x v="8"/>
    <s v="0,005 mg/L"/>
    <x v="8"/>
    <x v="159"/>
    <d v="1899-12-30T11:45:00"/>
    <x v="76"/>
  </r>
  <r>
    <s v="SGS"/>
    <s v="Otros"/>
    <x v="12"/>
    <s v="2 mg/L"/>
    <x v="8"/>
    <x v="159"/>
    <d v="1899-12-30T11:45:00"/>
    <x v="1800"/>
  </r>
  <r>
    <s v="DGA"/>
    <s v="Terreno"/>
    <x v="13"/>
    <s v="°C"/>
    <x v="8"/>
    <x v="160"/>
    <d v="1899-12-30T08:58:00"/>
    <x v="2611"/>
  </r>
  <r>
    <s v="DGA"/>
    <s v="Terreno"/>
    <x v="0"/>
    <s v="-"/>
    <x v="8"/>
    <x v="160"/>
    <d v="1899-12-30T08:58:00"/>
    <x v="1417"/>
  </r>
  <r>
    <s v="DGA"/>
    <s v="Terreno"/>
    <x v="1"/>
    <s v="uS/cm"/>
    <x v="8"/>
    <x v="160"/>
    <d v="1899-12-30T08:58:00"/>
    <x v="2612"/>
  </r>
  <r>
    <s v="DGA"/>
    <s v="Terreno"/>
    <x v="2"/>
    <s v="mg/L"/>
    <x v="8"/>
    <x v="160"/>
    <d v="1899-12-30T08:58:00"/>
    <x v="2613"/>
  </r>
  <r>
    <s v="DGA"/>
    <s v="Terreno"/>
    <x v="3"/>
    <s v="%"/>
    <x v="8"/>
    <x v="160"/>
    <d v="1899-12-30T08:58:00"/>
    <x v="2614"/>
  </r>
  <r>
    <s v="DGA"/>
    <s v="Iones mayoritarios"/>
    <x v="4"/>
    <s v=" 2,5 mg/L"/>
    <x v="8"/>
    <x v="160"/>
    <d v="1899-12-30T08:58:00"/>
    <x v="2615"/>
  </r>
  <r>
    <s v="DGA"/>
    <s v="Iones mayoritarios"/>
    <x v="5"/>
    <s v=" 4,2 mg/L"/>
    <x v="8"/>
    <x v="160"/>
    <d v="1899-12-30T08:58:00"/>
    <x v="2616"/>
  </r>
  <r>
    <s v="DGA"/>
    <s v="Nutrientes"/>
    <x v="10"/>
    <s v=" 0,010 mg/L"/>
    <x v="8"/>
    <x v="160"/>
    <d v="1899-12-30T08:58:00"/>
    <x v="2617"/>
  </r>
  <r>
    <s v="DGA"/>
    <s v="Nutrientes"/>
    <x v="11"/>
    <s v=" 0,003 mg/L"/>
    <x v="8"/>
    <x v="160"/>
    <d v="1899-12-30T08:58:00"/>
    <x v="2618"/>
  </r>
  <r>
    <s v="SGS"/>
    <s v="Metales"/>
    <x v="9"/>
    <s v="0,01 mg/L"/>
    <x v="8"/>
    <x v="160"/>
    <d v="1899-12-30T08:58:00"/>
    <x v="2619"/>
  </r>
  <r>
    <s v="SGS"/>
    <s v="Metales"/>
    <x v="6"/>
    <s v=" 0,0006 mg/L "/>
    <x v="8"/>
    <x v="160"/>
    <d v="1899-12-30T08:58:00"/>
    <x v="251"/>
  </r>
  <r>
    <s v="SGS"/>
    <s v="Metales"/>
    <x v="7"/>
    <s v="0,01 mg/L"/>
    <x v="8"/>
    <x v="160"/>
    <d v="1899-12-30T08:58:00"/>
    <x v="9"/>
  </r>
  <r>
    <s v="SGS"/>
    <s v="Metales"/>
    <x v="8"/>
    <s v="0,005 mg/L"/>
    <x v="8"/>
    <x v="160"/>
    <d v="1899-12-30T08:58:00"/>
    <x v="76"/>
  </r>
  <r>
    <s v="SGS"/>
    <s v="Otros"/>
    <x v="12"/>
    <s v="2 mg/L"/>
    <x v="8"/>
    <x v="160"/>
    <d v="1899-12-30T08:58:00"/>
    <x v="303"/>
  </r>
  <r>
    <s v="DGA"/>
    <s v="Terreno"/>
    <x v="13"/>
    <s v="°C"/>
    <x v="8"/>
    <x v="42"/>
    <d v="1899-12-30T08:25:00"/>
    <x v="2620"/>
  </r>
  <r>
    <s v="DGA"/>
    <s v="Terreno"/>
    <x v="0"/>
    <s v="-"/>
    <x v="8"/>
    <x v="42"/>
    <d v="1899-12-30T08:25:00"/>
    <x v="30"/>
  </r>
  <r>
    <s v="DGA"/>
    <s v="Terreno"/>
    <x v="1"/>
    <s v="uS/cm"/>
    <x v="8"/>
    <x v="42"/>
    <d v="1899-12-30T08:25:00"/>
    <x v="2621"/>
  </r>
  <r>
    <s v="DGA"/>
    <s v="Terreno"/>
    <x v="2"/>
    <s v="mg/L"/>
    <x v="8"/>
    <x v="42"/>
    <d v="1899-12-30T08:25:00"/>
    <x v="2622"/>
  </r>
  <r>
    <s v="DGA"/>
    <s v="Terreno"/>
    <x v="3"/>
    <s v="%"/>
    <x v="8"/>
    <x v="42"/>
    <d v="1899-12-30T08:25:00"/>
    <x v="2623"/>
  </r>
  <r>
    <s v="DGA"/>
    <s v="Iones mayoritarios"/>
    <x v="4"/>
    <s v=" 2,5 mg/L"/>
    <x v="8"/>
    <x v="42"/>
    <d v="1899-12-30T08:25:00"/>
    <x v="2624"/>
  </r>
  <r>
    <s v="DGA"/>
    <s v="Iones mayoritarios"/>
    <x v="5"/>
    <s v=" 4,2 mg/L"/>
    <x v="8"/>
    <x v="42"/>
    <d v="1899-12-30T08:25:00"/>
    <x v="2625"/>
  </r>
  <r>
    <s v="DGA"/>
    <s v="Nutrientes"/>
    <x v="10"/>
    <s v=" 0,010 mg/L"/>
    <x v="8"/>
    <x v="42"/>
    <d v="1899-12-30T08:25:00"/>
    <x v="2626"/>
  </r>
  <r>
    <s v="DGA"/>
    <s v="Nutrientes"/>
    <x v="11"/>
    <s v=" 0,003 mg/L"/>
    <x v="8"/>
    <x v="42"/>
    <d v="1899-12-30T08:25:00"/>
    <x v="2627"/>
  </r>
  <r>
    <s v="SGS"/>
    <s v="Metales"/>
    <x v="9"/>
    <s v="0,01 mg/L"/>
    <x v="8"/>
    <x v="42"/>
    <d v="1899-12-30T08:25:00"/>
    <x v="223"/>
  </r>
  <r>
    <s v="SGS"/>
    <s v="Metales"/>
    <x v="6"/>
    <s v=" 0,0006 mg/L "/>
    <x v="8"/>
    <x v="42"/>
    <d v="1899-12-30T08:25:00"/>
    <x v="251"/>
  </r>
  <r>
    <s v="SGS"/>
    <s v="Metales"/>
    <x v="7"/>
    <s v="0,01 mg/L"/>
    <x v="8"/>
    <x v="42"/>
    <d v="1899-12-30T08:25:00"/>
    <x v="9"/>
  </r>
  <r>
    <s v="SGS"/>
    <s v="Metales"/>
    <x v="8"/>
    <s v="0,005 mg/L"/>
    <x v="8"/>
    <x v="42"/>
    <d v="1899-12-30T08:25:00"/>
    <x v="76"/>
  </r>
  <r>
    <s v="SGS"/>
    <s v="Otros"/>
    <x v="12"/>
    <s v="2 mg/L"/>
    <x v="8"/>
    <x v="42"/>
    <d v="1899-12-30T08:25:00"/>
    <x v="79"/>
  </r>
  <r>
    <s v="DGA"/>
    <s v="Terreno"/>
    <x v="13"/>
    <s v="°C"/>
    <x v="8"/>
    <x v="162"/>
    <d v="1899-12-30T10:39:00"/>
    <x v="1389"/>
  </r>
  <r>
    <s v="DGA"/>
    <s v="Terreno"/>
    <x v="0"/>
    <s v="-"/>
    <x v="8"/>
    <x v="162"/>
    <d v="1899-12-30T10:39:00"/>
    <x v="2628"/>
  </r>
  <r>
    <s v="DGA"/>
    <s v="Terreno"/>
    <x v="1"/>
    <s v="uS/cm"/>
    <x v="8"/>
    <x v="162"/>
    <d v="1899-12-30T10:39:00"/>
    <x v="2629"/>
  </r>
  <r>
    <s v="DGA"/>
    <s v="Terreno"/>
    <x v="2"/>
    <s v="mg/L"/>
    <x v="8"/>
    <x v="162"/>
    <d v="1899-12-30T10:39:00"/>
    <x v="1256"/>
  </r>
  <r>
    <s v="DGA"/>
    <s v="Terreno"/>
    <x v="3"/>
    <s v="%"/>
    <x v="8"/>
    <x v="162"/>
    <d v="1899-12-30T10:39:00"/>
    <x v="1711"/>
  </r>
  <r>
    <s v="DGA"/>
    <s v="Iones mayoritarios"/>
    <x v="4"/>
    <s v=" 2,5 mg/L"/>
    <x v="8"/>
    <x v="162"/>
    <d v="1899-12-30T10:39:00"/>
    <x v="2630"/>
  </r>
  <r>
    <s v="DGA"/>
    <s v="Iones mayoritarios"/>
    <x v="5"/>
    <s v=" 4,2 mg/L"/>
    <x v="8"/>
    <x v="162"/>
    <d v="1899-12-30T10:39:00"/>
    <x v="2631"/>
  </r>
  <r>
    <s v="DGA"/>
    <s v="Nutrientes"/>
    <x v="10"/>
    <s v=" 0,010 mg/L"/>
    <x v="8"/>
    <x v="162"/>
    <d v="1899-12-30T10:39:00"/>
    <x v="2632"/>
  </r>
  <r>
    <s v="DGA"/>
    <s v="Nutrientes"/>
    <x v="11"/>
    <s v=" 0,003 mg/L"/>
    <x v="8"/>
    <x v="162"/>
    <d v="1899-12-30T10:39:00"/>
    <x v="2633"/>
  </r>
  <r>
    <s v="SGS"/>
    <s v="Metales"/>
    <x v="9"/>
    <s v="0,01 mg/L"/>
    <x v="8"/>
    <x v="162"/>
    <d v="1899-12-30T10:39:00"/>
    <x v="9"/>
  </r>
  <r>
    <s v="SGS"/>
    <s v="Metales"/>
    <x v="6"/>
    <s v=" 0,0006 mg/L "/>
    <x v="8"/>
    <x v="162"/>
    <d v="1899-12-30T10:39:00"/>
    <x v="251"/>
  </r>
  <r>
    <s v="SGS"/>
    <s v="Metales"/>
    <x v="7"/>
    <s v="0,01 mg/L"/>
    <x v="8"/>
    <x v="162"/>
    <d v="1899-12-30T10:39:00"/>
    <x v="9"/>
  </r>
  <r>
    <s v="SGS"/>
    <s v="Metales"/>
    <x v="8"/>
    <s v="0,005 mg/L"/>
    <x v="8"/>
    <x v="162"/>
    <d v="1899-12-30T10:39:00"/>
    <x v="76"/>
  </r>
  <r>
    <s v="SGS"/>
    <s v="Otros"/>
    <x v="12"/>
    <s v="2 mg/L"/>
    <x v="8"/>
    <x v="162"/>
    <d v="1899-12-30T10:39:00"/>
    <x v="79"/>
  </r>
  <r>
    <s v="CENMA"/>
    <s v="Terreno"/>
    <x v="0"/>
    <s v="-"/>
    <x v="9"/>
    <x v="0"/>
    <d v="1899-12-30T14:55:00"/>
    <x v="775"/>
  </r>
  <r>
    <s v="DGA"/>
    <s v="Terreno"/>
    <x v="13"/>
    <s v="°C"/>
    <x v="9"/>
    <x v="0"/>
    <d v="1899-12-30T14:55:00"/>
    <x v="1910"/>
  </r>
  <r>
    <s v="CENMA"/>
    <s v="Terreno"/>
    <x v="1"/>
    <s v="uS/cm"/>
    <x v="9"/>
    <x v="0"/>
    <d v="1899-12-30T14:55:00"/>
    <x v="1994"/>
  </r>
  <r>
    <s v="CENMA"/>
    <s v="Terreno"/>
    <x v="2"/>
    <s v="mg/L"/>
    <x v="9"/>
    <x v="0"/>
    <d v="1899-12-30T14:55:00"/>
    <x v="2634"/>
  </r>
  <r>
    <s v="CENMA"/>
    <s v="Terreno"/>
    <x v="3"/>
    <s v="%"/>
    <x v="9"/>
    <x v="0"/>
    <d v="1899-12-30T14:55:00"/>
    <x v="3"/>
  </r>
  <r>
    <s v="DGA"/>
    <s v="Iones mayoritarios"/>
    <x v="4"/>
    <s v=" 2,5 mg/L"/>
    <x v="9"/>
    <x v="0"/>
    <d v="1899-12-30T14:55:00"/>
    <x v="2635"/>
  </r>
  <r>
    <s v="DGA"/>
    <s v="Iones mayoritarios"/>
    <x v="5"/>
    <s v=" 4,2 mg/L"/>
    <x v="9"/>
    <x v="0"/>
    <d v="1899-12-30T14:55:00"/>
    <x v="2636"/>
  </r>
  <r>
    <s v="CENMA"/>
    <s v="Metales"/>
    <x v="6"/>
    <s v="0,0065 mg/L"/>
    <x v="9"/>
    <x v="0"/>
    <d v="1899-12-30T14:55:00"/>
    <x v="2637"/>
  </r>
  <r>
    <s v="DGA"/>
    <s v="Metales"/>
    <x v="7"/>
    <s v=" 0,05 mg/L "/>
    <x v="9"/>
    <x v="0"/>
    <d v="1899-12-30T14:55:00"/>
    <x v="7"/>
  </r>
  <r>
    <s v="DGA"/>
    <s v="Metales"/>
    <x v="8"/>
    <s v=" 0,07 mg/L"/>
    <x v="9"/>
    <x v="0"/>
    <d v="1899-12-30T14:55:00"/>
    <x v="8"/>
  </r>
  <r>
    <s v="DGA"/>
    <s v="Metales"/>
    <x v="9"/>
    <s v=" 0,01 mg/L "/>
    <x v="9"/>
    <x v="0"/>
    <d v="1899-12-30T14:55:00"/>
    <x v="9"/>
  </r>
  <r>
    <s v="DGA"/>
    <s v="Nutrientes"/>
    <x v="10"/>
    <s v=" 0,010 mg/L"/>
    <x v="9"/>
    <x v="0"/>
    <d v="1899-12-30T14:55:00"/>
    <x v="2638"/>
  </r>
  <r>
    <s v="DGA"/>
    <s v="Nutrientes"/>
    <x v="11"/>
    <s v=" 0,003 mg/L"/>
    <x v="9"/>
    <x v="0"/>
    <d v="1899-12-30T14:55:00"/>
    <x v="2639"/>
  </r>
  <r>
    <s v="ANAM"/>
    <s v="Otros"/>
    <x v="12"/>
    <s v="1 mg/L"/>
    <x v="9"/>
    <x v="0"/>
    <d v="1899-12-30T14:55:00"/>
    <x v="11"/>
  </r>
  <r>
    <s v="CENMA"/>
    <s v="Terreno"/>
    <x v="0"/>
    <s v="-"/>
    <x v="9"/>
    <x v="90"/>
    <d v="1899-12-30T10:25:00"/>
    <x v="125"/>
  </r>
  <r>
    <s v="DGA"/>
    <s v="Terreno"/>
    <x v="13"/>
    <s v="°C"/>
    <x v="9"/>
    <x v="90"/>
    <d v="1899-12-30T10:25:00"/>
    <x v="2446"/>
  </r>
  <r>
    <s v="CENMA"/>
    <s v="Terreno"/>
    <x v="1"/>
    <s v="uS/cm"/>
    <x v="9"/>
    <x v="90"/>
    <d v="1899-12-30T10:25:00"/>
    <x v="2640"/>
  </r>
  <r>
    <s v="CENMA"/>
    <s v="Terreno"/>
    <x v="2"/>
    <s v="mg/L"/>
    <x v="9"/>
    <x v="90"/>
    <d v="1899-12-30T10:25:00"/>
    <x v="854"/>
  </r>
  <r>
    <s v="CENMA"/>
    <s v="Terreno"/>
    <x v="3"/>
    <s v="%"/>
    <x v="9"/>
    <x v="90"/>
    <d v="1899-12-30T10:25:00"/>
    <x v="728"/>
  </r>
  <r>
    <s v="DGA"/>
    <s v="Iones mayoritarios"/>
    <x v="4"/>
    <s v=" 2,5 mg/L"/>
    <x v="9"/>
    <x v="90"/>
    <d v="1899-12-30T10:25:00"/>
    <x v="1795"/>
  </r>
  <r>
    <s v="DGA"/>
    <s v="Iones mayoritarios"/>
    <x v="5"/>
    <s v=" 4,2 mg/L"/>
    <x v="9"/>
    <x v="90"/>
    <d v="1899-12-30T10:25:00"/>
    <x v="2641"/>
  </r>
  <r>
    <s v="CENMA"/>
    <s v="Metales"/>
    <x v="6"/>
    <s v="0,0065 mg/L"/>
    <x v="9"/>
    <x v="90"/>
    <d v="1899-12-30T10:25:00"/>
    <x v="19"/>
  </r>
  <r>
    <s v="DGA"/>
    <s v="Metales"/>
    <x v="7"/>
    <s v=" 0,05 mg/L "/>
    <x v="9"/>
    <x v="90"/>
    <d v="1899-12-30T10:25:00"/>
    <x v="7"/>
  </r>
  <r>
    <s v="DGA"/>
    <s v="Metales"/>
    <x v="8"/>
    <s v=" 0,07 mg/L"/>
    <x v="9"/>
    <x v="90"/>
    <d v="1899-12-30T10:25:00"/>
    <x v="8"/>
  </r>
  <r>
    <s v="DGA"/>
    <s v="Metales"/>
    <x v="9"/>
    <s v=" 0,01 mg/L "/>
    <x v="9"/>
    <x v="90"/>
    <d v="1899-12-30T10:25:00"/>
    <x v="9"/>
  </r>
  <r>
    <s v="DGA"/>
    <s v="Nutrientes"/>
    <x v="10"/>
    <s v=" 0,010 mg/L"/>
    <x v="9"/>
    <x v="90"/>
    <d v="1899-12-30T10:25:00"/>
    <x v="2642"/>
  </r>
  <r>
    <s v="DGA"/>
    <s v="Nutrientes"/>
    <x v="11"/>
    <s v=" 0,003 mg/L"/>
    <x v="9"/>
    <x v="90"/>
    <d v="1899-12-30T10:25:00"/>
    <x v="375"/>
  </r>
  <r>
    <s v="ANAM"/>
    <s v="Otros"/>
    <x v="12"/>
    <s v="1 mg/L"/>
    <x v="9"/>
    <x v="90"/>
    <d v="1899-12-30T10:25:00"/>
    <x v="21"/>
  </r>
  <r>
    <s v="DGA"/>
    <s v="Terreno"/>
    <x v="0"/>
    <s v="-"/>
    <x v="9"/>
    <x v="130"/>
    <d v="1899-12-30T13:45:00"/>
    <x v="2278"/>
  </r>
  <r>
    <s v="DGA"/>
    <s v="Terreno"/>
    <x v="13"/>
    <s v="°C"/>
    <x v="9"/>
    <x v="130"/>
    <d v="1899-12-30T13:45:00"/>
    <x v="2643"/>
  </r>
  <r>
    <s v="DGA"/>
    <s v="Terreno"/>
    <x v="1"/>
    <s v="uS/cm"/>
    <x v="9"/>
    <x v="130"/>
    <d v="1899-12-30T13:45:00"/>
    <x v="2644"/>
  </r>
  <r>
    <s v="DGA"/>
    <s v="Terreno"/>
    <x v="2"/>
    <s v="mg/L"/>
    <x v="9"/>
    <x v="130"/>
    <d v="1899-12-30T13:45:00"/>
    <x v="2645"/>
  </r>
  <r>
    <s v="DGA"/>
    <s v="Terreno"/>
    <x v="3"/>
    <s v="%"/>
    <x v="9"/>
    <x v="130"/>
    <d v="1899-12-30T13:45:00"/>
    <x v="2646"/>
  </r>
  <r>
    <s v="DGA"/>
    <s v="Iones mayoritarios"/>
    <x v="4"/>
    <s v=" 2,5 mg/L"/>
    <x v="9"/>
    <x v="130"/>
    <d v="1899-12-30T13:45:00"/>
    <x v="1795"/>
  </r>
  <r>
    <s v="DGA"/>
    <s v="Iones mayoritarios"/>
    <x v="5"/>
    <s v=" 4,2 mg/L"/>
    <x v="9"/>
    <x v="130"/>
    <d v="1899-12-30T13:45:00"/>
    <x v="2647"/>
  </r>
  <r>
    <s v="DGA"/>
    <s v="Metales"/>
    <x v="9"/>
    <s v=" 0,01 mg/L "/>
    <x v="9"/>
    <x v="130"/>
    <d v="1899-12-30T13:45:00"/>
    <x v="2403"/>
  </r>
  <r>
    <s v="DGA"/>
    <s v="Nutrientes"/>
    <x v="10"/>
    <s v=" 0,010 mg/L"/>
    <x v="9"/>
    <x v="130"/>
    <d v="1899-12-30T13:45:00"/>
    <x v="2648"/>
  </r>
  <r>
    <s v="DGA"/>
    <s v="Nutrientes"/>
    <x v="11"/>
    <s v=" 0,003 mg/L"/>
    <x v="9"/>
    <x v="130"/>
    <d v="1899-12-30T13:45:00"/>
    <x v="2649"/>
  </r>
  <r>
    <s v="SGS"/>
    <s v="Metales"/>
    <x v="6"/>
    <s v=" 0,01 mg/L "/>
    <x v="9"/>
    <x v="130"/>
    <d v="1899-12-30T13:45:00"/>
    <x v="9"/>
  </r>
  <r>
    <s v="SGS"/>
    <s v="Otros"/>
    <x v="12"/>
    <s v="2 mg/L"/>
    <x v="9"/>
    <x v="130"/>
    <d v="1899-12-30T13:45:00"/>
    <x v="79"/>
  </r>
  <r>
    <s v="SGS"/>
    <s v="Metales"/>
    <x v="7"/>
    <s v="0,001 mg/L"/>
    <x v="9"/>
    <x v="130"/>
    <d v="1899-12-30T13:45:00"/>
    <x v="75"/>
  </r>
  <r>
    <s v="SGS"/>
    <s v="Metales"/>
    <x v="8"/>
    <s v="0,005 mg/L"/>
    <x v="9"/>
    <x v="130"/>
    <d v="1899-12-30T13:45:00"/>
    <x v="76"/>
  </r>
  <r>
    <s v="CENMA"/>
    <s v="Terreno"/>
    <x v="0"/>
    <s v="-"/>
    <x v="9"/>
    <x v="132"/>
    <d v="1899-12-30T12:50:00"/>
    <x v="959"/>
  </r>
  <r>
    <s v="DGA"/>
    <s v="Terreno"/>
    <x v="13"/>
    <s v="°C"/>
    <x v="9"/>
    <x v="132"/>
    <d v="1899-12-30T12:50:00"/>
    <x v="2650"/>
  </r>
  <r>
    <s v="CENMA"/>
    <s v="Terreno"/>
    <x v="1"/>
    <s v="uS/cm"/>
    <x v="9"/>
    <x v="132"/>
    <d v="1899-12-30T12:50:00"/>
    <x v="2651"/>
  </r>
  <r>
    <s v="CENMA"/>
    <s v="Terreno"/>
    <x v="2"/>
    <s v="mg/L"/>
    <x v="9"/>
    <x v="132"/>
    <d v="1899-12-30T12:50:00"/>
    <x v="701"/>
  </r>
  <r>
    <s v="CENMA"/>
    <s v="Terreno"/>
    <x v="3"/>
    <s v="%"/>
    <x v="9"/>
    <x v="132"/>
    <d v="1899-12-30T12:50:00"/>
    <x v="149"/>
  </r>
  <r>
    <s v="DGA"/>
    <s v="Iones mayoritarios"/>
    <x v="4"/>
    <s v=" 2,5 mg/L"/>
    <x v="9"/>
    <x v="132"/>
    <d v="1899-12-30T12:50:00"/>
    <x v="1795"/>
  </r>
  <r>
    <s v="DGA"/>
    <s v="Iones mayoritarios"/>
    <x v="5"/>
    <s v=" 4,2 mg/L"/>
    <x v="9"/>
    <x v="132"/>
    <d v="1899-12-30T12:50:00"/>
    <x v="1805"/>
  </r>
  <r>
    <s v="DGA"/>
    <s v="Metales"/>
    <x v="9"/>
    <s v=" 0,01 mg/L "/>
    <x v="9"/>
    <x v="132"/>
    <d v="1899-12-30T12:50:00"/>
    <x v="9"/>
  </r>
  <r>
    <s v="DGA"/>
    <s v="Nutrientes"/>
    <x v="10"/>
    <s v=" 0,010 mg/L"/>
    <x v="9"/>
    <x v="132"/>
    <d v="1899-12-30T12:50:00"/>
    <x v="2652"/>
  </r>
  <r>
    <s v="DGA"/>
    <s v="Nutrientes"/>
    <x v="11"/>
    <s v=" 0,003 mg/L"/>
    <x v="9"/>
    <x v="132"/>
    <d v="1899-12-30T12:50:00"/>
    <x v="9"/>
  </r>
  <r>
    <s v="SGS"/>
    <s v="Metales"/>
    <x v="6"/>
    <s v=" 0,01 mg/L "/>
    <x v="9"/>
    <x v="132"/>
    <d v="1899-12-30T12:50:00"/>
    <x v="9"/>
  </r>
  <r>
    <s v="SGS"/>
    <s v="Otros"/>
    <x v="12"/>
    <s v="2 mg/L"/>
    <x v="9"/>
    <x v="132"/>
    <d v="1899-12-30T12:50:00"/>
    <x v="79"/>
  </r>
  <r>
    <s v="SGS"/>
    <s v="Metales"/>
    <x v="7"/>
    <s v="0,001 mg/L"/>
    <x v="9"/>
    <x v="132"/>
    <d v="1899-12-30T12:50:00"/>
    <x v="75"/>
  </r>
  <r>
    <s v="SGS"/>
    <s v="Metales"/>
    <x v="8"/>
    <s v="0,005 mg/L"/>
    <x v="9"/>
    <x v="132"/>
    <d v="1899-12-30T12:50:00"/>
    <x v="76"/>
  </r>
  <r>
    <s v="CENMA"/>
    <s v="Terreno"/>
    <x v="0"/>
    <s v="-"/>
    <x v="9"/>
    <x v="133"/>
    <d v="1899-12-30T09:40:00"/>
    <x v="1295"/>
  </r>
  <r>
    <s v="DGA"/>
    <s v="Terreno"/>
    <x v="13"/>
    <s v="°C"/>
    <x v="9"/>
    <x v="133"/>
    <d v="1899-12-30T09:40:00"/>
    <x v="2653"/>
  </r>
  <r>
    <s v="CENMA"/>
    <s v="Terreno"/>
    <x v="1"/>
    <s v="uS/cm"/>
    <x v="9"/>
    <x v="133"/>
    <d v="1899-12-30T09:40:00"/>
    <x v="2654"/>
  </r>
  <r>
    <s v="CENMA"/>
    <s v="Terreno"/>
    <x v="2"/>
    <s v="mg/L"/>
    <x v="9"/>
    <x v="133"/>
    <d v="1899-12-30T09:40:00"/>
    <x v="30"/>
  </r>
  <r>
    <s v="CENMA"/>
    <s v="Terreno"/>
    <x v="3"/>
    <s v="%"/>
    <x v="9"/>
    <x v="133"/>
    <d v="1899-12-30T09:40:00"/>
    <x v="2042"/>
  </r>
  <r>
    <s v="DGA"/>
    <s v="Iones mayoritarios"/>
    <x v="4"/>
    <s v=" 2,5 mg/L"/>
    <x v="9"/>
    <x v="133"/>
    <d v="1899-12-30T09:40:00"/>
    <x v="1795"/>
  </r>
  <r>
    <s v="DGA"/>
    <s v="Iones mayoritarios"/>
    <x v="5"/>
    <s v=" 4,2 mg/L"/>
    <x v="9"/>
    <x v="133"/>
    <d v="1899-12-30T09:40:00"/>
    <x v="1805"/>
  </r>
  <r>
    <s v="DGA"/>
    <s v="Metales"/>
    <x v="9"/>
    <s v=" 0,01 mg/L "/>
    <x v="9"/>
    <x v="133"/>
    <d v="1899-12-30T09:40:00"/>
    <x v="9"/>
  </r>
  <r>
    <s v="DGA"/>
    <s v="Nutrientes"/>
    <x v="10"/>
    <s v=" 0,010 mg/L"/>
    <x v="9"/>
    <x v="133"/>
    <d v="1899-12-30T09:40:00"/>
    <x v="1810"/>
  </r>
  <r>
    <s v="DGA"/>
    <s v="Nutrientes"/>
    <x v="11"/>
    <s v=" 0,003 mg/L"/>
    <x v="9"/>
    <x v="133"/>
    <d v="1899-12-30T09:40:00"/>
    <x v="1810"/>
  </r>
  <r>
    <s v="SGS"/>
    <s v="Metales"/>
    <x v="6"/>
    <s v=" 0,01 mg/L "/>
    <x v="9"/>
    <x v="133"/>
    <d v="1899-12-30T09:40:00"/>
    <x v="9"/>
  </r>
  <r>
    <s v="SGS"/>
    <s v="Otros"/>
    <x v="12"/>
    <s v="2 mg/L"/>
    <x v="9"/>
    <x v="133"/>
    <d v="1899-12-30T09:40:00"/>
    <x v="79"/>
  </r>
  <r>
    <s v="SGS"/>
    <s v="Metales"/>
    <x v="7"/>
    <s v="0,001 mg/L"/>
    <x v="9"/>
    <x v="133"/>
    <d v="1899-12-30T09:40:00"/>
    <x v="75"/>
  </r>
  <r>
    <s v="SGS"/>
    <s v="Metales"/>
    <x v="8"/>
    <s v="0,005 mg/L"/>
    <x v="9"/>
    <x v="133"/>
    <d v="1899-12-30T09:40:00"/>
    <x v="76"/>
  </r>
  <r>
    <s v="DGA"/>
    <s v="Terreno"/>
    <x v="13"/>
    <s v="°C"/>
    <x v="9"/>
    <x v="134"/>
    <d v="1899-12-30T13:15:00"/>
    <x v="2655"/>
  </r>
  <r>
    <s v="CENMA"/>
    <s v="Terreno"/>
    <x v="0"/>
    <s v="-"/>
    <x v="9"/>
    <x v="134"/>
    <d v="1899-12-30T13:15:00"/>
    <x v="726"/>
  </r>
  <r>
    <s v="CENMA"/>
    <s v="Terreno"/>
    <x v="1"/>
    <s v="uS/cm"/>
    <x v="9"/>
    <x v="134"/>
    <d v="1899-12-30T13:15:00"/>
    <x v="2656"/>
  </r>
  <r>
    <s v="CENMA"/>
    <s v="Terreno"/>
    <x v="2"/>
    <s v="mg/L"/>
    <x v="9"/>
    <x v="134"/>
    <d v="1899-12-30T13:15:00"/>
    <x v="984"/>
  </r>
  <r>
    <s v="CENMA"/>
    <s v="Terreno"/>
    <x v="3"/>
    <s v="%"/>
    <x v="9"/>
    <x v="134"/>
    <d v="1899-12-30T13:15:00"/>
    <x v="2657"/>
  </r>
  <r>
    <s v="DGA"/>
    <s v="Iones mayoritarios"/>
    <x v="4"/>
    <s v=" 2,5 mg/L"/>
    <x v="9"/>
    <x v="134"/>
    <d v="1899-12-30T13:15:00"/>
    <x v="1795"/>
  </r>
  <r>
    <s v="DGA"/>
    <s v="Iones mayoritarios"/>
    <x v="5"/>
    <s v=" 4,2 mg/L"/>
    <x v="9"/>
    <x v="134"/>
    <d v="1899-12-30T13:15:00"/>
    <x v="1805"/>
  </r>
  <r>
    <s v="DGA"/>
    <s v="Metales"/>
    <x v="9"/>
    <s v=" 0,01 mg/L "/>
    <x v="9"/>
    <x v="134"/>
    <d v="1899-12-30T13:15:00"/>
    <x v="9"/>
  </r>
  <r>
    <s v="DGA"/>
    <s v="Nutrientes"/>
    <x v="10"/>
    <s v=" 0,010 mg/L"/>
    <x v="9"/>
    <x v="134"/>
    <d v="1899-12-30T13:15:00"/>
    <x v="2658"/>
  </r>
  <r>
    <s v="DGA"/>
    <s v="Nutrientes"/>
    <x v="11"/>
    <s v=" 0,003 mg/L"/>
    <x v="9"/>
    <x v="134"/>
    <d v="1899-12-30T13:15:00"/>
    <x v="2659"/>
  </r>
  <r>
    <s v="SGS"/>
    <s v="Metales"/>
    <x v="6"/>
    <s v=" 0,01 mg/L "/>
    <x v="9"/>
    <x v="134"/>
    <d v="1899-12-30T13:15:00"/>
    <x v="9"/>
  </r>
  <r>
    <s v="SGS"/>
    <s v="Otros"/>
    <x v="12"/>
    <s v="2 mg/L"/>
    <x v="9"/>
    <x v="134"/>
    <d v="1899-12-30T13:15:00"/>
    <x v="3"/>
  </r>
  <r>
    <s v="SGS"/>
    <s v="Metales"/>
    <x v="7"/>
    <s v="0,001 mg/L"/>
    <x v="9"/>
    <x v="134"/>
    <d v="1899-12-30T13:15:00"/>
    <x v="75"/>
  </r>
  <r>
    <s v="SGS"/>
    <s v="Metales"/>
    <x v="8"/>
    <s v="0,005 mg/L"/>
    <x v="9"/>
    <x v="134"/>
    <d v="1899-12-30T13:15:00"/>
    <x v="76"/>
  </r>
  <r>
    <s v="DGA"/>
    <s v="Terreno"/>
    <x v="13"/>
    <s v="°C"/>
    <x v="9"/>
    <x v="155"/>
    <d v="1899-12-30T08:30:00"/>
    <x v="2660"/>
  </r>
  <r>
    <s v="CENMA"/>
    <s v="Terreno"/>
    <x v="0"/>
    <s v="-"/>
    <x v="9"/>
    <x v="155"/>
    <d v="1899-12-30T08:30:00"/>
    <x v="199"/>
  </r>
  <r>
    <s v="CENMA"/>
    <s v="Terreno"/>
    <x v="1"/>
    <s v="uS/cm"/>
    <x v="9"/>
    <x v="155"/>
    <d v="1899-12-30T08:30:00"/>
    <x v="2661"/>
  </r>
  <r>
    <s v="CENMA"/>
    <s v="Terreno"/>
    <x v="2"/>
    <s v="mg/L"/>
    <x v="9"/>
    <x v="155"/>
    <d v="1899-12-30T08:30:00"/>
    <x v="2662"/>
  </r>
  <r>
    <s v="CENMA"/>
    <s v="Terreno"/>
    <x v="3"/>
    <s v="%"/>
    <x v="9"/>
    <x v="155"/>
    <d v="1899-12-30T08:30:00"/>
    <x v="2663"/>
  </r>
  <r>
    <s v="DGA"/>
    <s v="Iones mayoritarios"/>
    <x v="4"/>
    <s v="0,4 mg/L"/>
    <x v="9"/>
    <x v="155"/>
    <d v="1899-12-30T08:30:00"/>
    <x v="2664"/>
  </r>
  <r>
    <s v="DGA"/>
    <s v="Iones mayoritarios"/>
    <x v="5"/>
    <s v="1,1 mg/L"/>
    <x v="9"/>
    <x v="155"/>
    <d v="1899-12-30T08:30:00"/>
    <x v="2665"/>
  </r>
  <r>
    <s v="DGA"/>
    <s v="Nutrientes"/>
    <x v="10"/>
    <s v=" 0,010 mg/L"/>
    <x v="9"/>
    <x v="155"/>
    <d v="1899-12-30T08:30:00"/>
    <x v="2666"/>
  </r>
  <r>
    <s v="DGA"/>
    <s v="Nutrientes"/>
    <x v="11"/>
    <s v=" 0,003 mg/L"/>
    <x v="9"/>
    <x v="155"/>
    <d v="1899-12-30T08:30:00"/>
    <x v="162"/>
  </r>
  <r>
    <s v="DGA"/>
    <s v="Metales"/>
    <x v="9"/>
    <s v=" 0,01 mg/L "/>
    <x v="9"/>
    <x v="155"/>
    <d v="1899-12-30T08:30:00"/>
    <x v="9"/>
  </r>
  <r>
    <s v="SGS"/>
    <s v="Metales"/>
    <x v="6"/>
    <s v=" 0,01 mg/L "/>
    <x v="9"/>
    <x v="155"/>
    <d v="1899-12-30T08:30:00"/>
    <x v="251"/>
  </r>
  <r>
    <s v="SGS"/>
    <s v="Metales"/>
    <x v="7"/>
    <s v="0,001 mg/L"/>
    <x v="9"/>
    <x v="155"/>
    <d v="1899-12-30T08:30:00"/>
    <x v="9"/>
  </r>
  <r>
    <s v="SGS"/>
    <s v="Metales"/>
    <x v="8"/>
    <s v="0,005 mg/L"/>
    <x v="9"/>
    <x v="155"/>
    <d v="1899-12-30T08:30:00"/>
    <x v="76"/>
  </r>
  <r>
    <s v="SGS"/>
    <s v="Otros"/>
    <x v="12"/>
    <s v="2 mg/L"/>
    <x v="9"/>
    <x v="155"/>
    <d v="1899-12-30T08:30:00"/>
    <x v="11"/>
  </r>
  <r>
    <s v="DGA"/>
    <s v="Terreno"/>
    <x v="13"/>
    <s v="°C"/>
    <x v="9"/>
    <x v="156"/>
    <d v="1899-12-30T10:10:00"/>
    <x v="2667"/>
  </r>
  <r>
    <s v="CENMA"/>
    <s v="Terreno"/>
    <x v="0"/>
    <s v="-"/>
    <x v="9"/>
    <x v="156"/>
    <d v="1899-12-30T10:10:00"/>
    <x v="508"/>
  </r>
  <r>
    <s v="CENMA"/>
    <s v="Terreno"/>
    <x v="1"/>
    <s v="uS/cm"/>
    <x v="9"/>
    <x v="156"/>
    <d v="1899-12-30T10:10:00"/>
    <x v="2668"/>
  </r>
  <r>
    <s v="CENMA"/>
    <s v="Terreno"/>
    <x v="2"/>
    <s v="mg/L"/>
    <x v="9"/>
    <x v="156"/>
    <d v="1899-12-30T10:10:00"/>
    <x v="1323"/>
  </r>
  <r>
    <s v="CENMA"/>
    <s v="Terreno"/>
    <x v="3"/>
    <s v="%"/>
    <x v="9"/>
    <x v="156"/>
    <d v="1899-12-30T10:10:00"/>
    <x v="2669"/>
  </r>
  <r>
    <s v="DGA"/>
    <s v="Iones mayoritarios"/>
    <x v="4"/>
    <s v="0,4 mg/L"/>
    <x v="9"/>
    <x v="156"/>
    <d v="1899-12-30T10:10:00"/>
    <x v="2670"/>
  </r>
  <r>
    <s v="DGA"/>
    <s v="Iones mayoritarios"/>
    <x v="5"/>
    <s v=" 1,1 mg/L"/>
    <x v="9"/>
    <x v="156"/>
    <d v="1899-12-30T10:10:00"/>
    <x v="2671"/>
  </r>
  <r>
    <s v="DGA"/>
    <s v="Metales"/>
    <x v="9"/>
    <s v=" 0,01 mg/L "/>
    <x v="9"/>
    <x v="156"/>
    <d v="1899-12-30T10:10:00"/>
    <x v="2672"/>
  </r>
  <r>
    <s v="DGA"/>
    <s v="Nutrientes"/>
    <x v="10"/>
    <s v=" 0,010 mg/L"/>
    <x v="9"/>
    <x v="156"/>
    <d v="1899-12-30T10:10:00"/>
    <x v="162"/>
  </r>
  <r>
    <s v="DGA"/>
    <s v="Nutrientes"/>
    <x v="11"/>
    <s v=" 0,003 mg/L"/>
    <x v="9"/>
    <x v="156"/>
    <d v="1899-12-30T10:10:00"/>
    <x v="338"/>
  </r>
  <r>
    <s v="SGS"/>
    <s v="Metales"/>
    <x v="6"/>
    <s v=" 0,01 mg/L "/>
    <x v="9"/>
    <x v="156"/>
    <d v="1899-12-30T10:10:00"/>
    <x v="251"/>
  </r>
  <r>
    <s v="SGS"/>
    <s v="Metales"/>
    <x v="7"/>
    <s v="0,001 mg/L"/>
    <x v="9"/>
    <x v="156"/>
    <d v="1899-12-30T10:10:00"/>
    <x v="9"/>
  </r>
  <r>
    <s v="SGS"/>
    <s v="Metales"/>
    <x v="8"/>
    <s v="0,005 mg/L"/>
    <x v="9"/>
    <x v="156"/>
    <d v="1899-12-30T10:10:00"/>
    <x v="76"/>
  </r>
  <r>
    <s v="SGS"/>
    <s v="Otros"/>
    <x v="12"/>
    <s v="2 mg/L"/>
    <x v="9"/>
    <x v="156"/>
    <d v="1899-12-30T10:10:00"/>
    <x v="79"/>
  </r>
  <r>
    <s v="CENMA"/>
    <s v="Terreno"/>
    <x v="13"/>
    <s v="°C"/>
    <x v="9"/>
    <x v="157"/>
    <d v="1899-12-30T11:20:00"/>
    <x v="2673"/>
  </r>
  <r>
    <s v="CENMA"/>
    <s v="Terreno"/>
    <x v="0"/>
    <s v="-"/>
    <x v="9"/>
    <x v="157"/>
    <d v="1899-12-30T11:20:00"/>
    <x v="414"/>
  </r>
  <r>
    <s v="CENMA"/>
    <s v="Terreno"/>
    <x v="1"/>
    <s v="uS/cm"/>
    <x v="9"/>
    <x v="157"/>
    <d v="1899-12-30T11:20:00"/>
    <x v="2674"/>
  </r>
  <r>
    <s v="CENMA"/>
    <s v="Terreno"/>
    <x v="2"/>
    <s v="mg/L"/>
    <x v="9"/>
    <x v="157"/>
    <d v="1899-12-30T11:20:00"/>
    <x v="2675"/>
  </r>
  <r>
    <s v="CENMA"/>
    <s v="Terreno"/>
    <x v="3"/>
    <s v="%"/>
    <x v="9"/>
    <x v="157"/>
    <d v="1899-12-30T11:20:00"/>
    <x v="2676"/>
  </r>
  <r>
    <s v="DGA"/>
    <s v="Iones mayoritarios"/>
    <x v="4"/>
    <s v="0,4 mg/L"/>
    <x v="9"/>
    <x v="157"/>
    <d v="1899-12-30T11:20:00"/>
    <x v="2677"/>
  </r>
  <r>
    <s v="DGA"/>
    <s v="Iones mayoritarios"/>
    <x v="5"/>
    <s v=" 1,1 mg/L"/>
    <x v="9"/>
    <x v="157"/>
    <d v="1899-12-30T11:20:00"/>
    <x v="2678"/>
  </r>
  <r>
    <s v="DGA"/>
    <s v="Metales"/>
    <x v="9"/>
    <s v=" 0,01 mg/L "/>
    <x v="9"/>
    <x v="157"/>
    <d v="1899-12-30T11:20:00"/>
    <x v="2679"/>
  </r>
  <r>
    <s v="DGA"/>
    <s v="Nutrientes"/>
    <x v="10"/>
    <s v=" 0,010 mg/L"/>
    <x v="9"/>
    <x v="157"/>
    <d v="1899-12-30T11:20:00"/>
    <x v="2680"/>
  </r>
  <r>
    <s v="DGA"/>
    <s v="Nutrientes"/>
    <x v="11"/>
    <s v=" 0,003 mg/L"/>
    <x v="9"/>
    <x v="157"/>
    <d v="1899-12-30T11:20:00"/>
    <x v="2681"/>
  </r>
  <r>
    <s v="SGS"/>
    <s v="Metales"/>
    <x v="6"/>
    <s v=" 0,01 mg/L "/>
    <x v="9"/>
    <x v="157"/>
    <d v="1899-12-30T11:20:00"/>
    <x v="251"/>
  </r>
  <r>
    <s v="SGS"/>
    <s v="Metales"/>
    <x v="7"/>
    <s v="0,001 mg/L"/>
    <x v="9"/>
    <x v="157"/>
    <d v="1899-12-30T11:20:00"/>
    <x v="9"/>
  </r>
  <r>
    <s v="SGS"/>
    <s v="Metales"/>
    <x v="8"/>
    <s v="0,005 mg/L"/>
    <x v="9"/>
    <x v="157"/>
    <d v="1899-12-30T11:20:00"/>
    <x v="76"/>
  </r>
  <r>
    <s v="SGS"/>
    <s v="Otros"/>
    <x v="12"/>
    <s v="2 mg/L"/>
    <x v="9"/>
    <x v="157"/>
    <d v="1899-12-30T11:20:00"/>
    <x v="79"/>
  </r>
  <r>
    <s v="CENMA"/>
    <s v="Terreno"/>
    <x v="0"/>
    <s v="-"/>
    <x v="10"/>
    <x v="89"/>
    <d v="1899-12-30T12:15:00"/>
    <x v="164"/>
  </r>
  <r>
    <s v="DGA"/>
    <s v="Terreno"/>
    <x v="13"/>
    <s v="°C"/>
    <x v="10"/>
    <x v="89"/>
    <d v="1899-12-30T12:15:00"/>
    <x v="2682"/>
  </r>
  <r>
    <s v="CENMA"/>
    <s v="Terreno"/>
    <x v="1"/>
    <s v="uS/cm"/>
    <x v="10"/>
    <x v="89"/>
    <d v="1899-12-30T12:15:00"/>
    <x v="2683"/>
  </r>
  <r>
    <s v="CENMA"/>
    <s v="Terreno"/>
    <x v="2"/>
    <s v="mg/L"/>
    <x v="10"/>
    <x v="89"/>
    <d v="1899-12-30T12:15:00"/>
    <x v="2684"/>
  </r>
  <r>
    <s v="CENMA"/>
    <s v="Terreno"/>
    <x v="3"/>
    <s v="%"/>
    <x v="10"/>
    <x v="89"/>
    <d v="1899-12-30T12:15:00"/>
    <x v="1095"/>
  </r>
  <r>
    <s v="DGA"/>
    <s v="Iones mayoritarios"/>
    <x v="4"/>
    <s v=" 2,5 mg/L"/>
    <x v="10"/>
    <x v="89"/>
    <d v="1899-12-30T12:15:00"/>
    <x v="2685"/>
  </r>
  <r>
    <s v="DGA"/>
    <s v="Iones mayoritarios"/>
    <x v="5"/>
    <s v=" 4,2 mg/L"/>
    <x v="10"/>
    <x v="89"/>
    <d v="1899-12-30T12:15:00"/>
    <x v="2686"/>
  </r>
  <r>
    <s v="CENMA"/>
    <s v="Metales"/>
    <x v="6"/>
    <s v="0,0065 mg/L"/>
    <x v="10"/>
    <x v="89"/>
    <d v="1899-12-30T12:15:00"/>
    <x v="19"/>
  </r>
  <r>
    <s v="DGA"/>
    <s v="Metales"/>
    <x v="7"/>
    <s v=" 0,05 mg/L "/>
    <x v="10"/>
    <x v="89"/>
    <d v="1899-12-30T12:15:00"/>
    <x v="7"/>
  </r>
  <r>
    <s v="DGA"/>
    <s v="Metales"/>
    <x v="8"/>
    <s v=" 0,07 mg/L"/>
    <x v="10"/>
    <x v="89"/>
    <d v="1899-12-30T12:15:00"/>
    <x v="8"/>
  </r>
  <r>
    <s v="DGA"/>
    <s v="Metales"/>
    <x v="9"/>
    <s v=" 0,01 mg/L "/>
    <x v="10"/>
    <x v="89"/>
    <d v="1899-12-30T12:15:00"/>
    <x v="9"/>
  </r>
  <r>
    <s v="DGA"/>
    <s v="Nutrientes"/>
    <x v="10"/>
    <s v=" 0,010 mg/L"/>
    <x v="10"/>
    <x v="89"/>
    <d v="1899-12-30T12:15:00"/>
    <x v="2687"/>
  </r>
  <r>
    <s v="DGA"/>
    <s v="Nutrientes"/>
    <x v="11"/>
    <s v=" 0,003 mg/L"/>
    <x v="10"/>
    <x v="89"/>
    <d v="1899-12-30T12:15:00"/>
    <x v="2688"/>
  </r>
  <r>
    <s v="ANAM"/>
    <s v="Otros"/>
    <x v="12"/>
    <s v="1 mg/L"/>
    <x v="10"/>
    <x v="89"/>
    <d v="1899-12-30T12:15:00"/>
    <x v="79"/>
  </r>
  <r>
    <s v="CENMA"/>
    <s v="Terreno"/>
    <x v="0"/>
    <s v="-"/>
    <x v="10"/>
    <x v="90"/>
    <d v="1899-12-30T12:28:00"/>
    <x v="30"/>
  </r>
  <r>
    <s v="DGA"/>
    <s v="Terreno"/>
    <x v="13"/>
    <s v="°C"/>
    <x v="10"/>
    <x v="90"/>
    <d v="1899-12-30T12:28:00"/>
    <x v="2689"/>
  </r>
  <r>
    <s v="CENMA"/>
    <s v="Terreno"/>
    <x v="1"/>
    <s v="uS/cm"/>
    <x v="10"/>
    <x v="90"/>
    <d v="1899-12-30T12:28:00"/>
    <x v="1442"/>
  </r>
  <r>
    <s v="CENMA"/>
    <s v="Terreno"/>
    <x v="2"/>
    <s v="mg/L"/>
    <x v="10"/>
    <x v="90"/>
    <d v="1899-12-30T12:28:00"/>
    <x v="1323"/>
  </r>
  <r>
    <s v="CENMA"/>
    <s v="Terreno"/>
    <x v="3"/>
    <s v="%"/>
    <x v="10"/>
    <x v="90"/>
    <d v="1899-12-30T12:28:00"/>
    <x v="2690"/>
  </r>
  <r>
    <s v="DGA"/>
    <s v="Iones mayoritarios"/>
    <x v="4"/>
    <s v=" 2,5 mg/L"/>
    <x v="10"/>
    <x v="90"/>
    <d v="1899-12-30T12:28:00"/>
    <x v="2691"/>
  </r>
  <r>
    <s v="DGA"/>
    <s v="Iones mayoritarios"/>
    <x v="5"/>
    <s v=" 4,2 mg/L"/>
    <x v="10"/>
    <x v="90"/>
    <d v="1899-12-30T12:28:00"/>
    <x v="2692"/>
  </r>
  <r>
    <s v="CENMA"/>
    <s v="Metales"/>
    <x v="6"/>
    <s v="0,0065 mg/L"/>
    <x v="10"/>
    <x v="90"/>
    <d v="1899-12-30T12:28:00"/>
    <x v="19"/>
  </r>
  <r>
    <s v="DGA"/>
    <s v="Metales"/>
    <x v="7"/>
    <s v=" 0,05 mg/L "/>
    <x v="10"/>
    <x v="90"/>
    <d v="1899-12-30T12:28:00"/>
    <x v="7"/>
  </r>
  <r>
    <s v="DGA"/>
    <s v="Metales"/>
    <x v="8"/>
    <s v=" 0,07 mg/L"/>
    <x v="10"/>
    <x v="90"/>
    <d v="1899-12-30T12:28:00"/>
    <x v="8"/>
  </r>
  <r>
    <s v="DGA"/>
    <s v="Metales"/>
    <x v="9"/>
    <s v=" 0,01 mg/L "/>
    <x v="10"/>
    <x v="90"/>
    <d v="1899-12-30T12:28:00"/>
    <x v="9"/>
  </r>
  <r>
    <s v="DGA"/>
    <s v="Nutrientes"/>
    <x v="10"/>
    <s v=" 0,010 mg/L"/>
    <x v="10"/>
    <x v="90"/>
    <d v="1899-12-30T12:28:00"/>
    <x v="2693"/>
  </r>
  <r>
    <s v="DGA"/>
    <s v="Nutrientes"/>
    <x v="11"/>
    <s v=" 0,003 mg/L"/>
    <x v="10"/>
    <x v="90"/>
    <d v="1899-12-30T12:28:00"/>
    <x v="2694"/>
  </r>
  <r>
    <s v="ANAM"/>
    <s v="Otros"/>
    <x v="12"/>
    <s v="1 mg/L"/>
    <x v="10"/>
    <x v="90"/>
    <d v="1899-12-30T12:28:00"/>
    <x v="79"/>
  </r>
  <r>
    <s v="CENMA"/>
    <s v="Terreno"/>
    <x v="0"/>
    <s v="-"/>
    <x v="10"/>
    <x v="121"/>
    <d v="1899-12-30T13:20:00"/>
    <x v="1195"/>
  </r>
  <r>
    <s v="DGA"/>
    <s v="Terreno"/>
    <x v="13"/>
    <s v="°C"/>
    <x v="10"/>
    <x v="121"/>
    <d v="1899-12-30T13:20:00"/>
    <x v="2695"/>
  </r>
  <r>
    <s v="CENMA"/>
    <s v="Terreno"/>
    <x v="1"/>
    <s v="uS/cm"/>
    <x v="10"/>
    <x v="121"/>
    <d v="1899-12-30T13:20:00"/>
    <x v="2696"/>
  </r>
  <r>
    <s v="CENMA"/>
    <s v="Terreno"/>
    <x v="2"/>
    <s v="mg/L"/>
    <x v="10"/>
    <x v="121"/>
    <d v="1899-12-30T13:20:00"/>
    <x v="2332"/>
  </r>
  <r>
    <s v="CENMA"/>
    <s v="Terreno"/>
    <x v="3"/>
    <s v="%"/>
    <x v="10"/>
    <x v="121"/>
    <d v="1899-12-30T13:20:00"/>
    <x v="2697"/>
  </r>
  <r>
    <s v="DGA"/>
    <s v="Iones mayoritarios"/>
    <x v="4"/>
    <s v=" 2,5 mg/L"/>
    <x v="10"/>
    <x v="121"/>
    <d v="1899-12-30T13:20:00"/>
    <x v="2698"/>
  </r>
  <r>
    <s v="DGA"/>
    <s v="Iones mayoritarios"/>
    <x v="5"/>
    <s v=" 4,2 mg/L"/>
    <x v="10"/>
    <x v="121"/>
    <d v="1899-12-30T13:20:00"/>
    <x v="2699"/>
  </r>
  <r>
    <s v="CENMA"/>
    <s v="Metales"/>
    <x v="6"/>
    <s v="0,0065 mg/L"/>
    <x v="10"/>
    <x v="121"/>
    <d v="1899-12-30T13:20:00"/>
    <x v="3"/>
  </r>
  <r>
    <s v="DGA"/>
    <s v="Metales"/>
    <x v="7"/>
    <s v=" 0,05 mg/L "/>
    <x v="10"/>
    <x v="121"/>
    <d v="1899-12-30T13:20:00"/>
    <x v="7"/>
  </r>
  <r>
    <s v="DGA"/>
    <s v="Metales"/>
    <x v="8"/>
    <s v=" 0,07 mg/L"/>
    <x v="10"/>
    <x v="121"/>
    <d v="1899-12-30T13:20:00"/>
    <x v="8"/>
  </r>
  <r>
    <s v="DGA"/>
    <s v="Metales"/>
    <x v="9"/>
    <s v=" 0,01 mg/L "/>
    <x v="10"/>
    <x v="121"/>
    <d v="1899-12-30T13:20:00"/>
    <x v="9"/>
  </r>
  <r>
    <s v="DGA"/>
    <s v="Nutrientes"/>
    <x v="10"/>
    <s v=" 0,010 mg/L"/>
    <x v="10"/>
    <x v="121"/>
    <d v="1899-12-30T13:20:00"/>
    <x v="2700"/>
  </r>
  <r>
    <s v="DGA"/>
    <s v="Nutrientes"/>
    <x v="11"/>
    <s v=" 0,003 mg/L"/>
    <x v="10"/>
    <x v="121"/>
    <d v="1899-12-30T13:20:00"/>
    <x v="2701"/>
  </r>
  <r>
    <s v="ANAM"/>
    <s v="Otros"/>
    <x v="12"/>
    <s v="1 mg/L"/>
    <x v="10"/>
    <x v="121"/>
    <d v="1899-12-30T13:20:00"/>
    <x v="11"/>
  </r>
  <r>
    <s v="CENMA"/>
    <s v="Terreno"/>
    <x v="0"/>
    <s v="-"/>
    <x v="10"/>
    <x v="91"/>
    <d v="1899-12-30T14:23:00"/>
    <x v="164"/>
  </r>
  <r>
    <s v="DGA"/>
    <s v="Terreno"/>
    <x v="13"/>
    <s v="°C"/>
    <x v="10"/>
    <x v="91"/>
    <d v="1899-12-30T14:23:00"/>
    <x v="2702"/>
  </r>
  <r>
    <s v="CENMA"/>
    <s v="Terreno"/>
    <x v="1"/>
    <s v="uS/cm"/>
    <x v="10"/>
    <x v="91"/>
    <d v="1899-12-30T14:23:00"/>
    <x v="2703"/>
  </r>
  <r>
    <s v="CENMA"/>
    <s v="Terreno"/>
    <x v="2"/>
    <s v="mg/L"/>
    <x v="10"/>
    <x v="91"/>
    <d v="1899-12-30T14:23:00"/>
    <x v="2704"/>
  </r>
  <r>
    <s v="CENMA"/>
    <s v="Terreno"/>
    <x v="3"/>
    <s v="%"/>
    <x v="10"/>
    <x v="91"/>
    <d v="1899-12-30T14:23:00"/>
    <x v="2598"/>
  </r>
  <r>
    <s v="DGA"/>
    <s v="Iones mayoritarios"/>
    <x v="4"/>
    <s v=" 2,5 mg/L"/>
    <x v="10"/>
    <x v="91"/>
    <d v="1899-12-30T14:23:00"/>
    <x v="2705"/>
  </r>
  <r>
    <s v="DGA"/>
    <s v="Iones mayoritarios"/>
    <x v="5"/>
    <s v=" 4,2 mg/L"/>
    <x v="10"/>
    <x v="91"/>
    <d v="1899-12-30T14:23:00"/>
    <x v="2706"/>
  </r>
  <r>
    <s v="CENMA"/>
    <s v="Metales"/>
    <x v="6"/>
    <s v="0,0065 mg/L"/>
    <x v="10"/>
    <x v="91"/>
    <d v="1899-12-30T14:23:00"/>
    <x v="19"/>
  </r>
  <r>
    <s v="DGA"/>
    <s v="Metales"/>
    <x v="7"/>
    <s v=" 0,05 mg/L "/>
    <x v="10"/>
    <x v="91"/>
    <d v="1899-12-30T14:23:00"/>
    <x v="7"/>
  </r>
  <r>
    <s v="DGA"/>
    <s v="Metales"/>
    <x v="8"/>
    <s v=" 0,07 mg/L"/>
    <x v="10"/>
    <x v="91"/>
    <d v="1899-12-30T14:23:00"/>
    <x v="8"/>
  </r>
  <r>
    <s v="DGA"/>
    <s v="Metales"/>
    <x v="9"/>
    <s v=" 0,01 mg/L "/>
    <x v="10"/>
    <x v="91"/>
    <d v="1899-12-30T14:23:00"/>
    <x v="9"/>
  </r>
  <r>
    <s v="DGA"/>
    <s v="Nutrientes"/>
    <x v="10"/>
    <s v=" 0,010 mg/L"/>
    <x v="10"/>
    <x v="91"/>
    <d v="1899-12-30T14:23:00"/>
    <x v="3"/>
  </r>
  <r>
    <s v="DGA"/>
    <s v="Nutrientes"/>
    <x v="11"/>
    <s v=" 0,003 mg/L"/>
    <x v="10"/>
    <x v="91"/>
    <d v="1899-12-30T14:23:00"/>
    <x v="3"/>
  </r>
  <r>
    <s v="ANAM"/>
    <s v="Otros"/>
    <x v="12"/>
    <s v="1 mg/L"/>
    <x v="10"/>
    <x v="91"/>
    <d v="1899-12-30T14:23:00"/>
    <x v="11"/>
  </r>
  <r>
    <s v="DGA"/>
    <s v="Terreno"/>
    <x v="13"/>
    <s v="°C"/>
    <x v="10"/>
    <x v="92"/>
    <d v="1899-12-30T11:00:00"/>
    <x v="2707"/>
  </r>
  <r>
    <s v="DGA"/>
    <s v="Terreno"/>
    <x v="0"/>
    <s v="-"/>
    <x v="10"/>
    <x v="92"/>
    <d v="1899-12-30T11:00:00"/>
    <x v="2398"/>
  </r>
  <r>
    <s v="DGA"/>
    <s v="Terreno"/>
    <x v="1"/>
    <s v="uS/cm"/>
    <x v="10"/>
    <x v="92"/>
    <d v="1899-12-30T11:00:00"/>
    <x v="2708"/>
  </r>
  <r>
    <s v="DGA"/>
    <s v="Terreno"/>
    <x v="2"/>
    <s v="mg/L"/>
    <x v="10"/>
    <x v="92"/>
    <d v="1899-12-30T11:00:00"/>
    <x v="1627"/>
  </r>
  <r>
    <s v="DGA"/>
    <s v="Terreno"/>
    <x v="3"/>
    <s v="%"/>
    <x v="10"/>
    <x v="92"/>
    <d v="1899-12-30T11:00:00"/>
    <x v="1124"/>
  </r>
  <r>
    <s v="DGA"/>
    <s v="Iones mayoritarios"/>
    <x v="4"/>
    <s v=" 2,5 mg/L"/>
    <x v="10"/>
    <x v="92"/>
    <d v="1899-12-30T11:00:00"/>
    <x v="2709"/>
  </r>
  <r>
    <s v="DGA"/>
    <s v="Iones mayoritarios"/>
    <x v="5"/>
    <s v=" 4,2 mg/L"/>
    <x v="10"/>
    <x v="92"/>
    <d v="1899-12-30T11:00:00"/>
    <x v="2710"/>
  </r>
  <r>
    <s v="DGA"/>
    <s v="Metales"/>
    <x v="6"/>
    <s v="0,05mg/L"/>
    <x v="10"/>
    <x v="92"/>
    <d v="1899-12-30T11:00:00"/>
    <x v="7"/>
  </r>
  <r>
    <s v="DGA"/>
    <s v="Metales"/>
    <x v="7"/>
    <s v=" 0,05 mg/L "/>
    <x v="10"/>
    <x v="92"/>
    <d v="1899-12-30T11:00:00"/>
    <x v="7"/>
  </r>
  <r>
    <s v="DGA"/>
    <s v="Metales"/>
    <x v="8"/>
    <s v=" 0,07 mg/L"/>
    <x v="10"/>
    <x v="92"/>
    <d v="1899-12-30T11:00:00"/>
    <x v="8"/>
  </r>
  <r>
    <s v="DGA"/>
    <s v="Metales"/>
    <x v="9"/>
    <s v=" 0,01 mg/L "/>
    <x v="10"/>
    <x v="92"/>
    <d v="1899-12-30T11:00:00"/>
    <x v="2711"/>
  </r>
  <r>
    <s v="DGA"/>
    <s v="Nutrientes"/>
    <x v="10"/>
    <s v=" 0,010 mg/L"/>
    <x v="10"/>
    <x v="92"/>
    <d v="1899-12-30T11:00:00"/>
    <x v="2712"/>
  </r>
  <r>
    <s v="DGA"/>
    <s v="Nutrientes"/>
    <x v="11"/>
    <s v=" 0,003 mg/L"/>
    <x v="10"/>
    <x v="92"/>
    <d v="1899-12-30T11:00:00"/>
    <x v="2713"/>
  </r>
  <r>
    <s v="-"/>
    <s v="Otros"/>
    <x v="12"/>
    <s v="-"/>
    <x v="10"/>
    <x v="92"/>
    <d v="1899-12-30T11:00:00"/>
    <x v="3"/>
  </r>
  <r>
    <s v="DGA"/>
    <s v="Terreno"/>
    <x v="13"/>
    <s v="°C"/>
    <x v="10"/>
    <x v="93"/>
    <d v="1899-12-30T13:30:00"/>
    <x v="2714"/>
  </r>
  <r>
    <s v="DGA"/>
    <s v="Terreno"/>
    <x v="0"/>
    <s v="-"/>
    <x v="10"/>
    <x v="93"/>
    <d v="1899-12-30T13:30:00"/>
    <x v="2715"/>
  </r>
  <r>
    <s v="DGA"/>
    <s v="Terreno"/>
    <x v="1"/>
    <s v="uS/cm"/>
    <x v="10"/>
    <x v="93"/>
    <d v="1899-12-30T13:30:00"/>
    <x v="2716"/>
  </r>
  <r>
    <s v="DGA"/>
    <s v="Terreno"/>
    <x v="2"/>
    <s v="mg/L"/>
    <x v="10"/>
    <x v="93"/>
    <d v="1899-12-30T13:30:00"/>
    <x v="453"/>
  </r>
  <r>
    <s v="DGA"/>
    <s v="Terreno"/>
    <x v="3"/>
    <s v="%"/>
    <x v="10"/>
    <x v="93"/>
    <d v="1899-12-30T13:30:00"/>
    <x v="1144"/>
  </r>
  <r>
    <s v="DGA"/>
    <s v="Iones mayoritarios"/>
    <x v="4"/>
    <s v=" 2,5 mg/L"/>
    <x v="10"/>
    <x v="93"/>
    <d v="1899-12-30T13:30:00"/>
    <x v="2717"/>
  </r>
  <r>
    <s v="DGA"/>
    <s v="Iones mayoritarios"/>
    <x v="5"/>
    <s v=" 4,2 mg/L"/>
    <x v="10"/>
    <x v="93"/>
    <d v="1899-12-30T13:30:00"/>
    <x v="2718"/>
  </r>
  <r>
    <s v="DGA"/>
    <s v="Metales"/>
    <x v="6"/>
    <s v="0,05mg/L"/>
    <x v="10"/>
    <x v="93"/>
    <d v="1899-12-30T13:30:00"/>
    <x v="7"/>
  </r>
  <r>
    <s v="DGA"/>
    <s v="Metales"/>
    <x v="7"/>
    <s v=" 0,05 mg/L "/>
    <x v="10"/>
    <x v="93"/>
    <d v="1899-12-30T13:30:00"/>
    <x v="7"/>
  </r>
  <r>
    <s v="DGA"/>
    <s v="Metales"/>
    <x v="8"/>
    <s v=" 0,07 mg/L"/>
    <x v="10"/>
    <x v="93"/>
    <d v="1899-12-30T13:30:00"/>
    <x v="8"/>
  </r>
  <r>
    <s v="DGA"/>
    <s v="Metales"/>
    <x v="9"/>
    <s v=" 0,01 mg/L "/>
    <x v="10"/>
    <x v="93"/>
    <d v="1899-12-30T13:30:00"/>
    <x v="2719"/>
  </r>
  <r>
    <s v="DGA"/>
    <s v="Nutrientes"/>
    <x v="10"/>
    <s v=" 0,010 mg/L"/>
    <x v="10"/>
    <x v="93"/>
    <d v="1899-12-30T13:30:00"/>
    <x v="2720"/>
  </r>
  <r>
    <s v="DGA"/>
    <s v="Nutrientes"/>
    <x v="11"/>
    <s v=" 0,003 mg/L"/>
    <x v="10"/>
    <x v="93"/>
    <d v="1899-12-30T13:30:00"/>
    <x v="2721"/>
  </r>
  <r>
    <s v="-"/>
    <s v="Otros"/>
    <x v="12"/>
    <s v="-"/>
    <x v="10"/>
    <x v="93"/>
    <d v="1899-12-30T13:30:00"/>
    <x v="3"/>
  </r>
  <r>
    <s v="DGA"/>
    <s v="Terreno"/>
    <x v="13"/>
    <s v="°C"/>
    <x v="10"/>
    <x v="94"/>
    <d v="1899-12-30T11:40:00"/>
    <x v="2722"/>
  </r>
  <r>
    <s v="DGA"/>
    <s v="Terreno"/>
    <x v="0"/>
    <s v="-"/>
    <x v="10"/>
    <x v="94"/>
    <d v="1899-12-30T11:40:00"/>
    <x v="13"/>
  </r>
  <r>
    <s v="DGA"/>
    <s v="Terreno"/>
    <x v="1"/>
    <s v="uS/cm"/>
    <x v="10"/>
    <x v="94"/>
    <d v="1899-12-30T11:40:00"/>
    <x v="2723"/>
  </r>
  <r>
    <s v="DGA"/>
    <s v="Terreno"/>
    <x v="2"/>
    <s v="mg/L"/>
    <x v="10"/>
    <x v="94"/>
    <d v="1899-12-30T11:40:00"/>
    <x v="2724"/>
  </r>
  <r>
    <s v="DGA"/>
    <s v="Terreno"/>
    <x v="3"/>
    <s v="%"/>
    <x v="10"/>
    <x v="94"/>
    <d v="1899-12-30T11:40:00"/>
    <x v="2725"/>
  </r>
  <r>
    <s v="DGA"/>
    <s v="Iones mayoritarios"/>
    <x v="4"/>
    <s v=" 2,5 mg/L"/>
    <x v="10"/>
    <x v="94"/>
    <d v="1899-12-30T11:40:00"/>
    <x v="2726"/>
  </r>
  <r>
    <s v="DGA"/>
    <s v="Iones mayoritarios"/>
    <x v="5"/>
    <s v=" 4,2 mg/L"/>
    <x v="10"/>
    <x v="94"/>
    <d v="1899-12-30T11:40:00"/>
    <x v="2727"/>
  </r>
  <r>
    <s v="DGA"/>
    <s v="Metales"/>
    <x v="6"/>
    <s v="0,05mg/L"/>
    <x v="10"/>
    <x v="94"/>
    <d v="1899-12-30T11:40:00"/>
    <x v="7"/>
  </r>
  <r>
    <s v="DGA"/>
    <s v="Metales"/>
    <x v="7"/>
    <s v=" 0,05 mg/L "/>
    <x v="10"/>
    <x v="94"/>
    <d v="1899-12-30T11:40:00"/>
    <x v="7"/>
  </r>
  <r>
    <s v="DGA"/>
    <s v="Metales"/>
    <x v="8"/>
    <s v=" 0,07 mg/L"/>
    <x v="10"/>
    <x v="94"/>
    <d v="1899-12-30T11:40:00"/>
    <x v="8"/>
  </r>
  <r>
    <s v="DGA"/>
    <s v="Metales"/>
    <x v="9"/>
    <s v=" 0,01 mg/L "/>
    <x v="10"/>
    <x v="94"/>
    <d v="1899-12-30T11:40:00"/>
    <x v="223"/>
  </r>
  <r>
    <s v="DGA"/>
    <s v="Nutrientes"/>
    <x v="10"/>
    <s v=" 0,010 mg/L"/>
    <x v="10"/>
    <x v="94"/>
    <d v="1899-12-30T11:40:00"/>
    <x v="2728"/>
  </r>
  <r>
    <s v="DGA"/>
    <s v="Nutrientes"/>
    <x v="11"/>
    <s v=" 0,003 mg/L"/>
    <x v="10"/>
    <x v="94"/>
    <d v="1899-12-30T11:40:00"/>
    <x v="2729"/>
  </r>
  <r>
    <s v="-"/>
    <s v="Otros"/>
    <x v="12"/>
    <s v="-"/>
    <x v="10"/>
    <x v="94"/>
    <d v="1899-12-30T11:40:00"/>
    <x v="3"/>
  </r>
  <r>
    <s v="DGA"/>
    <s v="Terreno"/>
    <x v="13"/>
    <s v="°C"/>
    <x v="10"/>
    <x v="95"/>
    <d v="1899-12-30T13:05:00"/>
    <x v="2730"/>
  </r>
  <r>
    <s v="DGA"/>
    <s v="Terreno"/>
    <x v="0"/>
    <s v="-"/>
    <x v="10"/>
    <x v="95"/>
    <d v="1899-12-30T13:05:00"/>
    <x v="2731"/>
  </r>
  <r>
    <s v="DGA"/>
    <s v="Terreno"/>
    <x v="1"/>
    <s v="uS/cm"/>
    <x v="10"/>
    <x v="95"/>
    <d v="1899-12-30T13:05:00"/>
    <x v="2732"/>
  </r>
  <r>
    <s v="DGA"/>
    <s v="Terreno"/>
    <x v="2"/>
    <s v="mg/L"/>
    <x v="10"/>
    <x v="95"/>
    <d v="1899-12-30T13:05:00"/>
    <x v="2733"/>
  </r>
  <r>
    <s v="DGA"/>
    <s v="Terreno"/>
    <x v="3"/>
    <s v="%"/>
    <x v="10"/>
    <x v="95"/>
    <d v="1899-12-30T13:05:00"/>
    <x v="1644"/>
  </r>
  <r>
    <s v="DGA"/>
    <s v="Iones mayoritarios"/>
    <x v="4"/>
    <s v=" 2,5 mg/L"/>
    <x v="10"/>
    <x v="95"/>
    <d v="1899-12-30T13:05:00"/>
    <x v="2734"/>
  </r>
  <r>
    <s v="DGA"/>
    <s v="Iones mayoritarios"/>
    <x v="5"/>
    <s v=" 4,2 mg/L"/>
    <x v="10"/>
    <x v="95"/>
    <d v="1899-12-30T13:05:00"/>
    <x v="2735"/>
  </r>
  <r>
    <s v="DGA"/>
    <s v="Metales"/>
    <x v="6"/>
    <s v="0,05mg/L"/>
    <x v="10"/>
    <x v="95"/>
    <d v="1899-12-30T13:05:00"/>
    <x v="3"/>
  </r>
  <r>
    <s v="DGA"/>
    <s v="Metales"/>
    <x v="7"/>
    <s v=" 0,05 mg/L "/>
    <x v="10"/>
    <x v="95"/>
    <d v="1899-12-30T13:05:00"/>
    <x v="7"/>
  </r>
  <r>
    <s v="DGA"/>
    <s v="Metales"/>
    <x v="8"/>
    <s v=" 0,07 mg/L"/>
    <x v="10"/>
    <x v="95"/>
    <d v="1899-12-30T13:05:00"/>
    <x v="8"/>
  </r>
  <r>
    <s v="DGA"/>
    <s v="Metales"/>
    <x v="9"/>
    <s v=" 0,01 mg/L "/>
    <x v="10"/>
    <x v="95"/>
    <d v="1899-12-30T13:05:00"/>
    <x v="65"/>
  </r>
  <r>
    <s v="DGA"/>
    <s v="Nutrientes"/>
    <x v="10"/>
    <s v=" 0,010 mg/L"/>
    <x v="10"/>
    <x v="95"/>
    <d v="1899-12-30T13:05:00"/>
    <x v="2736"/>
  </r>
  <r>
    <s v="DGA"/>
    <s v="Nutrientes"/>
    <x v="11"/>
    <s v=" 0,003 mg/L"/>
    <x v="10"/>
    <x v="95"/>
    <d v="1899-12-30T13:05:00"/>
    <x v="2737"/>
  </r>
  <r>
    <s v="-"/>
    <s v="Otros"/>
    <x v="12"/>
    <s v="-"/>
    <x v="10"/>
    <x v="94"/>
    <d v="1899-12-30T11:40:00"/>
    <x v="3"/>
  </r>
  <r>
    <s v="DGA"/>
    <s v="Terreno"/>
    <x v="13"/>
    <s v="°C"/>
    <x v="10"/>
    <x v="96"/>
    <d v="1899-12-30T11:00:00"/>
    <x v="1120"/>
  </r>
  <r>
    <s v="DGA"/>
    <s v="Terreno"/>
    <x v="0"/>
    <s v="-"/>
    <x v="10"/>
    <x v="96"/>
    <d v="1899-12-30T11:00:00"/>
    <x v="1211"/>
  </r>
  <r>
    <s v="DGA"/>
    <s v="Terreno"/>
    <x v="1"/>
    <s v="uS/cm"/>
    <x v="10"/>
    <x v="96"/>
    <d v="1899-12-30T11:00:00"/>
    <x v="2738"/>
  </r>
  <r>
    <s v="DGA"/>
    <s v="Terreno"/>
    <x v="2"/>
    <s v="mg/L"/>
    <x v="10"/>
    <x v="96"/>
    <d v="1899-12-30T11:00:00"/>
    <x v="2739"/>
  </r>
  <r>
    <s v="DGA"/>
    <s v="Terreno"/>
    <x v="3"/>
    <s v="%"/>
    <x v="10"/>
    <x v="96"/>
    <d v="1899-12-30T11:00:00"/>
    <x v="2583"/>
  </r>
  <r>
    <s v="DGA"/>
    <s v="Iones mayoritarios"/>
    <x v="4"/>
    <s v=" 2,5 mg/L"/>
    <x v="10"/>
    <x v="96"/>
    <d v="1899-12-30T11:00:00"/>
    <x v="2740"/>
  </r>
  <r>
    <s v="DGA"/>
    <s v="Iones mayoritarios"/>
    <x v="5"/>
    <s v=" 4,2 mg/L"/>
    <x v="10"/>
    <x v="96"/>
    <d v="1899-12-30T11:00:00"/>
    <x v="2741"/>
  </r>
  <r>
    <s v="SGS"/>
    <s v="Metales"/>
    <x v="6"/>
    <s v="0,01 mg/L"/>
    <x v="10"/>
    <x v="96"/>
    <d v="1899-12-30T11:00:00"/>
    <x v="9"/>
  </r>
  <r>
    <s v="SGS"/>
    <s v="Metales"/>
    <x v="7"/>
    <s v="0,001 mg/L"/>
    <x v="10"/>
    <x v="96"/>
    <d v="1899-12-30T11:00:00"/>
    <x v="2742"/>
  </r>
  <r>
    <s v="SGS"/>
    <s v="Metales"/>
    <x v="8"/>
    <s v="0,005 mg/L"/>
    <x v="10"/>
    <x v="96"/>
    <d v="1899-12-30T11:00:00"/>
    <x v="76"/>
  </r>
  <r>
    <s v="DGA"/>
    <s v="Metales"/>
    <x v="9"/>
    <s v=" 0,01 mg/L "/>
    <x v="10"/>
    <x v="96"/>
    <d v="1899-12-30T11:00:00"/>
    <x v="2743"/>
  </r>
  <r>
    <s v="DGA"/>
    <s v="Nutrientes"/>
    <x v="10"/>
    <s v=" 0,010 mg/L"/>
    <x v="10"/>
    <x v="96"/>
    <d v="1899-12-30T11:00:00"/>
    <x v="2744"/>
  </r>
  <r>
    <s v="DGA"/>
    <s v="Nutrientes"/>
    <x v="11"/>
    <s v=" 0,003 mg/L"/>
    <x v="10"/>
    <x v="96"/>
    <d v="1899-12-30T11:00:00"/>
    <x v="2745"/>
  </r>
  <r>
    <s v="SGS"/>
    <s v="Otros"/>
    <x v="12"/>
    <s v="2 mg/L"/>
    <x v="10"/>
    <x v="96"/>
    <d v="1899-12-30T11:00:00"/>
    <x v="2746"/>
  </r>
  <r>
    <s v="DGA"/>
    <s v="Terreno"/>
    <x v="0"/>
    <s v="-"/>
    <x v="10"/>
    <x v="97"/>
    <d v="1899-12-30T12:45:00"/>
    <x v="2346"/>
  </r>
  <r>
    <s v="DGA"/>
    <s v="Terreno"/>
    <x v="13"/>
    <s v="°C"/>
    <x v="10"/>
    <x v="97"/>
    <d v="1899-12-30T12:45:00"/>
    <x v="148"/>
  </r>
  <r>
    <s v="DGA"/>
    <s v="Terreno"/>
    <x v="1"/>
    <s v="uS/cm"/>
    <x v="10"/>
    <x v="97"/>
    <d v="1899-12-30T12:45:00"/>
    <x v="813"/>
  </r>
  <r>
    <s v="DGA"/>
    <s v="Terreno"/>
    <x v="2"/>
    <s v="mg/L"/>
    <x v="10"/>
    <x v="97"/>
    <d v="1899-12-30T12:45:00"/>
    <x v="1721"/>
  </r>
  <r>
    <s v="DGA"/>
    <s v="Terreno"/>
    <x v="3"/>
    <s v="%"/>
    <x v="10"/>
    <x v="97"/>
    <d v="1899-12-30T12:45:00"/>
    <x v="2495"/>
  </r>
  <r>
    <s v="DGA"/>
    <s v="Iones mayoritarios"/>
    <x v="4"/>
    <s v=" 2,5 mg/L"/>
    <x v="10"/>
    <x v="97"/>
    <d v="1899-12-30T12:45:00"/>
    <x v="2747"/>
  </r>
  <r>
    <s v="DGA"/>
    <s v="Iones mayoritarios"/>
    <x v="5"/>
    <s v=" 4,2 mg/L"/>
    <x v="10"/>
    <x v="97"/>
    <d v="1899-12-30T12:45:00"/>
    <x v="2748"/>
  </r>
  <r>
    <s v="SGS"/>
    <s v="Metales"/>
    <x v="6"/>
    <s v=" 0,01 mg/L "/>
    <x v="10"/>
    <x v="97"/>
    <d v="1899-12-30T12:45:00"/>
    <x v="9"/>
  </r>
  <r>
    <s v="SGS"/>
    <s v="Metales"/>
    <x v="7"/>
    <s v="0,001 mg/L"/>
    <x v="10"/>
    <x v="97"/>
    <d v="1899-12-30T12:45:00"/>
    <x v="2749"/>
  </r>
  <r>
    <s v="SGS"/>
    <s v="Metales"/>
    <x v="8"/>
    <s v="0,005 mg/L"/>
    <x v="10"/>
    <x v="97"/>
    <d v="1899-12-30T12:45:00"/>
    <x v="76"/>
  </r>
  <r>
    <s v="DGA"/>
    <s v="Metales"/>
    <x v="9"/>
    <s v=" 0,01 mg/L "/>
    <x v="10"/>
    <x v="97"/>
    <d v="1899-12-30T12:45:00"/>
    <x v="2750"/>
  </r>
  <r>
    <s v="DGA"/>
    <s v="Nutrientes"/>
    <x v="10"/>
    <s v=" 0,010 mg/L"/>
    <x v="10"/>
    <x v="97"/>
    <d v="1899-12-30T12:45:00"/>
    <x v="2751"/>
  </r>
  <r>
    <s v="DGA"/>
    <s v="Nutrientes"/>
    <x v="11"/>
    <s v=" 0,003 mg/L"/>
    <x v="10"/>
    <x v="97"/>
    <d v="1899-12-30T12:45:00"/>
    <x v="2752"/>
  </r>
  <r>
    <s v="SGS"/>
    <s v="Otros"/>
    <x v="12"/>
    <s v="2 mg/L"/>
    <x v="10"/>
    <x v="97"/>
    <d v="1899-12-30T12:45:00"/>
    <x v="1554"/>
  </r>
  <r>
    <s v="DGA"/>
    <s v="Terreno"/>
    <x v="0"/>
    <s v="-"/>
    <x v="10"/>
    <x v="98"/>
    <d v="1899-12-30T11:00:00"/>
    <x v="2753"/>
  </r>
  <r>
    <s v="DGA"/>
    <s v="Terreno"/>
    <x v="13"/>
    <s v="°C"/>
    <x v="10"/>
    <x v="98"/>
    <d v="1899-12-30T11:00:00"/>
    <x v="2754"/>
  </r>
  <r>
    <s v="DGA"/>
    <s v="Terreno"/>
    <x v="1"/>
    <s v="uS/cm"/>
    <x v="10"/>
    <x v="98"/>
    <d v="1899-12-30T11:00:00"/>
    <x v="2755"/>
  </r>
  <r>
    <s v="DGA"/>
    <s v="Terreno"/>
    <x v="2"/>
    <s v="mg/L"/>
    <x v="10"/>
    <x v="98"/>
    <d v="1899-12-30T11:00:00"/>
    <x v="1280"/>
  </r>
  <r>
    <s v="DGA"/>
    <s v="Terreno"/>
    <x v="3"/>
    <s v="%"/>
    <x v="10"/>
    <x v="98"/>
    <d v="1899-12-30T11:00:00"/>
    <x v="2756"/>
  </r>
  <r>
    <s v="DGA"/>
    <s v="Iones mayoritarios"/>
    <x v="4"/>
    <s v=" 2,5 mg/L"/>
    <x v="10"/>
    <x v="98"/>
    <d v="1899-12-30T11:00:00"/>
    <x v="2757"/>
  </r>
  <r>
    <s v="DGA"/>
    <s v="Iones mayoritarios"/>
    <x v="5"/>
    <s v=" 4,2 mg/L"/>
    <x v="10"/>
    <x v="98"/>
    <d v="1899-12-30T11:00:00"/>
    <x v="2758"/>
  </r>
  <r>
    <s v="SGS"/>
    <s v="Metales"/>
    <x v="6"/>
    <s v="0,01 mg/L"/>
    <x v="10"/>
    <x v="98"/>
    <d v="1899-12-30T11:00:00"/>
    <x v="9"/>
  </r>
  <r>
    <s v="SGS"/>
    <s v="Metales"/>
    <x v="7"/>
    <s v="0,001 mg/L"/>
    <x v="10"/>
    <x v="98"/>
    <d v="1899-12-30T11:00:00"/>
    <x v="162"/>
  </r>
  <r>
    <s v="SGS"/>
    <s v="Metales"/>
    <x v="8"/>
    <s v="0,005 mg/L"/>
    <x v="10"/>
    <x v="98"/>
    <d v="1899-12-30T11:00:00"/>
    <x v="76"/>
  </r>
  <r>
    <s v="DGA"/>
    <s v="Metales"/>
    <x v="9"/>
    <s v=" 0,01 mg/L "/>
    <x v="10"/>
    <x v="98"/>
    <d v="1899-12-30T11:00:00"/>
    <x v="2094"/>
  </r>
  <r>
    <s v="DGA"/>
    <s v="Nutrientes"/>
    <x v="10"/>
    <s v=" 0,010 mg/L"/>
    <x v="10"/>
    <x v="98"/>
    <d v="1899-12-30T11:00:00"/>
    <x v="2759"/>
  </r>
  <r>
    <s v="DGA"/>
    <s v="Nutrientes"/>
    <x v="11"/>
    <s v=" 0,003 mg/L"/>
    <x v="10"/>
    <x v="98"/>
    <d v="1899-12-30T11:00:00"/>
    <x v="2760"/>
  </r>
  <r>
    <s v="SGS"/>
    <s v="Otros"/>
    <x v="12"/>
    <s v="2 mg/L"/>
    <x v="10"/>
    <x v="98"/>
    <d v="1899-12-30T11:00:00"/>
    <x v="1800"/>
  </r>
  <r>
    <s v="DGA"/>
    <s v="Terreno"/>
    <x v="0"/>
    <s v="-"/>
    <x v="10"/>
    <x v="99"/>
    <d v="1899-12-30T11:40:00"/>
    <x v="155"/>
  </r>
  <r>
    <s v="DGA"/>
    <s v="Terreno"/>
    <x v="13"/>
    <s v="°C"/>
    <x v="10"/>
    <x v="99"/>
    <d v="1899-12-30T11:40:00"/>
    <x v="1613"/>
  </r>
  <r>
    <s v="DGA"/>
    <s v="Terreno"/>
    <x v="1"/>
    <s v="uS/cm"/>
    <x v="10"/>
    <x v="99"/>
    <d v="1899-12-30T11:40:00"/>
    <x v="2761"/>
  </r>
  <r>
    <s v="DGA"/>
    <s v="Terreno"/>
    <x v="2"/>
    <s v="mg/L"/>
    <x v="10"/>
    <x v="99"/>
    <d v="1899-12-30T11:40:00"/>
    <x v="81"/>
  </r>
  <r>
    <s v="DGA"/>
    <s v="Terreno"/>
    <x v="3"/>
    <s v="%"/>
    <x v="10"/>
    <x v="99"/>
    <d v="1899-12-30T11:40:00"/>
    <x v="52"/>
  </r>
  <r>
    <s v="DGA"/>
    <s v="Iones mayoritarios"/>
    <x v="4"/>
    <s v=" 2,5 mg/L"/>
    <x v="10"/>
    <x v="99"/>
    <d v="1899-12-30T11:40:00"/>
    <x v="2762"/>
  </r>
  <r>
    <s v="DGA"/>
    <s v="Iones mayoritarios"/>
    <x v="5"/>
    <s v=" 4,2 mg/L"/>
    <x v="10"/>
    <x v="99"/>
    <d v="1899-12-30T11:40:00"/>
    <x v="2763"/>
  </r>
  <r>
    <s v="DGA"/>
    <s v="Nutrientes"/>
    <x v="10"/>
    <s v=" 0,010 mg/L"/>
    <x v="10"/>
    <x v="99"/>
    <d v="1899-12-30T11:40:00"/>
    <x v="2764"/>
  </r>
  <r>
    <s v="DGA"/>
    <s v="Nutrientes"/>
    <x v="11"/>
    <s v=" 0,003 mg/L"/>
    <x v="10"/>
    <x v="99"/>
    <d v="1899-12-30T11:40:00"/>
    <x v="2765"/>
  </r>
  <r>
    <s v="SGS"/>
    <s v="Metales"/>
    <x v="6"/>
    <s v=" 0,01 mg/L "/>
    <x v="10"/>
    <x v="99"/>
    <d v="1899-12-30T11:40:00"/>
    <x v="9"/>
  </r>
  <r>
    <s v="SGS"/>
    <s v="Otros"/>
    <x v="12"/>
    <s v="2 mg/L"/>
    <x v="10"/>
    <x v="99"/>
    <d v="1899-12-30T11:40:00"/>
    <x v="725"/>
  </r>
  <r>
    <s v="SGS"/>
    <s v="Metales"/>
    <x v="7"/>
    <s v="0,001 mg/L"/>
    <x v="10"/>
    <x v="99"/>
    <d v="1899-12-30T11:40:00"/>
    <x v="75"/>
  </r>
  <r>
    <s v="SGS"/>
    <s v="Metales"/>
    <x v="8"/>
    <s v="0,005 mg/L"/>
    <x v="10"/>
    <x v="99"/>
    <d v="1899-12-30T11:40:00"/>
    <x v="76"/>
  </r>
  <r>
    <s v="DGA"/>
    <s v="Metales"/>
    <x v="9"/>
    <s v=" 0,01 mg/L "/>
    <x v="10"/>
    <x v="99"/>
    <d v="1899-12-30T11:40:00"/>
    <x v="912"/>
  </r>
  <r>
    <s v="DGA"/>
    <s v="Terreno"/>
    <x v="0"/>
    <s v="-"/>
    <x v="10"/>
    <x v="100"/>
    <d v="1899-12-30T13:00:00"/>
    <x v="453"/>
  </r>
  <r>
    <s v="DGA"/>
    <s v="Terreno"/>
    <x v="13"/>
    <s v="°C"/>
    <x v="10"/>
    <x v="100"/>
    <d v="1899-12-30T13:00:00"/>
    <x v="2766"/>
  </r>
  <r>
    <s v="DGA"/>
    <s v="Terreno"/>
    <x v="1"/>
    <s v="uS/cm"/>
    <x v="10"/>
    <x v="100"/>
    <d v="1899-12-30T13:00:00"/>
    <x v="2767"/>
  </r>
  <r>
    <s v="DGA"/>
    <s v="Terreno"/>
    <x v="2"/>
    <s v="mg/L"/>
    <x v="10"/>
    <x v="100"/>
    <d v="1899-12-30T13:00:00"/>
    <x v="2041"/>
  </r>
  <r>
    <s v="DGA"/>
    <s v="Terreno"/>
    <x v="3"/>
    <s v="%"/>
    <x v="10"/>
    <x v="100"/>
    <d v="1899-12-30T13:00:00"/>
    <x v="1683"/>
  </r>
  <r>
    <s v="DGA"/>
    <s v="Iones mayoritarios"/>
    <x v="4"/>
    <s v=" 2,5 mg/L"/>
    <x v="10"/>
    <x v="100"/>
    <d v="1899-12-30T13:00:00"/>
    <x v="2768"/>
  </r>
  <r>
    <s v="DGA"/>
    <s v="Iones mayoritarios"/>
    <x v="5"/>
    <s v=" 4,2 mg/L"/>
    <x v="10"/>
    <x v="100"/>
    <d v="1899-12-30T13:00:00"/>
    <x v="1483"/>
  </r>
  <r>
    <s v="DGA"/>
    <s v="Nutrientes"/>
    <x v="10"/>
    <s v=" 0,010 mg/L"/>
    <x v="10"/>
    <x v="100"/>
    <d v="1899-12-30T13:00:00"/>
    <x v="2769"/>
  </r>
  <r>
    <s v="DGA"/>
    <s v="Nutrientes"/>
    <x v="11"/>
    <s v=" 0,003 mg/L"/>
    <x v="10"/>
    <x v="100"/>
    <d v="1899-12-30T13:00:00"/>
    <x v="2770"/>
  </r>
  <r>
    <s v="SGS"/>
    <s v="Metales"/>
    <x v="6"/>
    <s v=" 0,01 mg/L "/>
    <x v="10"/>
    <x v="100"/>
    <d v="1899-12-30T13:00:00"/>
    <x v="9"/>
  </r>
  <r>
    <s v="SGS"/>
    <s v="Otros"/>
    <x v="12"/>
    <s v="2 mg/L"/>
    <x v="10"/>
    <x v="100"/>
    <d v="1899-12-30T13:00:00"/>
    <x v="1800"/>
  </r>
  <r>
    <s v="SGS"/>
    <s v="Metales"/>
    <x v="7"/>
    <s v="0,001 mg/L"/>
    <x v="10"/>
    <x v="100"/>
    <d v="1899-12-30T13:00:00"/>
    <x v="75"/>
  </r>
  <r>
    <s v="SGS"/>
    <s v="Metales"/>
    <x v="8"/>
    <s v="0,005 mg/L"/>
    <x v="10"/>
    <x v="100"/>
    <d v="1899-12-30T13:00:00"/>
    <x v="76"/>
  </r>
  <r>
    <s v="DGA"/>
    <s v="Metales"/>
    <x v="9"/>
    <s v=" 0,01 mg/L "/>
    <x v="10"/>
    <x v="100"/>
    <d v="1899-12-30T13:00:00"/>
    <x v="2771"/>
  </r>
  <r>
    <s v="DGA"/>
    <s v="Terreno"/>
    <x v="0"/>
    <s v="-"/>
    <x v="10"/>
    <x v="101"/>
    <d v="1899-12-30T11:20:00"/>
    <x v="2346"/>
  </r>
  <r>
    <s v="DGA"/>
    <s v="Terreno"/>
    <x v="13"/>
    <s v="°C"/>
    <x v="10"/>
    <x v="101"/>
    <d v="1899-12-30T11:20:00"/>
    <x v="1694"/>
  </r>
  <r>
    <s v="DGA"/>
    <s v="Terreno"/>
    <x v="1"/>
    <s v="uS/cm"/>
    <x v="10"/>
    <x v="101"/>
    <d v="1899-12-30T11:20:00"/>
    <x v="2772"/>
  </r>
  <r>
    <s v="DGA"/>
    <s v="Terreno"/>
    <x v="2"/>
    <s v="mg/L"/>
    <x v="10"/>
    <x v="101"/>
    <d v="1899-12-30T11:20:00"/>
    <x v="2525"/>
  </r>
  <r>
    <s v="DGA"/>
    <s v="Terreno"/>
    <x v="3"/>
    <s v="%"/>
    <x v="10"/>
    <x v="101"/>
    <d v="1899-12-30T11:20:00"/>
    <x v="2773"/>
  </r>
  <r>
    <s v="DGA"/>
    <s v="Iones mayoritarios"/>
    <x v="4"/>
    <s v=" 2,5 mg/L"/>
    <x v="10"/>
    <x v="101"/>
    <d v="1899-12-30T11:20:00"/>
    <x v="2774"/>
  </r>
  <r>
    <s v="DGA"/>
    <s v="Iones mayoritarios"/>
    <x v="5"/>
    <s v=" 4,2 mg/L"/>
    <x v="10"/>
    <x v="101"/>
    <d v="1899-12-30T11:20:00"/>
    <x v="1805"/>
  </r>
  <r>
    <s v="DGA"/>
    <s v="Nutrientes"/>
    <x v="10"/>
    <s v=" 0,010 mg/L"/>
    <x v="10"/>
    <x v="101"/>
    <d v="1899-12-30T11:20:00"/>
    <x v="2775"/>
  </r>
  <r>
    <s v="DGA"/>
    <s v="Nutrientes"/>
    <x v="11"/>
    <s v=" 0,003 mg/L"/>
    <x v="10"/>
    <x v="101"/>
    <d v="1899-12-30T11:20:00"/>
    <x v="2776"/>
  </r>
  <r>
    <s v="SGS"/>
    <s v="Metales"/>
    <x v="6"/>
    <s v=" 0,01 mg/L "/>
    <x v="10"/>
    <x v="101"/>
    <d v="1899-12-30T11:20:00"/>
    <x v="9"/>
  </r>
  <r>
    <s v="SGS"/>
    <s v="Otros"/>
    <x v="12"/>
    <s v="2 mg/L"/>
    <x v="10"/>
    <x v="101"/>
    <d v="1899-12-30T11:20:00"/>
    <x v="1056"/>
  </r>
  <r>
    <s v="SGS"/>
    <s v="Metales"/>
    <x v="7"/>
    <s v="0,001 mg/L"/>
    <x v="10"/>
    <x v="101"/>
    <d v="1899-12-30T11:20:00"/>
    <x v="75"/>
  </r>
  <r>
    <s v="SGS"/>
    <s v="Metales"/>
    <x v="8"/>
    <s v="0,005 mg/L"/>
    <x v="10"/>
    <x v="101"/>
    <d v="1899-12-30T11:20:00"/>
    <x v="76"/>
  </r>
  <r>
    <s v="DGA"/>
    <s v="Metales"/>
    <x v="9"/>
    <s v=" 0,01 mg/L "/>
    <x v="10"/>
    <x v="101"/>
    <d v="1899-12-30T11:20:00"/>
    <x v="9"/>
  </r>
  <r>
    <s v="DGA"/>
    <s v="Terreno"/>
    <x v="0"/>
    <s v="-"/>
    <x v="10"/>
    <x v="102"/>
    <d v="1899-12-30T12:45:00"/>
    <x v="1933"/>
  </r>
  <r>
    <s v="DGA"/>
    <s v="Terreno"/>
    <x v="13"/>
    <s v="°C"/>
    <x v="10"/>
    <x v="102"/>
    <d v="1899-12-30T12:45:00"/>
    <x v="2777"/>
  </r>
  <r>
    <s v="DGA"/>
    <s v="Terreno"/>
    <x v="1"/>
    <s v="uS/cm"/>
    <x v="10"/>
    <x v="102"/>
    <d v="1899-12-30T12:45:00"/>
    <x v="2778"/>
  </r>
  <r>
    <s v="DGA"/>
    <s v="Terreno"/>
    <x v="2"/>
    <s v="mg/L"/>
    <x v="10"/>
    <x v="102"/>
    <d v="1899-12-30T12:45:00"/>
    <x v="2114"/>
  </r>
  <r>
    <s v="DGA"/>
    <s v="Terreno"/>
    <x v="3"/>
    <s v="%"/>
    <x v="10"/>
    <x v="102"/>
    <d v="1899-12-30T12:45:00"/>
    <x v="2779"/>
  </r>
  <r>
    <s v="DGA"/>
    <s v="Iones mayoritarios"/>
    <x v="4"/>
    <s v=" 2,5 mg/L"/>
    <x v="10"/>
    <x v="102"/>
    <d v="1899-12-30T12:45:00"/>
    <x v="2780"/>
  </r>
  <r>
    <s v="DGA"/>
    <s v="Iones mayoritarios"/>
    <x v="5"/>
    <s v=" 4,2 mg/L"/>
    <x v="10"/>
    <x v="102"/>
    <d v="1899-12-30T12:45:00"/>
    <x v="3"/>
  </r>
  <r>
    <s v="DGA"/>
    <s v="Nutrientes"/>
    <x v="10"/>
    <s v=" 0,010 mg/L"/>
    <x v="10"/>
    <x v="102"/>
    <d v="1899-12-30T12:45:00"/>
    <x v="2781"/>
  </r>
  <r>
    <s v="DGA"/>
    <s v="Nutrientes"/>
    <x v="11"/>
    <s v=" 0,003 mg/L"/>
    <x v="10"/>
    <x v="102"/>
    <d v="1899-12-30T12:45:00"/>
    <x v="2782"/>
  </r>
  <r>
    <s v="SGS"/>
    <s v="Metales"/>
    <x v="6"/>
    <s v=" 0,01 mg/L "/>
    <x v="10"/>
    <x v="102"/>
    <d v="1899-12-30T12:45:00"/>
    <x v="9"/>
  </r>
  <r>
    <s v="SGS"/>
    <s v="Otros"/>
    <x v="12"/>
    <s v="2 mg/L"/>
    <x v="10"/>
    <x v="102"/>
    <d v="1899-12-30T12:45:00"/>
    <x v="1056"/>
  </r>
  <r>
    <s v="SGS"/>
    <s v="Metales"/>
    <x v="7"/>
    <s v="0,001 mg/L"/>
    <x v="10"/>
    <x v="102"/>
    <d v="1899-12-30T12:45:00"/>
    <x v="75"/>
  </r>
  <r>
    <s v="SGS"/>
    <s v="Metales"/>
    <x v="8"/>
    <s v="0,005 mg/L"/>
    <x v="10"/>
    <x v="102"/>
    <d v="1899-12-30T12:45:00"/>
    <x v="76"/>
  </r>
  <r>
    <s v="DGA"/>
    <s v="Metales"/>
    <x v="9"/>
    <s v=" 0,01 mg/L "/>
    <x v="10"/>
    <x v="102"/>
    <d v="1899-12-30T12:45:00"/>
    <x v="9"/>
  </r>
  <r>
    <s v="DGA"/>
    <s v="Terreno"/>
    <x v="13"/>
    <s v="°C"/>
    <x v="10"/>
    <x v="103"/>
    <d v="1899-12-30T11:09:00"/>
    <x v="2783"/>
  </r>
  <r>
    <s v="DGA"/>
    <s v="Terreno"/>
    <x v="0"/>
    <s v="-"/>
    <x v="10"/>
    <x v="103"/>
    <d v="1899-12-30T11:09:00"/>
    <x v="419"/>
  </r>
  <r>
    <s v="DGA"/>
    <s v="Terreno"/>
    <x v="1"/>
    <s v="uS/cm"/>
    <x v="10"/>
    <x v="103"/>
    <d v="1899-12-30T11:09:00"/>
    <x v="1301"/>
  </r>
  <r>
    <s v="DGA"/>
    <s v="Terreno"/>
    <x v="2"/>
    <s v="mg/L"/>
    <x v="10"/>
    <x v="103"/>
    <d v="1899-12-30T11:09:00"/>
    <x v="1435"/>
  </r>
  <r>
    <s v="DGA"/>
    <s v="Terreno"/>
    <x v="3"/>
    <s v="%"/>
    <x v="10"/>
    <x v="103"/>
    <d v="1899-12-30T11:09:00"/>
    <x v="2784"/>
  </r>
  <r>
    <s v="DGA"/>
    <s v="Iones mayoritarios"/>
    <x v="4"/>
    <s v=" 2,5 mg/L"/>
    <x v="10"/>
    <x v="103"/>
    <d v="1899-12-30T11:09:00"/>
    <x v="2785"/>
  </r>
  <r>
    <s v="DGA"/>
    <s v="Iones mayoritarios"/>
    <x v="5"/>
    <s v=" 4,2 mg/L"/>
    <x v="10"/>
    <x v="103"/>
    <d v="1899-12-30T11:09:00"/>
    <x v="3"/>
  </r>
  <r>
    <s v="DGA"/>
    <s v="Nutrientes"/>
    <x v="10"/>
    <s v=" 0,010 mg/L"/>
    <x v="10"/>
    <x v="103"/>
    <d v="1899-12-30T11:09:00"/>
    <x v="2786"/>
  </r>
  <r>
    <s v="DGA"/>
    <s v="Nutrientes"/>
    <x v="11"/>
    <s v=" 0,003 mg/L"/>
    <x v="10"/>
    <x v="103"/>
    <d v="1899-12-30T11:09:00"/>
    <x v="2787"/>
  </r>
  <r>
    <s v="SGS"/>
    <s v="Metales"/>
    <x v="6"/>
    <s v=" 0,01 mg/L "/>
    <x v="10"/>
    <x v="103"/>
    <d v="1899-12-30T11:09:00"/>
    <x v="9"/>
  </r>
  <r>
    <s v="SGS"/>
    <s v="Otros"/>
    <x v="12"/>
    <s v="2 mg/L"/>
    <x v="10"/>
    <x v="103"/>
    <d v="1899-12-30T11:09:00"/>
    <x v="3"/>
  </r>
  <r>
    <s v="SGS"/>
    <s v="Metales"/>
    <x v="7"/>
    <s v="0,001 mg/L"/>
    <x v="10"/>
    <x v="103"/>
    <d v="1899-12-30T11:09:00"/>
    <x v="75"/>
  </r>
  <r>
    <s v="SGS"/>
    <s v="Metales"/>
    <x v="8"/>
    <s v="0,005 mg/L"/>
    <x v="10"/>
    <x v="103"/>
    <d v="1899-12-30T11:09:00"/>
    <x v="76"/>
  </r>
  <r>
    <s v="DGA"/>
    <s v="Metales"/>
    <x v="9"/>
    <s v=" 0,01 mg/L "/>
    <x v="10"/>
    <x v="103"/>
    <d v="1899-12-30T11:09:00"/>
    <x v="9"/>
  </r>
  <r>
    <s v="DGA"/>
    <s v="Terreno"/>
    <x v="13"/>
    <s v="°C"/>
    <x v="10"/>
    <x v="104"/>
    <d v="1899-12-30T11:05:00"/>
    <x v="2788"/>
  </r>
  <r>
    <s v="DGA"/>
    <s v="Terreno"/>
    <x v="0"/>
    <s v="-"/>
    <x v="10"/>
    <x v="104"/>
    <d v="1899-12-30T11:05:00"/>
    <x v="164"/>
  </r>
  <r>
    <s v="DGA"/>
    <s v="Terreno"/>
    <x v="1"/>
    <s v="uS/cm"/>
    <x v="10"/>
    <x v="104"/>
    <d v="1899-12-30T11:05:00"/>
    <x v="645"/>
  </r>
  <r>
    <s v="DGA"/>
    <s v="Terreno"/>
    <x v="2"/>
    <s v="mg/L"/>
    <x v="10"/>
    <x v="104"/>
    <d v="1899-12-30T11:05:00"/>
    <x v="3"/>
  </r>
  <r>
    <s v="DGA"/>
    <s v="Terreno"/>
    <x v="3"/>
    <s v="%"/>
    <x v="10"/>
    <x v="104"/>
    <d v="1899-12-30T11:05:00"/>
    <x v="3"/>
  </r>
  <r>
    <s v="DGA"/>
    <s v="Iones mayoritarios"/>
    <x v="4"/>
    <s v=" 2,5 mg/L"/>
    <x v="10"/>
    <x v="104"/>
    <d v="1899-12-30T11:05:00"/>
    <x v="2789"/>
  </r>
  <r>
    <s v="DGA"/>
    <s v="Iones mayoritarios"/>
    <x v="5"/>
    <s v=" 3,5 mg/L"/>
    <x v="10"/>
    <x v="104"/>
    <d v="1899-12-30T11:05:00"/>
    <x v="2790"/>
  </r>
  <r>
    <s v="DGA"/>
    <s v="Nutrientes"/>
    <x v="10"/>
    <s v=" 0,010 mg/L"/>
    <x v="10"/>
    <x v="104"/>
    <d v="1899-12-30T11:05:00"/>
    <x v="2791"/>
  </r>
  <r>
    <s v="DGA"/>
    <s v="Nutrientes"/>
    <x v="11"/>
    <s v=" 0,003 mg/L"/>
    <x v="10"/>
    <x v="104"/>
    <d v="1899-12-30T11:05:00"/>
    <x v="2792"/>
  </r>
  <r>
    <s v="SGS"/>
    <s v="Metales"/>
    <x v="6"/>
    <s v=" 0,01 mg/L "/>
    <x v="10"/>
    <x v="104"/>
    <d v="1899-12-30T11:05:00"/>
    <x v="9"/>
  </r>
  <r>
    <s v="SGS"/>
    <s v="Metales"/>
    <x v="7"/>
    <s v="0,001 mg/L"/>
    <x v="10"/>
    <x v="104"/>
    <d v="1899-12-30T11:05:00"/>
    <x v="75"/>
  </r>
  <r>
    <s v="SGS"/>
    <s v="Metales"/>
    <x v="8"/>
    <s v="0,005 mg/L"/>
    <x v="10"/>
    <x v="104"/>
    <d v="1899-12-30T11:05:00"/>
    <x v="76"/>
  </r>
  <r>
    <s v="DGA"/>
    <s v="Metales"/>
    <x v="9"/>
    <s v=" 0,01 mg/L "/>
    <x v="10"/>
    <x v="104"/>
    <d v="1899-12-30T11:05:00"/>
    <x v="9"/>
  </r>
  <r>
    <s v="SGS"/>
    <s v="Otros"/>
    <x v="12"/>
    <s v="2 mg/L"/>
    <x v="10"/>
    <x v="104"/>
    <d v="1899-12-30T11:05:00"/>
    <x v="1056"/>
  </r>
  <r>
    <s v="DGA"/>
    <s v="Terreno"/>
    <x v="13"/>
    <s v="°C"/>
    <x v="10"/>
    <x v="105"/>
    <d v="1899-12-30T12:50:00"/>
    <x v="2793"/>
  </r>
  <r>
    <s v="DGA"/>
    <s v="Terreno"/>
    <x v="0"/>
    <s v="-"/>
    <x v="10"/>
    <x v="105"/>
    <d v="1899-12-30T12:50:00"/>
    <x v="2424"/>
  </r>
  <r>
    <s v="DGA"/>
    <s v="Terreno"/>
    <x v="1"/>
    <s v="uS/cm"/>
    <x v="10"/>
    <x v="105"/>
    <d v="1899-12-30T12:50:00"/>
    <x v="2794"/>
  </r>
  <r>
    <s v="DGA"/>
    <s v="Terreno"/>
    <x v="2"/>
    <s v="mg/L"/>
    <x v="10"/>
    <x v="105"/>
    <d v="1899-12-30T12:50:00"/>
    <x v="101"/>
  </r>
  <r>
    <s v="DGA"/>
    <s v="Terreno"/>
    <x v="3"/>
    <s v="%"/>
    <x v="10"/>
    <x v="105"/>
    <d v="1899-12-30T12:50:00"/>
    <x v="2795"/>
  </r>
  <r>
    <s v="DGA"/>
    <s v="Iones mayoritarios"/>
    <x v="4"/>
    <s v=" 2,5 mg/L"/>
    <x v="10"/>
    <x v="105"/>
    <d v="1899-12-30T12:50:00"/>
    <x v="2796"/>
  </r>
  <r>
    <s v="DGA"/>
    <s v="Iones mayoritarios"/>
    <x v="5"/>
    <s v=" 3,5 mg/L"/>
    <x v="10"/>
    <x v="105"/>
    <d v="1899-12-30T12:50:00"/>
    <x v="2797"/>
  </r>
  <r>
    <s v="DGA"/>
    <s v="Nutrientes"/>
    <x v="10"/>
    <s v=" 0,010 mg/L"/>
    <x v="10"/>
    <x v="105"/>
    <d v="1899-12-30T12:50:00"/>
    <x v="2798"/>
  </r>
  <r>
    <s v="DGA"/>
    <s v="Nutrientes"/>
    <x v="11"/>
    <s v=" 0,003 mg/L"/>
    <x v="10"/>
    <x v="105"/>
    <d v="1899-12-30T12:50:00"/>
    <x v="2799"/>
  </r>
  <r>
    <s v="SGS"/>
    <s v="Metales"/>
    <x v="6"/>
    <s v=" 0,01 mg/L "/>
    <x v="10"/>
    <x v="105"/>
    <d v="1899-12-30T12:50:00"/>
    <x v="9"/>
  </r>
  <r>
    <s v="SGS"/>
    <s v="Metales"/>
    <x v="7"/>
    <s v="0,001 mg/L"/>
    <x v="10"/>
    <x v="105"/>
    <d v="1899-12-30T12:50:00"/>
    <x v="75"/>
  </r>
  <r>
    <s v="SGS"/>
    <s v="Metales"/>
    <x v="8"/>
    <s v="0,005 mg/L"/>
    <x v="10"/>
    <x v="105"/>
    <d v="1899-12-30T12:50:00"/>
    <x v="76"/>
  </r>
  <r>
    <s v="DGA"/>
    <s v="Metales"/>
    <x v="9"/>
    <s v=" 0,01 mg/L "/>
    <x v="10"/>
    <x v="105"/>
    <d v="1899-12-30T12:50:00"/>
    <x v="9"/>
  </r>
  <r>
    <s v="SGS"/>
    <s v="Otros"/>
    <x v="12"/>
    <s v="2 mg/L"/>
    <x v="10"/>
    <x v="105"/>
    <d v="1899-12-30T12:50:00"/>
    <x v="3"/>
  </r>
  <r>
    <s v="DGA"/>
    <s v="Terreno"/>
    <x v="13"/>
    <s v="°C"/>
    <x v="10"/>
    <x v="106"/>
    <d v="1899-12-30T12:10:00"/>
    <x v="2800"/>
  </r>
  <r>
    <s v="DGA"/>
    <s v="Terreno"/>
    <x v="0"/>
    <s v="-"/>
    <x v="10"/>
    <x v="106"/>
    <d v="1899-12-30T12:10:00"/>
    <x v="2634"/>
  </r>
  <r>
    <s v="DGA"/>
    <s v="Terreno"/>
    <x v="1"/>
    <s v="uS/cm"/>
    <x v="10"/>
    <x v="106"/>
    <d v="1899-12-30T12:10:00"/>
    <x v="2801"/>
  </r>
  <r>
    <s v="DGA"/>
    <s v="Terreno"/>
    <x v="2"/>
    <s v="mg/L"/>
    <x v="10"/>
    <x v="106"/>
    <d v="1899-12-30T12:10:00"/>
    <x v="359"/>
  </r>
  <r>
    <s v="DGA"/>
    <s v="Terreno"/>
    <x v="3"/>
    <s v="%"/>
    <x v="10"/>
    <x v="106"/>
    <d v="1899-12-30T12:10:00"/>
    <x v="1310"/>
  </r>
  <r>
    <s v="DGA"/>
    <s v="Iones mayoritarios"/>
    <x v="4"/>
    <s v=" 2,5 mg/L"/>
    <x v="10"/>
    <x v="106"/>
    <d v="1899-12-30T12:10:00"/>
    <x v="2802"/>
  </r>
  <r>
    <s v="DGA"/>
    <s v="Iones mayoritarios"/>
    <x v="5"/>
    <s v=" 3,5 mg/L"/>
    <x v="10"/>
    <x v="106"/>
    <d v="1899-12-30T12:10:00"/>
    <x v="2803"/>
  </r>
  <r>
    <s v="DGA"/>
    <s v="Nutrientes"/>
    <x v="10"/>
    <s v=" 0,010 mg/L"/>
    <x v="10"/>
    <x v="106"/>
    <d v="1899-12-30T12:10:00"/>
    <x v="2804"/>
  </r>
  <r>
    <s v="DGA"/>
    <s v="Nutrientes"/>
    <x v="11"/>
    <s v=" 0,003 mg/L"/>
    <x v="10"/>
    <x v="106"/>
    <d v="1899-12-30T12:10:00"/>
    <x v="2805"/>
  </r>
  <r>
    <s v="SGS"/>
    <s v="Metales"/>
    <x v="6"/>
    <s v=" 0,01 mg/L "/>
    <x v="10"/>
    <x v="106"/>
    <d v="1899-12-30T12:10:00"/>
    <x v="9"/>
  </r>
  <r>
    <s v="SGS"/>
    <s v="Metales"/>
    <x v="7"/>
    <s v="0,001 mg/L"/>
    <x v="10"/>
    <x v="106"/>
    <d v="1899-12-30T12:10:00"/>
    <x v="75"/>
  </r>
  <r>
    <s v="SGS"/>
    <s v="Metales"/>
    <x v="8"/>
    <s v="0,005 mg/L"/>
    <x v="10"/>
    <x v="106"/>
    <d v="1899-12-30T12:10:00"/>
    <x v="76"/>
  </r>
  <r>
    <s v="DGA"/>
    <s v="Metales"/>
    <x v="9"/>
    <s v=" 0,01 mg/L "/>
    <x v="10"/>
    <x v="106"/>
    <d v="1899-12-30T12:10:00"/>
    <x v="9"/>
  </r>
  <r>
    <s v="SGS"/>
    <s v="Otros"/>
    <x v="12"/>
    <s v="2 mg/L"/>
    <x v="10"/>
    <x v="106"/>
    <d v="1899-12-30T12:10:00"/>
    <x v="1800"/>
  </r>
  <r>
    <s v="DGA"/>
    <s v="Terreno"/>
    <x v="13"/>
    <s v="°C"/>
    <x v="10"/>
    <x v="107"/>
    <d v="1899-12-30T12:15:00"/>
    <x v="2806"/>
  </r>
  <r>
    <s v="DGA"/>
    <s v="Terreno"/>
    <x v="0"/>
    <s v="-"/>
    <x v="10"/>
    <x v="107"/>
    <d v="1899-12-30T12:15:00"/>
    <x v="1606"/>
  </r>
  <r>
    <s v="DGA"/>
    <s v="Terreno"/>
    <x v="1"/>
    <s v="uS/cm"/>
    <x v="10"/>
    <x v="107"/>
    <d v="1899-12-30T12:15:00"/>
    <x v="2807"/>
  </r>
  <r>
    <s v="DGA"/>
    <s v="Terreno"/>
    <x v="2"/>
    <s v="mg/L"/>
    <x v="10"/>
    <x v="107"/>
    <d v="1899-12-30T12:15:00"/>
    <x v="2808"/>
  </r>
  <r>
    <s v="DGA"/>
    <s v="Terreno"/>
    <x v="3"/>
    <s v="%"/>
    <x v="10"/>
    <x v="107"/>
    <d v="1899-12-30T12:15:00"/>
    <x v="2406"/>
  </r>
  <r>
    <s v="DGA"/>
    <s v="Iones mayoritarios"/>
    <x v="4"/>
    <s v=" 2,5 mg/L"/>
    <x v="10"/>
    <x v="107"/>
    <d v="1899-12-30T12:15:00"/>
    <x v="2809"/>
  </r>
  <r>
    <s v="DGA"/>
    <s v="Iones mayoritarios"/>
    <x v="5"/>
    <s v=" 3,5 mg/L"/>
    <x v="10"/>
    <x v="107"/>
    <d v="1899-12-30T12:15:00"/>
    <x v="2810"/>
  </r>
  <r>
    <s v="DGA"/>
    <s v="Nutrientes"/>
    <x v="10"/>
    <s v=" 0,010 mg/L"/>
    <x v="10"/>
    <x v="107"/>
    <d v="1899-12-30T12:15:00"/>
    <x v="2811"/>
  </r>
  <r>
    <s v="DGA"/>
    <s v="Nutrientes"/>
    <x v="11"/>
    <s v=" 0,003 mg/L"/>
    <x v="10"/>
    <x v="107"/>
    <d v="1899-12-30T12:15:00"/>
    <x v="2812"/>
  </r>
  <r>
    <s v="DGA"/>
    <s v="Metales"/>
    <x v="9"/>
    <s v=" 0,01 mg/L "/>
    <x v="10"/>
    <x v="107"/>
    <d v="1899-12-30T12:15:00"/>
    <x v="9"/>
  </r>
  <r>
    <s v="SGS"/>
    <s v="Metales"/>
    <x v="6"/>
    <s v=" 0,01 mg/L "/>
    <x v="10"/>
    <x v="107"/>
    <d v="1899-12-30T12:15:00"/>
    <x v="9"/>
  </r>
  <r>
    <s v="SGS"/>
    <s v="Metales"/>
    <x v="7"/>
    <s v="0,001 mg/L"/>
    <x v="10"/>
    <x v="107"/>
    <d v="1899-12-30T12:15:00"/>
    <x v="75"/>
  </r>
  <r>
    <s v="SGS"/>
    <s v="Metales"/>
    <x v="8"/>
    <s v="0,005 mg/L"/>
    <x v="10"/>
    <x v="107"/>
    <d v="1899-12-30T12:15:00"/>
    <x v="76"/>
  </r>
  <r>
    <s v="SGS"/>
    <s v="Otros"/>
    <x v="12"/>
    <s v="2 mg/L"/>
    <x v="10"/>
    <x v="107"/>
    <d v="1899-12-30T12:15:00"/>
    <x v="11"/>
  </r>
  <r>
    <s v="DGA"/>
    <s v="Terreno"/>
    <x v="13"/>
    <s v="°C"/>
    <x v="10"/>
    <x v="108"/>
    <d v="1899-12-30T11:45:00"/>
    <x v="1381"/>
  </r>
  <r>
    <s v="DGA"/>
    <s v="Terreno"/>
    <x v="0"/>
    <s v="-"/>
    <x v="10"/>
    <x v="108"/>
    <d v="1899-12-30T11:45:00"/>
    <x v="2424"/>
  </r>
  <r>
    <s v="DGA"/>
    <s v="Terreno"/>
    <x v="1"/>
    <s v="uS/cm"/>
    <x v="10"/>
    <x v="108"/>
    <d v="1899-12-30T11:45:00"/>
    <x v="2813"/>
  </r>
  <r>
    <s v="DGA"/>
    <s v="Terreno"/>
    <x v="2"/>
    <s v="mg/L"/>
    <x v="10"/>
    <x v="108"/>
    <d v="1899-12-30T11:45:00"/>
    <x v="2814"/>
  </r>
  <r>
    <s v="DGA"/>
    <s v="Terreno"/>
    <x v="3"/>
    <s v="%"/>
    <x v="10"/>
    <x v="108"/>
    <d v="1899-12-30T11:45:00"/>
    <x v="1453"/>
  </r>
  <r>
    <s v="DGA"/>
    <s v="Iones mayoritarios"/>
    <x v="4"/>
    <s v=" 2,5 mg/L"/>
    <x v="10"/>
    <x v="108"/>
    <d v="1899-12-30T11:45:00"/>
    <x v="2815"/>
  </r>
  <r>
    <s v="DGA"/>
    <s v="Iones mayoritarios"/>
    <x v="5"/>
    <s v=" 3,5 mg/L"/>
    <x v="10"/>
    <x v="108"/>
    <d v="1899-12-30T11:45:00"/>
    <x v="2816"/>
  </r>
  <r>
    <s v="DGA"/>
    <s v="Nutrientes"/>
    <x v="10"/>
    <s v=" 0,010 mg/L"/>
    <x v="10"/>
    <x v="108"/>
    <d v="1899-12-30T11:45:00"/>
    <x v="2817"/>
  </r>
  <r>
    <s v="DGA"/>
    <s v="Nutrientes"/>
    <x v="11"/>
    <s v=" 0,003 mg/L"/>
    <x v="10"/>
    <x v="108"/>
    <d v="1899-12-30T11:45:00"/>
    <x v="2818"/>
  </r>
  <r>
    <s v="DGA"/>
    <s v="Metales"/>
    <x v="9"/>
    <s v=" 0,01 mg/L "/>
    <x v="10"/>
    <x v="108"/>
    <d v="1899-12-30T11:45:00"/>
    <x v="9"/>
  </r>
  <r>
    <s v="SGS"/>
    <s v="Metales"/>
    <x v="6"/>
    <s v=" 0,01 mg/L "/>
    <x v="10"/>
    <x v="108"/>
    <d v="1899-12-30T11:45:00"/>
    <x v="9"/>
  </r>
  <r>
    <s v="SGS"/>
    <s v="Metales"/>
    <x v="7"/>
    <s v="0,001 mg/L"/>
    <x v="10"/>
    <x v="108"/>
    <d v="1899-12-30T11:45:00"/>
    <x v="75"/>
  </r>
  <r>
    <s v="SGS"/>
    <s v="Metales"/>
    <x v="8"/>
    <s v="0,005 mg/L"/>
    <x v="10"/>
    <x v="108"/>
    <d v="1899-12-30T11:45:00"/>
    <x v="76"/>
  </r>
  <r>
    <s v="SGS"/>
    <s v="Otros"/>
    <x v="12"/>
    <s v="2 mg/L"/>
    <x v="10"/>
    <x v="108"/>
    <d v="1899-12-30T11:45:00"/>
    <x v="1800"/>
  </r>
  <r>
    <s v="DGA"/>
    <s v="Terreno"/>
    <x v="13"/>
    <s v="°C"/>
    <x v="10"/>
    <x v="109"/>
    <d v="1899-12-30T11:40:00"/>
    <x v="2819"/>
  </r>
  <r>
    <s v="DGA"/>
    <s v="Terreno"/>
    <x v="0"/>
    <s v="-"/>
    <x v="10"/>
    <x v="109"/>
    <d v="1899-12-30T11:40:00"/>
    <x v="570"/>
  </r>
  <r>
    <s v="DGA"/>
    <s v="Terreno"/>
    <x v="1"/>
    <s v="uS/cm"/>
    <x v="10"/>
    <x v="109"/>
    <d v="1899-12-30T11:40:00"/>
    <x v="676"/>
  </r>
  <r>
    <s v="DGA"/>
    <s v="Terreno"/>
    <x v="2"/>
    <s v="mg/L"/>
    <x v="10"/>
    <x v="109"/>
    <d v="1899-12-30T11:40:00"/>
    <x v="357"/>
  </r>
  <r>
    <s v="DGA"/>
    <s v="Terreno"/>
    <x v="3"/>
    <s v="%"/>
    <x v="10"/>
    <x v="109"/>
    <d v="1899-12-30T11:40:00"/>
    <x v="2820"/>
  </r>
  <r>
    <s v="DGA"/>
    <s v="Iones mayoritarios"/>
    <x v="4"/>
    <s v=" 2,5 mg/L"/>
    <x v="10"/>
    <x v="109"/>
    <d v="1899-12-30T11:40:00"/>
    <x v="2821"/>
  </r>
  <r>
    <s v="DGA"/>
    <s v="Iones mayoritarios"/>
    <x v="5"/>
    <s v=" 3,5 mg/L"/>
    <x v="10"/>
    <x v="109"/>
    <d v="1899-12-30T11:40:00"/>
    <x v="2822"/>
  </r>
  <r>
    <s v="DGA"/>
    <s v="Nutrientes"/>
    <x v="10"/>
    <s v=" 0,010 mg/L"/>
    <x v="10"/>
    <x v="109"/>
    <d v="1899-12-30T11:40:00"/>
    <x v="2823"/>
  </r>
  <r>
    <s v="DGA"/>
    <s v="Nutrientes"/>
    <x v="11"/>
    <s v=" 0,003 mg/L"/>
    <x v="10"/>
    <x v="109"/>
    <d v="1899-12-30T11:40:00"/>
    <x v="2824"/>
  </r>
  <r>
    <s v="DGA"/>
    <s v="Metales"/>
    <x v="9"/>
    <s v=" 0,01 mg/L "/>
    <x v="10"/>
    <x v="109"/>
    <d v="1899-12-30T11:40:00"/>
    <x v="9"/>
  </r>
  <r>
    <s v="SGS"/>
    <s v="Metales"/>
    <x v="6"/>
    <s v=" 0,01 mg/L "/>
    <x v="10"/>
    <x v="109"/>
    <d v="1899-12-30T11:40:00"/>
    <x v="9"/>
  </r>
  <r>
    <s v="SGS"/>
    <s v="Metales"/>
    <x v="7"/>
    <s v="0,001 mg/L"/>
    <x v="10"/>
    <x v="109"/>
    <d v="1899-12-30T11:40:00"/>
    <x v="710"/>
  </r>
  <r>
    <s v="SGS"/>
    <s v="Metales"/>
    <x v="8"/>
    <s v="0,005 mg/L"/>
    <x v="10"/>
    <x v="109"/>
    <d v="1899-12-30T11:40:00"/>
    <x v="76"/>
  </r>
  <r>
    <s v="SGS"/>
    <s v="Otros"/>
    <x v="12"/>
    <s v="2 mg/L"/>
    <x v="10"/>
    <x v="109"/>
    <d v="1899-12-30T11:40:00"/>
    <x v="303"/>
  </r>
  <r>
    <s v="DGA"/>
    <s v="Terreno"/>
    <x v="13"/>
    <s v="°C"/>
    <x v="10"/>
    <x v="110"/>
    <d v="1899-12-30T12:26:00"/>
    <x v="2539"/>
  </r>
  <r>
    <s v="DGA"/>
    <s v="Terreno"/>
    <x v="0"/>
    <s v="-"/>
    <x v="10"/>
    <x v="110"/>
    <d v="1899-12-30T12:26:00"/>
    <x v="1042"/>
  </r>
  <r>
    <s v="DGA"/>
    <s v="Terreno"/>
    <x v="1"/>
    <s v="uS/cm"/>
    <x v="10"/>
    <x v="110"/>
    <d v="1899-12-30T12:26:00"/>
    <x v="2825"/>
  </r>
  <r>
    <s v="DGA"/>
    <s v="Terreno"/>
    <x v="2"/>
    <s v="mg/L"/>
    <x v="10"/>
    <x v="110"/>
    <d v="1899-12-30T12:26:00"/>
    <x v="314"/>
  </r>
  <r>
    <s v="DGA"/>
    <s v="Terreno"/>
    <x v="3"/>
    <s v="%"/>
    <x v="10"/>
    <x v="110"/>
    <d v="1899-12-30T12:26:00"/>
    <x v="2826"/>
  </r>
  <r>
    <s v="DGA"/>
    <s v="Iones mayoritarios"/>
    <x v="4"/>
    <s v=" 2,5 mg/L"/>
    <x v="10"/>
    <x v="110"/>
    <d v="1899-12-30T12:26:00"/>
    <x v="2827"/>
  </r>
  <r>
    <s v="DGA"/>
    <s v="Iones mayoritarios"/>
    <x v="5"/>
    <s v=" 3,5 mg/L"/>
    <x v="10"/>
    <x v="110"/>
    <d v="1899-12-30T12:26:00"/>
    <x v="2828"/>
  </r>
  <r>
    <s v="DGA"/>
    <s v="Nutrientes"/>
    <x v="10"/>
    <s v=" 0,010 mg/L"/>
    <x v="10"/>
    <x v="110"/>
    <d v="1899-12-30T12:26:00"/>
    <x v="2829"/>
  </r>
  <r>
    <s v="DGA"/>
    <s v="Nutrientes"/>
    <x v="11"/>
    <s v=" 0,003 mg/L"/>
    <x v="10"/>
    <x v="110"/>
    <d v="1899-12-30T12:26:00"/>
    <x v="2830"/>
  </r>
  <r>
    <s v="DGA"/>
    <s v="Metales"/>
    <x v="9"/>
    <s v=" 0,01 mg/L "/>
    <x v="10"/>
    <x v="110"/>
    <d v="1899-12-30T12:26:00"/>
    <x v="9"/>
  </r>
  <r>
    <s v="SGS"/>
    <s v="Metales"/>
    <x v="6"/>
    <s v=" 0,01 mg/L "/>
    <x v="10"/>
    <x v="110"/>
    <d v="1899-12-30T12:26:00"/>
    <x v="9"/>
  </r>
  <r>
    <s v="SGS"/>
    <s v="Metales"/>
    <x v="7"/>
    <s v="0,001 mg/L"/>
    <x v="10"/>
    <x v="110"/>
    <d v="1899-12-30T12:26:00"/>
    <x v="99"/>
  </r>
  <r>
    <s v="SGS"/>
    <s v="Metales"/>
    <x v="8"/>
    <s v="0,005 mg/L"/>
    <x v="10"/>
    <x v="110"/>
    <d v="1899-12-30T12:26:00"/>
    <x v="76"/>
  </r>
  <r>
    <s v="SGS"/>
    <s v="Otros"/>
    <x v="12"/>
    <s v="2 mg/L"/>
    <x v="10"/>
    <x v="110"/>
    <d v="1899-12-30T12:26:00"/>
    <x v="2831"/>
  </r>
  <r>
    <s v="DGA"/>
    <s v="Terreno"/>
    <x v="13"/>
    <s v="°C"/>
    <x v="10"/>
    <x v="111"/>
    <d v="1899-12-30T12:10:00"/>
    <x v="2832"/>
  </r>
  <r>
    <s v="DGA"/>
    <s v="Terreno"/>
    <x v="0"/>
    <s v="-"/>
    <x v="10"/>
    <x v="111"/>
    <d v="1899-12-30T12:10:00"/>
    <x v="1721"/>
  </r>
  <r>
    <s v="DGA"/>
    <s v="Terreno"/>
    <x v="1"/>
    <s v="uS/cm"/>
    <x v="10"/>
    <x v="111"/>
    <d v="1899-12-30T12:10:00"/>
    <x v="2833"/>
  </r>
  <r>
    <s v="DGA"/>
    <s v="Terreno"/>
    <x v="2"/>
    <s v="mg/L"/>
    <x v="10"/>
    <x v="111"/>
    <d v="1899-12-30T12:10:00"/>
    <x v="2206"/>
  </r>
  <r>
    <s v="DGA"/>
    <s v="Terreno"/>
    <x v="3"/>
    <s v="%"/>
    <x v="10"/>
    <x v="111"/>
    <d v="1899-12-30T12:10:00"/>
    <x v="2495"/>
  </r>
  <r>
    <s v="DGA"/>
    <s v="Iones mayoritarios"/>
    <x v="4"/>
    <s v=" 0,4 mg/L"/>
    <x v="10"/>
    <x v="111"/>
    <d v="1899-12-30T12:10:00"/>
    <x v="896"/>
  </r>
  <r>
    <s v="DGA"/>
    <s v="Iones mayoritarios"/>
    <x v="5"/>
    <s v="1,1 mg/L"/>
    <x v="10"/>
    <x v="111"/>
    <d v="1899-12-30T12:10:00"/>
    <x v="2834"/>
  </r>
  <r>
    <s v="DGA"/>
    <s v="Nutrientes"/>
    <x v="10"/>
    <s v=" 0,010 mg/L"/>
    <x v="10"/>
    <x v="111"/>
    <d v="1899-12-30T12:10:00"/>
    <x v="2835"/>
  </r>
  <r>
    <s v="DGA"/>
    <s v="Nutrientes"/>
    <x v="11"/>
    <s v=" 0,003 mg/L"/>
    <x v="10"/>
    <x v="111"/>
    <d v="1899-12-30T12:10:00"/>
    <x v="2836"/>
  </r>
  <r>
    <s v="DGA"/>
    <s v="Metales"/>
    <x v="9"/>
    <s v=" 0,01 mg/L "/>
    <x v="10"/>
    <x v="111"/>
    <d v="1899-12-30T12:10:00"/>
    <x v="9"/>
  </r>
  <r>
    <s v="SGS"/>
    <s v="Metales"/>
    <x v="6"/>
    <s v=" 0,01 mg/L "/>
    <x v="10"/>
    <x v="111"/>
    <d v="1899-12-30T12:10:00"/>
    <x v="9"/>
  </r>
  <r>
    <s v="SGS"/>
    <s v="Metales"/>
    <x v="7"/>
    <s v="0,001 mg/L"/>
    <x v="10"/>
    <x v="111"/>
    <d v="1899-12-30T12:10:00"/>
    <x v="75"/>
  </r>
  <r>
    <s v="SGS"/>
    <s v="Metales"/>
    <x v="8"/>
    <s v="0,005 mg/L"/>
    <x v="10"/>
    <x v="111"/>
    <d v="1899-12-30T12:10:00"/>
    <x v="76"/>
  </r>
  <r>
    <s v="SGS"/>
    <s v="Otros"/>
    <x v="12"/>
    <s v="2 mg/L"/>
    <x v="10"/>
    <x v="111"/>
    <d v="1899-12-30T12:10:00"/>
    <x v="1056"/>
  </r>
  <r>
    <s v="DGA"/>
    <s v="Terreno"/>
    <x v="13"/>
    <s v="°C"/>
    <x v="10"/>
    <x v="112"/>
    <d v="1899-12-30T11:05:00"/>
    <x v="2837"/>
  </r>
  <r>
    <s v="DGA"/>
    <s v="Terreno"/>
    <x v="0"/>
    <s v="-"/>
    <x v="10"/>
    <x v="112"/>
    <d v="1899-12-30T11:05:00"/>
    <x v="1123"/>
  </r>
  <r>
    <s v="DGA"/>
    <s v="Terreno"/>
    <x v="1"/>
    <s v="uS/cm"/>
    <x v="10"/>
    <x v="112"/>
    <d v="1899-12-30T11:05:00"/>
    <x v="2030"/>
  </r>
  <r>
    <s v="DGA"/>
    <s v="Terreno"/>
    <x v="2"/>
    <s v="mg/L"/>
    <x v="10"/>
    <x v="112"/>
    <d v="1899-12-30T11:05:00"/>
    <x v="173"/>
  </r>
  <r>
    <s v="DGA"/>
    <s v="Terreno"/>
    <x v="3"/>
    <s v="%"/>
    <x v="10"/>
    <x v="112"/>
    <d v="1899-12-30T11:05:00"/>
    <x v="647"/>
  </r>
  <r>
    <s v="DGA"/>
    <s v="Iones mayoritarios"/>
    <x v="4"/>
    <s v=" 0,4 mg/L"/>
    <x v="10"/>
    <x v="112"/>
    <d v="1899-12-30T11:05:00"/>
    <x v="2838"/>
  </r>
  <r>
    <s v="DGA"/>
    <s v="Iones mayoritarios"/>
    <x v="5"/>
    <s v="1,1 mg/L"/>
    <x v="10"/>
    <x v="112"/>
    <d v="1899-12-30T11:05:00"/>
    <x v="911"/>
  </r>
  <r>
    <s v="DGA"/>
    <s v="Nutrientes"/>
    <x v="10"/>
    <s v=" 0,010 mg/L"/>
    <x v="10"/>
    <x v="112"/>
    <d v="1899-12-30T11:05:00"/>
    <x v="2839"/>
  </r>
  <r>
    <s v="DGA"/>
    <s v="Nutrientes"/>
    <x v="11"/>
    <s v=" 0,003 mg/L"/>
    <x v="10"/>
    <x v="112"/>
    <d v="1899-12-30T11:05:00"/>
    <x v="2840"/>
  </r>
  <r>
    <s v="DGA"/>
    <s v="Metales"/>
    <x v="9"/>
    <s v=" 0,01 mg/L "/>
    <x v="10"/>
    <x v="112"/>
    <d v="1899-12-30T11:05:00"/>
    <x v="1388"/>
  </r>
  <r>
    <s v="SGS"/>
    <s v="Metales"/>
    <x v="6"/>
    <s v=" 0,01 mg/L "/>
    <x v="10"/>
    <x v="112"/>
    <d v="1899-12-30T11:05:00"/>
    <x v="9"/>
  </r>
  <r>
    <s v="SGS"/>
    <s v="Metales"/>
    <x v="7"/>
    <s v="0,001 mg/L"/>
    <x v="10"/>
    <x v="112"/>
    <d v="1899-12-30T11:05:00"/>
    <x v="75"/>
  </r>
  <r>
    <s v="SGS"/>
    <s v="Metales"/>
    <x v="8"/>
    <s v="0,005 mg/L"/>
    <x v="10"/>
    <x v="112"/>
    <d v="1899-12-30T11:05:00"/>
    <x v="76"/>
  </r>
  <r>
    <s v="SGS"/>
    <s v="Otros"/>
    <x v="12"/>
    <s v="2 mg/L"/>
    <x v="10"/>
    <x v="112"/>
    <d v="1899-12-30T11:05:00"/>
    <x v="553"/>
  </r>
  <r>
    <s v="DGA"/>
    <s v="Terreno"/>
    <x v="13"/>
    <s v="°C"/>
    <x v="10"/>
    <x v="113"/>
    <d v="1899-12-30T10:05:00"/>
    <x v="2841"/>
  </r>
  <r>
    <s v="DGA"/>
    <s v="Terreno"/>
    <x v="0"/>
    <s v="-"/>
    <x v="10"/>
    <x v="113"/>
    <d v="1899-12-30T10:05:00"/>
    <x v="155"/>
  </r>
  <r>
    <s v="DGA"/>
    <s v="Terreno"/>
    <x v="1"/>
    <s v="uS/cm"/>
    <x v="10"/>
    <x v="113"/>
    <d v="1899-12-30T10:05:00"/>
    <x v="901"/>
  </r>
  <r>
    <s v="DGA"/>
    <s v="Terreno"/>
    <x v="2"/>
    <s v="mg/L"/>
    <x v="10"/>
    <x v="113"/>
    <d v="1899-12-30T10:05:00"/>
    <x v="1094"/>
  </r>
  <r>
    <s v="DGA"/>
    <s v="Terreno"/>
    <x v="3"/>
    <s v="%"/>
    <x v="10"/>
    <x v="113"/>
    <d v="1899-12-30T10:05:00"/>
    <x v="2842"/>
  </r>
  <r>
    <s v="DGA"/>
    <s v="Iones mayoritarios"/>
    <x v="4"/>
    <s v=" 0,4 mg/L"/>
    <x v="10"/>
    <x v="113"/>
    <d v="1899-12-30T10:05:00"/>
    <x v="2843"/>
  </r>
  <r>
    <s v="DGA"/>
    <s v="Iones mayoritarios"/>
    <x v="5"/>
    <s v="1,1 mg/L"/>
    <x v="10"/>
    <x v="113"/>
    <d v="1899-12-30T10:05:00"/>
    <x v="2844"/>
  </r>
  <r>
    <s v="DGA"/>
    <s v="Nutrientes"/>
    <x v="10"/>
    <s v=" 0,010 mg/L"/>
    <x v="10"/>
    <x v="113"/>
    <d v="1899-12-30T10:05:00"/>
    <x v="2845"/>
  </r>
  <r>
    <s v="DGA"/>
    <s v="Nutrientes"/>
    <x v="11"/>
    <s v=" 0,003 mg/L"/>
    <x v="10"/>
    <x v="113"/>
    <d v="1899-12-30T10:05:00"/>
    <x v="2846"/>
  </r>
  <r>
    <s v="DGA"/>
    <s v="Metales"/>
    <x v="9"/>
    <s v=" 0,01 mg/L "/>
    <x v="10"/>
    <x v="113"/>
    <d v="1899-12-30T10:05:00"/>
    <x v="1574"/>
  </r>
  <r>
    <s v="SGS"/>
    <s v="Metales"/>
    <x v="6"/>
    <s v=" 0,01 mg/L "/>
    <x v="10"/>
    <x v="113"/>
    <d v="1899-12-30T10:05:00"/>
    <x v="9"/>
  </r>
  <r>
    <s v="SGS"/>
    <s v="Metales"/>
    <x v="7"/>
    <s v="0,001 mg/L"/>
    <x v="10"/>
    <x v="113"/>
    <d v="1899-12-30T10:05:00"/>
    <x v="75"/>
  </r>
  <r>
    <s v="SGS"/>
    <s v="Metales"/>
    <x v="8"/>
    <s v="0,005 mg/L"/>
    <x v="10"/>
    <x v="113"/>
    <d v="1899-12-30T10:05:00"/>
    <x v="76"/>
  </r>
  <r>
    <s v="SGS"/>
    <s v="Otros"/>
    <x v="12"/>
    <s v="2 mg/L"/>
    <x v="10"/>
    <x v="113"/>
    <d v="1899-12-30T10:05:00"/>
    <x v="553"/>
  </r>
  <r>
    <s v="DGA"/>
    <s v="Terreno"/>
    <x v="13"/>
    <s v="°C"/>
    <x v="10"/>
    <x v="114"/>
    <d v="1899-12-30T11:20:00"/>
    <x v="2847"/>
  </r>
  <r>
    <s v="DGA"/>
    <s v="Terreno"/>
    <x v="0"/>
    <s v="-"/>
    <x v="10"/>
    <x v="114"/>
    <d v="1899-12-30T11:20:00"/>
    <x v="30"/>
  </r>
  <r>
    <s v="DGA"/>
    <s v="Terreno"/>
    <x v="1"/>
    <s v="uS/cm"/>
    <x v="10"/>
    <x v="114"/>
    <d v="1899-12-30T11:20:00"/>
    <x v="2848"/>
  </r>
  <r>
    <s v="DGA"/>
    <s v="Terreno"/>
    <x v="2"/>
    <s v="mg/L"/>
    <x v="10"/>
    <x v="114"/>
    <d v="1899-12-30T11:20:00"/>
    <x v="2849"/>
  </r>
  <r>
    <s v="DGA"/>
    <s v="Terreno"/>
    <x v="3"/>
    <s v="%"/>
    <x v="10"/>
    <x v="114"/>
    <d v="1899-12-30T11:20:00"/>
    <x v="2136"/>
  </r>
  <r>
    <s v="DGA"/>
    <s v="Iones mayoritarios"/>
    <x v="4"/>
    <s v=" 0,4 mg/L"/>
    <x v="10"/>
    <x v="114"/>
    <d v="1899-12-30T11:20:00"/>
    <x v="2850"/>
  </r>
  <r>
    <s v="DGA"/>
    <s v="Iones mayoritarios"/>
    <x v="5"/>
    <s v="1,1 mg/L"/>
    <x v="10"/>
    <x v="114"/>
    <d v="1899-12-30T11:20:00"/>
    <x v="2851"/>
  </r>
  <r>
    <s v="DGA"/>
    <s v="Nutrientes"/>
    <x v="10"/>
    <s v=" 0,010 mg/L"/>
    <x v="10"/>
    <x v="114"/>
    <d v="1899-12-30T11:20:00"/>
    <x v="2852"/>
  </r>
  <r>
    <s v="DGA"/>
    <s v="Nutrientes"/>
    <x v="11"/>
    <s v=" 0,003 mg/L"/>
    <x v="10"/>
    <x v="114"/>
    <d v="1899-12-30T11:20:00"/>
    <x v="2853"/>
  </r>
  <r>
    <s v="DGA"/>
    <s v="Metales"/>
    <x v="9"/>
    <s v=" 0,01 mg/L "/>
    <x v="10"/>
    <x v="114"/>
    <d v="1899-12-30T11:20:00"/>
    <x v="2854"/>
  </r>
  <r>
    <s v="SGS"/>
    <s v="Metales"/>
    <x v="6"/>
    <s v=" 0,01 mg/L "/>
    <x v="10"/>
    <x v="114"/>
    <d v="1899-12-30T11:20:00"/>
    <x v="9"/>
  </r>
  <r>
    <s v="SGS"/>
    <s v="Metales"/>
    <x v="7"/>
    <s v="0,001 mg/L"/>
    <x v="10"/>
    <x v="114"/>
    <d v="1899-12-30T11:20:00"/>
    <x v="75"/>
  </r>
  <r>
    <s v="SGS"/>
    <s v="Metales"/>
    <x v="8"/>
    <s v="0,005 mg/L"/>
    <x v="10"/>
    <x v="114"/>
    <d v="1899-12-30T11:20:00"/>
    <x v="76"/>
  </r>
  <r>
    <s v="SGS"/>
    <s v="Otros"/>
    <x v="12"/>
    <s v="2 mg/L"/>
    <x v="10"/>
    <x v="114"/>
    <d v="1899-12-30T11:20:00"/>
    <x v="1800"/>
  </r>
  <r>
    <s v="DGA"/>
    <s v="Terreno"/>
    <x v="13"/>
    <s v="°C"/>
    <x v="10"/>
    <x v="115"/>
    <d v="1899-12-30T11:04:00"/>
    <x v="2855"/>
  </r>
  <r>
    <s v="DGA"/>
    <s v="Terreno"/>
    <x v="0"/>
    <s v="-"/>
    <x v="10"/>
    <x v="115"/>
    <d v="1899-12-30T11:04:00"/>
    <x v="1390"/>
  </r>
  <r>
    <s v="DGA"/>
    <s v="Terreno"/>
    <x v="1"/>
    <s v="uS/cm"/>
    <x v="10"/>
    <x v="115"/>
    <d v="1899-12-30T11:04:00"/>
    <x v="2856"/>
  </r>
  <r>
    <s v="DGA"/>
    <s v="Terreno"/>
    <x v="2"/>
    <s v="mg/L"/>
    <x v="10"/>
    <x v="115"/>
    <d v="1899-12-30T11:04:00"/>
    <x v="2857"/>
  </r>
  <r>
    <s v="DGA"/>
    <s v="Terreno"/>
    <x v="3"/>
    <s v="%"/>
    <x v="10"/>
    <x v="115"/>
    <d v="1899-12-30T11:04:00"/>
    <x v="2258"/>
  </r>
  <r>
    <s v="DGA"/>
    <s v="Iones mayoritarios"/>
    <x v="4"/>
    <s v=" 0,4 mg/L"/>
    <x v="10"/>
    <x v="115"/>
    <d v="1899-12-30T11:04:00"/>
    <x v="2858"/>
  </r>
  <r>
    <s v="DGA"/>
    <s v="Iones mayoritarios"/>
    <x v="5"/>
    <s v="1,1 mg/L"/>
    <x v="10"/>
    <x v="115"/>
    <d v="1899-12-30T11:04:00"/>
    <x v="2859"/>
  </r>
  <r>
    <s v="DGA"/>
    <s v="Nutrientes"/>
    <x v="10"/>
    <s v=" 0,010 mg/L"/>
    <x v="10"/>
    <x v="115"/>
    <d v="1899-12-30T11:04:00"/>
    <x v="2860"/>
  </r>
  <r>
    <s v="DGA"/>
    <s v="Nutrientes"/>
    <x v="11"/>
    <s v=" 0,003 mg/L"/>
    <x v="10"/>
    <x v="115"/>
    <d v="1899-12-30T11:04:00"/>
    <x v="2861"/>
  </r>
  <r>
    <s v="DGA"/>
    <s v="Metales"/>
    <x v="9"/>
    <s v=" 0,01 mg/L "/>
    <x v="10"/>
    <x v="115"/>
    <d v="1899-12-30T11:04:00"/>
    <x v="9"/>
  </r>
  <r>
    <s v="SGS"/>
    <s v="Metales"/>
    <x v="6"/>
    <s v=" 0,0006 mg/L "/>
    <x v="10"/>
    <x v="115"/>
    <d v="1899-12-30T11:04:00"/>
    <x v="251"/>
  </r>
  <r>
    <s v="SGS"/>
    <s v="Metales"/>
    <x v="7"/>
    <s v="0,01 mg/L"/>
    <x v="10"/>
    <x v="115"/>
    <d v="1899-12-30T11:04:00"/>
    <x v="9"/>
  </r>
  <r>
    <s v="SGS"/>
    <s v="Metales"/>
    <x v="8"/>
    <s v="0,005 mg/L"/>
    <x v="10"/>
    <x v="115"/>
    <d v="1899-12-30T11:04:00"/>
    <x v="76"/>
  </r>
  <r>
    <s v="SGS"/>
    <s v="Otros"/>
    <x v="12"/>
    <s v="2 mg/L"/>
    <x v="10"/>
    <x v="115"/>
    <d v="1899-12-30T11:04:00"/>
    <x v="3"/>
  </r>
  <r>
    <s v="DGA"/>
    <s v="Terreno"/>
    <x v="13"/>
    <s v="°C"/>
    <x v="10"/>
    <x v="72"/>
    <d v="1899-12-30T10:12:00"/>
    <x v="2862"/>
  </r>
  <r>
    <s v="DGA"/>
    <s v="Terreno"/>
    <x v="0"/>
    <s v="-"/>
    <x v="10"/>
    <x v="72"/>
    <d v="1899-12-30T10:12:00"/>
    <x v="992"/>
  </r>
  <r>
    <s v="DGA"/>
    <s v="Terreno"/>
    <x v="1"/>
    <s v="uS/cm"/>
    <x v="10"/>
    <x v="72"/>
    <d v="1899-12-30T10:12:00"/>
    <x v="1605"/>
  </r>
  <r>
    <s v="DGA"/>
    <s v="Terreno"/>
    <x v="2"/>
    <s v="mg/L"/>
    <x v="10"/>
    <x v="72"/>
    <d v="1899-12-30T10:12:00"/>
    <x v="2863"/>
  </r>
  <r>
    <s v="DGA"/>
    <s v="Terreno"/>
    <x v="3"/>
    <s v="%"/>
    <x v="10"/>
    <x v="72"/>
    <d v="1899-12-30T10:12:00"/>
    <x v="977"/>
  </r>
  <r>
    <s v="DGA"/>
    <s v="Iones mayoritarios"/>
    <x v="4"/>
    <s v="V"/>
    <x v="10"/>
    <x v="72"/>
    <d v="1899-12-30T10:12:00"/>
    <x v="2864"/>
  </r>
  <r>
    <s v="DGA"/>
    <s v="Iones mayoritarios"/>
    <x v="5"/>
    <s v="1,1 mg/L"/>
    <x v="10"/>
    <x v="72"/>
    <d v="1899-12-30T10:12:00"/>
    <x v="2865"/>
  </r>
  <r>
    <s v="DGA"/>
    <s v="Nutrientes"/>
    <x v="10"/>
    <s v=" 0,010 mg/L"/>
    <x v="10"/>
    <x v="72"/>
    <d v="1899-12-30T10:12:00"/>
    <x v="2866"/>
  </r>
  <r>
    <s v="DGA"/>
    <s v="Nutrientes"/>
    <x v="11"/>
    <s v=" 0,003 mg/L"/>
    <x v="10"/>
    <x v="72"/>
    <d v="1899-12-30T10:12:00"/>
    <x v="2867"/>
  </r>
  <r>
    <s v="DGA"/>
    <s v="Metales"/>
    <x v="9"/>
    <s v=" 0,01 mg/L "/>
    <x v="10"/>
    <x v="72"/>
    <d v="1899-12-30T10:12:00"/>
    <x v="2868"/>
  </r>
  <r>
    <s v="SGS"/>
    <s v="Metales"/>
    <x v="6"/>
    <s v=" 0,0006 mg/L "/>
    <x v="10"/>
    <x v="72"/>
    <d v="1899-12-30T10:12:00"/>
    <x v="251"/>
  </r>
  <r>
    <s v="SGS"/>
    <s v="Metales"/>
    <x v="7"/>
    <s v="0,01 mg/L"/>
    <x v="10"/>
    <x v="72"/>
    <d v="1899-12-30T10:12:00"/>
    <x v="9"/>
  </r>
  <r>
    <s v="SGS"/>
    <s v="Metales"/>
    <x v="8"/>
    <s v="0,005 mg/L"/>
    <x v="10"/>
    <x v="72"/>
    <d v="1899-12-30T10:12:00"/>
    <x v="76"/>
  </r>
  <r>
    <s v="SGS"/>
    <s v="Otros"/>
    <x v="12"/>
    <s v="2 mg/L"/>
    <x v="10"/>
    <x v="72"/>
    <d v="1899-12-30T10:12:00"/>
    <x v="3"/>
  </r>
  <r>
    <s v="DGA"/>
    <s v="Terreno"/>
    <x v="13"/>
    <s v="°C"/>
    <x v="10"/>
    <x v="163"/>
    <d v="1899-12-30T10:40:00"/>
    <x v="2039"/>
  </r>
  <r>
    <s v="DGA"/>
    <s v="Terreno"/>
    <x v="0"/>
    <s v="-"/>
    <x v="10"/>
    <x v="163"/>
    <d v="1899-12-30T10:40:00"/>
    <x v="397"/>
  </r>
  <r>
    <s v="DGA"/>
    <s v="Terreno"/>
    <x v="1"/>
    <s v="uS/cm"/>
    <x v="10"/>
    <x v="163"/>
    <d v="1899-12-30T10:40:00"/>
    <x v="2869"/>
  </r>
  <r>
    <s v="DGA"/>
    <s v="Terreno"/>
    <x v="2"/>
    <s v="mg/L"/>
    <x v="10"/>
    <x v="163"/>
    <d v="1899-12-30T10:40:00"/>
    <x v="2814"/>
  </r>
  <r>
    <s v="DGA"/>
    <s v="Terreno"/>
    <x v="3"/>
    <s v="%"/>
    <x v="10"/>
    <x v="163"/>
    <d v="1899-12-30T10:40:00"/>
    <x v="1303"/>
  </r>
  <r>
    <s v="DGA"/>
    <s v="Iones mayoritarios"/>
    <x v="4"/>
    <s v="V"/>
    <x v="10"/>
    <x v="163"/>
    <d v="1899-12-30T10:40:00"/>
    <x v="2870"/>
  </r>
  <r>
    <s v="DGA"/>
    <s v="Iones mayoritarios"/>
    <x v="5"/>
    <s v="1,1 mg/L"/>
    <x v="10"/>
    <x v="163"/>
    <d v="1899-12-30T10:40:00"/>
    <x v="2871"/>
  </r>
  <r>
    <s v="DGA"/>
    <s v="Nutrientes"/>
    <x v="10"/>
    <s v=" 0,010 mg/L"/>
    <x v="10"/>
    <x v="163"/>
    <d v="1899-12-30T10:40:00"/>
    <x v="2872"/>
  </r>
  <r>
    <s v="DGA"/>
    <s v="Nutrientes"/>
    <x v="11"/>
    <s v=" 0,003 mg/L"/>
    <x v="10"/>
    <x v="163"/>
    <d v="1899-12-30T10:40:00"/>
    <x v="2873"/>
  </r>
  <r>
    <s v="DGA"/>
    <s v="Metales"/>
    <x v="9"/>
    <s v=" 0,01 mg/L "/>
    <x v="10"/>
    <x v="163"/>
    <d v="1899-12-30T10:40:00"/>
    <x v="2874"/>
  </r>
  <r>
    <s v="SGS"/>
    <s v="Metales"/>
    <x v="6"/>
    <s v=" 0,0006 mg/L "/>
    <x v="10"/>
    <x v="163"/>
    <d v="1899-12-30T10:40:00"/>
    <x v="251"/>
  </r>
  <r>
    <s v="SGS"/>
    <s v="Metales"/>
    <x v="7"/>
    <s v="0,01 mg/L"/>
    <x v="10"/>
    <x v="163"/>
    <d v="1899-12-30T10:40:00"/>
    <x v="9"/>
  </r>
  <r>
    <s v="SGS"/>
    <s v="Metales"/>
    <x v="8"/>
    <s v="0,005 mg/L"/>
    <x v="10"/>
    <x v="163"/>
    <d v="1899-12-30T10:40:00"/>
    <x v="76"/>
  </r>
  <r>
    <s v="SGS"/>
    <s v="Otros"/>
    <x v="12"/>
    <s v="2 mg/L"/>
    <x v="10"/>
    <x v="163"/>
    <d v="1899-12-30T10:40:00"/>
    <x v="3"/>
  </r>
  <r>
    <s v="DGA"/>
    <s v="Terreno"/>
    <x v="13"/>
    <s v="°C"/>
    <x v="10"/>
    <x v="74"/>
    <d v="1899-12-30T10:19:00"/>
    <x v="2875"/>
  </r>
  <r>
    <s v="DGA"/>
    <s v="Terreno"/>
    <x v="0"/>
    <s v="-"/>
    <x v="10"/>
    <x v="74"/>
    <d v="1899-12-30T10:19:00"/>
    <x v="463"/>
  </r>
  <r>
    <s v="DGA"/>
    <s v="Terreno"/>
    <x v="1"/>
    <s v="uS/cm"/>
    <x v="10"/>
    <x v="74"/>
    <d v="1899-12-30T10:19:00"/>
    <x v="2876"/>
  </r>
  <r>
    <s v="DGA"/>
    <s v="Terreno"/>
    <x v="2"/>
    <s v="mg/L"/>
    <x v="10"/>
    <x v="74"/>
    <d v="1899-12-30T10:19:00"/>
    <x v="1800"/>
  </r>
  <r>
    <s v="DGA"/>
    <s v="Terreno"/>
    <x v="3"/>
    <s v="%"/>
    <x v="10"/>
    <x v="74"/>
    <d v="1899-12-30T10:19:00"/>
    <x v="2842"/>
  </r>
  <r>
    <s v="DGA"/>
    <s v="Iones mayoritarios"/>
    <x v="4"/>
    <s v="V"/>
    <x v="10"/>
    <x v="74"/>
    <d v="1899-12-30T10:19:00"/>
    <x v="2877"/>
  </r>
  <r>
    <s v="DGA"/>
    <s v="Iones mayoritarios"/>
    <x v="5"/>
    <s v="1,1 mg/L"/>
    <x v="10"/>
    <x v="74"/>
    <d v="1899-12-30T10:19:00"/>
    <x v="2878"/>
  </r>
  <r>
    <s v="DGA"/>
    <s v="Nutrientes"/>
    <x v="10"/>
    <s v=" 0,010 mg/L"/>
    <x v="10"/>
    <x v="74"/>
    <d v="1899-12-30T10:19:00"/>
    <x v="2879"/>
  </r>
  <r>
    <s v="DGA"/>
    <s v="Nutrientes"/>
    <x v="11"/>
    <s v=" 0,003 mg/L"/>
    <x v="10"/>
    <x v="74"/>
    <d v="1899-12-30T10:19:00"/>
    <x v="2880"/>
  </r>
  <r>
    <s v="DGA"/>
    <s v="Metales"/>
    <x v="9"/>
    <s v=" 0,01 mg/L "/>
    <x v="10"/>
    <x v="74"/>
    <d v="1899-12-30T10:19:00"/>
    <x v="2881"/>
  </r>
  <r>
    <s v="SGS"/>
    <s v="Metales"/>
    <x v="6"/>
    <s v=" 0,0006 mg/L "/>
    <x v="10"/>
    <x v="74"/>
    <d v="1899-12-30T10:19:00"/>
    <x v="1329"/>
  </r>
  <r>
    <s v="SGS"/>
    <s v="Metales"/>
    <x v="7"/>
    <s v="0,01 mg/L"/>
    <x v="10"/>
    <x v="74"/>
    <d v="1899-12-30T10:19:00"/>
    <x v="9"/>
  </r>
  <r>
    <s v="SGS"/>
    <s v="Metales"/>
    <x v="8"/>
    <s v="0,005 mg/L"/>
    <x v="10"/>
    <x v="74"/>
    <d v="1899-12-30T10:19:00"/>
    <x v="76"/>
  </r>
  <r>
    <s v="SGS"/>
    <s v="Otros"/>
    <x v="12"/>
    <s v="2 mg/L"/>
    <x v="10"/>
    <x v="74"/>
    <d v="1899-12-30T10:19:00"/>
    <x v="1800"/>
  </r>
  <r>
    <s v="DGA"/>
    <s v="Terreno"/>
    <x v="13"/>
    <s v="°C"/>
    <x v="10"/>
    <x v="75"/>
    <d v="1899-12-30T10:10:00"/>
    <x v="2882"/>
  </r>
  <r>
    <s v="DGA"/>
    <s v="Terreno"/>
    <x v="0"/>
    <s v="-"/>
    <x v="10"/>
    <x v="75"/>
    <d v="1899-12-30T10:10:00"/>
    <x v="90"/>
  </r>
  <r>
    <s v="DGA"/>
    <s v="Terreno"/>
    <x v="1"/>
    <s v="uS/cm"/>
    <x v="10"/>
    <x v="75"/>
    <d v="1899-12-30T10:10:00"/>
    <x v="821"/>
  </r>
  <r>
    <s v="DGA"/>
    <s v="Terreno"/>
    <x v="2"/>
    <s v="mg/L"/>
    <x v="10"/>
    <x v="75"/>
    <d v="1899-12-30T10:10:00"/>
    <x v="2883"/>
  </r>
  <r>
    <s v="DGA"/>
    <s v="Terreno"/>
    <x v="3"/>
    <s v="%"/>
    <x v="10"/>
    <x v="75"/>
    <d v="1899-12-30T10:10:00"/>
    <x v="2884"/>
  </r>
  <r>
    <s v="DGA"/>
    <s v="Iones mayoritarios"/>
    <x v="4"/>
    <s v="V"/>
    <x v="10"/>
    <x v="75"/>
    <d v="1899-12-30T10:10:00"/>
    <x v="2877"/>
  </r>
  <r>
    <s v="DGA"/>
    <s v="Iones mayoritarios"/>
    <x v="5"/>
    <s v="1,1 mg/L"/>
    <x v="10"/>
    <x v="75"/>
    <d v="1899-12-30T10:10:00"/>
    <x v="2885"/>
  </r>
  <r>
    <s v="DGA"/>
    <s v="Nutrientes"/>
    <x v="10"/>
    <s v=" 0,010 mg/L"/>
    <x v="10"/>
    <x v="75"/>
    <d v="1899-12-30T10:10:00"/>
    <x v="2886"/>
  </r>
  <r>
    <s v="DGA"/>
    <s v="Nutrientes"/>
    <x v="11"/>
    <s v=" 0,003 mg/L"/>
    <x v="10"/>
    <x v="75"/>
    <d v="1899-12-30T10:10:00"/>
    <x v="2887"/>
  </r>
  <r>
    <s v="DGA"/>
    <s v="Metales"/>
    <x v="9"/>
    <s v=" 0,01 mg/L "/>
    <x v="10"/>
    <x v="75"/>
    <d v="1899-12-30T10:10:00"/>
    <x v="2888"/>
  </r>
  <r>
    <s v="SGS"/>
    <s v="Metales"/>
    <x v="6"/>
    <s v=" 0,0006 mg/L "/>
    <x v="10"/>
    <x v="75"/>
    <d v="1899-12-30T10:10:00"/>
    <x v="383"/>
  </r>
  <r>
    <s v="SGS"/>
    <s v="Metales"/>
    <x v="7"/>
    <s v="0,01 mg/L"/>
    <x v="10"/>
    <x v="75"/>
    <d v="1899-12-30T10:10:00"/>
    <x v="9"/>
  </r>
  <r>
    <s v="SGS"/>
    <s v="Metales"/>
    <x v="8"/>
    <s v="0,005 mg/L"/>
    <x v="10"/>
    <x v="75"/>
    <d v="1899-12-30T10:10:00"/>
    <x v="76"/>
  </r>
  <r>
    <s v="SGS"/>
    <s v="Otros"/>
    <x v="12"/>
    <s v="2 mg/L"/>
    <x v="10"/>
    <x v="75"/>
    <d v="1899-12-30T10:10:00"/>
    <x v="303"/>
  </r>
  <r>
    <s v="DGA"/>
    <s v="Terreno"/>
    <x v="13"/>
    <s v="°C"/>
    <x v="10"/>
    <x v="76"/>
    <d v="1899-12-30T10:20:00"/>
    <x v="2889"/>
  </r>
  <r>
    <s v="DGA"/>
    <s v="Terreno"/>
    <x v="0"/>
    <s v="-"/>
    <x v="10"/>
    <x v="76"/>
    <d v="1899-12-30T10:20:00"/>
    <x v="1203"/>
  </r>
  <r>
    <s v="DGA"/>
    <s v="Terreno"/>
    <x v="1"/>
    <s v="uS/cm"/>
    <x v="10"/>
    <x v="76"/>
    <d v="1899-12-30T10:20:00"/>
    <x v="2890"/>
  </r>
  <r>
    <s v="DGA"/>
    <s v="Terreno"/>
    <x v="2"/>
    <s v="mg/L"/>
    <x v="10"/>
    <x v="76"/>
    <d v="1899-12-30T10:20:00"/>
    <x v="538"/>
  </r>
  <r>
    <s v="DGA"/>
    <s v="Terreno"/>
    <x v="3"/>
    <s v="%"/>
    <x v="10"/>
    <x v="76"/>
    <d v="1899-12-30T10:20:00"/>
    <x v="2891"/>
  </r>
  <r>
    <s v="DGA"/>
    <s v="Iones mayoritarios"/>
    <x v="4"/>
    <s v="V"/>
    <x v="10"/>
    <x v="76"/>
    <d v="1899-12-30T10:20:00"/>
    <x v="2892"/>
  </r>
  <r>
    <s v="DGA"/>
    <s v="Iones mayoritarios"/>
    <x v="5"/>
    <s v="1,1 mg/L"/>
    <x v="10"/>
    <x v="76"/>
    <d v="1899-12-30T10:20:00"/>
    <x v="2893"/>
  </r>
  <r>
    <s v="DGA"/>
    <s v="Nutrientes"/>
    <x v="10"/>
    <s v=" 0,010 mg/L"/>
    <x v="10"/>
    <x v="76"/>
    <d v="1899-12-30T10:20:00"/>
    <x v="2894"/>
  </r>
  <r>
    <s v="DGA"/>
    <s v="Nutrientes"/>
    <x v="11"/>
    <s v=" 0,003 mg/L"/>
    <x v="10"/>
    <x v="76"/>
    <d v="1899-12-30T10:20:00"/>
    <x v="2895"/>
  </r>
  <r>
    <s v="DGA"/>
    <s v="Metales"/>
    <x v="9"/>
    <s v=" 0,01 mg/L "/>
    <x v="10"/>
    <x v="76"/>
    <d v="1899-12-30T10:20:00"/>
    <x v="2896"/>
  </r>
  <r>
    <s v="SGS"/>
    <s v="Metales"/>
    <x v="6"/>
    <s v=" 0,0006 mg/L "/>
    <x v="10"/>
    <x v="76"/>
    <d v="1899-12-30T10:20:00"/>
    <x v="2237"/>
  </r>
  <r>
    <s v="SGS"/>
    <s v="Metales"/>
    <x v="7"/>
    <s v="0,01 mg/L"/>
    <x v="10"/>
    <x v="76"/>
    <d v="1899-12-30T10:20:00"/>
    <x v="9"/>
  </r>
  <r>
    <s v="SGS"/>
    <s v="Metales"/>
    <x v="8"/>
    <s v="0,005 mg/L"/>
    <x v="10"/>
    <x v="76"/>
    <d v="1899-12-30T10:20:00"/>
    <x v="76"/>
  </r>
  <r>
    <s v="SGS"/>
    <s v="Otros"/>
    <x v="12"/>
    <s v="2 mg/L"/>
    <x v="10"/>
    <x v="76"/>
    <d v="1899-12-30T10:20:00"/>
    <x v="79"/>
  </r>
  <r>
    <s v="DGA"/>
    <s v="Terreno"/>
    <x v="13"/>
    <s v="°C"/>
    <x v="10"/>
    <x v="116"/>
    <d v="1899-12-30T11:40:00"/>
    <x v="2897"/>
  </r>
  <r>
    <s v="DGA"/>
    <s v="Terreno"/>
    <x v="0"/>
    <s v="-"/>
    <x v="10"/>
    <x v="116"/>
    <d v="1899-12-30T11:40:00"/>
    <x v="1941"/>
  </r>
  <r>
    <s v="DGA"/>
    <s v="Terreno"/>
    <x v="1"/>
    <s v="uS/cm"/>
    <x v="10"/>
    <x v="116"/>
    <d v="1899-12-30T11:40:00"/>
    <x v="2898"/>
  </r>
  <r>
    <s v="DGA"/>
    <s v="Terreno"/>
    <x v="2"/>
    <s v="mg/L"/>
    <x v="10"/>
    <x v="116"/>
    <d v="1899-12-30T11:40:00"/>
    <x v="2899"/>
  </r>
  <r>
    <s v="DGA"/>
    <s v="Terreno"/>
    <x v="3"/>
    <s v="%"/>
    <x v="10"/>
    <x v="116"/>
    <d v="1899-12-30T11:40:00"/>
    <x v="2900"/>
  </r>
  <r>
    <s v="DGA"/>
    <s v="Iones mayoritarios"/>
    <x v="4"/>
    <s v="V"/>
    <x v="10"/>
    <x v="116"/>
    <d v="1899-12-30T11:40:00"/>
    <x v="1558"/>
  </r>
  <r>
    <s v="DGA"/>
    <s v="Iones mayoritarios"/>
    <x v="5"/>
    <s v="1,1 mg/L"/>
    <x v="10"/>
    <x v="116"/>
    <d v="1899-12-30T11:40:00"/>
    <x v="2901"/>
  </r>
  <r>
    <s v="DGA"/>
    <s v="Nutrientes"/>
    <x v="10"/>
    <s v=" 0,010 mg/L"/>
    <x v="10"/>
    <x v="116"/>
    <d v="1899-12-30T11:40:00"/>
    <x v="2902"/>
  </r>
  <r>
    <s v="DGA"/>
    <s v="Nutrientes"/>
    <x v="11"/>
    <s v=" 0,003 mg/L"/>
    <x v="10"/>
    <x v="116"/>
    <d v="1899-12-30T11:40:00"/>
    <x v="2903"/>
  </r>
  <r>
    <s v="DGA"/>
    <s v="Metales"/>
    <x v="9"/>
    <s v=" 0,01 mg/L "/>
    <x v="10"/>
    <x v="116"/>
    <d v="1899-12-30T11:40:00"/>
    <x v="2904"/>
  </r>
  <r>
    <s v="SGS"/>
    <s v="Metales"/>
    <x v="6"/>
    <s v=" 0,0006 mg/L "/>
    <x v="10"/>
    <x v="116"/>
    <d v="1899-12-30T11:40:00"/>
    <x v="2246"/>
  </r>
  <r>
    <s v="SGS"/>
    <s v="Metales"/>
    <x v="7"/>
    <s v="0,01 mg/L"/>
    <x v="10"/>
    <x v="116"/>
    <d v="1899-12-30T11:40:00"/>
    <x v="9"/>
  </r>
  <r>
    <s v="SGS"/>
    <s v="Metales"/>
    <x v="8"/>
    <s v="0,005 mg/L"/>
    <x v="10"/>
    <x v="116"/>
    <d v="1899-12-30T11:40:00"/>
    <x v="76"/>
  </r>
  <r>
    <s v="SGS"/>
    <s v="Otros"/>
    <x v="12"/>
    <s v="2 mg/L"/>
    <x v="10"/>
    <x v="116"/>
    <d v="1899-12-30T11:40:00"/>
    <x v="11"/>
  </r>
  <r>
    <s v="DGA"/>
    <s v="Terreno"/>
    <x v="13"/>
    <s v="°C"/>
    <x v="10"/>
    <x v="78"/>
    <d v="1899-12-30T10:54:00"/>
    <x v="2905"/>
  </r>
  <r>
    <s v="DGA"/>
    <s v="Terreno"/>
    <x v="0"/>
    <s v="-"/>
    <x v="10"/>
    <x v="78"/>
    <d v="1899-12-30T10:54:00"/>
    <x v="15"/>
  </r>
  <r>
    <s v="DGA"/>
    <s v="Terreno"/>
    <x v="1"/>
    <s v="uS/cm"/>
    <x v="10"/>
    <x v="78"/>
    <d v="1899-12-30T10:54:00"/>
    <x v="562"/>
  </r>
  <r>
    <s v="DGA"/>
    <s v="Terreno"/>
    <x v="2"/>
    <s v="mg/L"/>
    <x v="10"/>
    <x v="78"/>
    <d v="1899-12-30T10:54:00"/>
    <x v="644"/>
  </r>
  <r>
    <s v="DGA"/>
    <s v="Terreno"/>
    <x v="3"/>
    <s v="%"/>
    <x v="10"/>
    <x v="78"/>
    <d v="1899-12-30T10:54:00"/>
    <x v="1490"/>
  </r>
  <r>
    <s v="DGA"/>
    <s v="Iones mayoritarios"/>
    <x v="4"/>
    <s v="V"/>
    <x v="10"/>
    <x v="78"/>
    <d v="1899-12-30T10:54:00"/>
    <x v="2906"/>
  </r>
  <r>
    <s v="DGA"/>
    <s v="Iones mayoritarios"/>
    <x v="5"/>
    <s v="1,1 mg/L"/>
    <x v="10"/>
    <x v="78"/>
    <d v="1899-12-30T10:54:00"/>
    <x v="2907"/>
  </r>
  <r>
    <s v="DGA"/>
    <s v="Nutrientes"/>
    <x v="10"/>
    <s v=" 0,010 mg/L"/>
    <x v="10"/>
    <x v="78"/>
    <d v="1899-12-30T10:54:00"/>
    <x v="2908"/>
  </r>
  <r>
    <s v="DGA"/>
    <s v="Nutrientes"/>
    <x v="11"/>
    <s v=" 0,003 mg/L"/>
    <x v="10"/>
    <x v="78"/>
    <d v="1899-12-30T10:54:00"/>
    <x v="2909"/>
  </r>
  <r>
    <s v="DGA"/>
    <s v="Metales"/>
    <x v="9"/>
    <s v=" 0,01 mg/L "/>
    <x v="10"/>
    <x v="78"/>
    <d v="1899-12-30T10:54:00"/>
    <x v="2262"/>
  </r>
  <r>
    <s v="SGS"/>
    <s v="Metales"/>
    <x v="6"/>
    <s v=" 0,0006 mg/L "/>
    <x v="10"/>
    <x v="78"/>
    <d v="1899-12-30T10:54:00"/>
    <x v="251"/>
  </r>
  <r>
    <s v="SGS"/>
    <s v="Metales"/>
    <x v="7"/>
    <s v="0,01 mg/L"/>
    <x v="10"/>
    <x v="78"/>
    <d v="1899-12-30T10:54:00"/>
    <x v="9"/>
  </r>
  <r>
    <s v="SGS"/>
    <s v="Metales"/>
    <x v="8"/>
    <s v="0,005 mg/L"/>
    <x v="10"/>
    <x v="78"/>
    <d v="1899-12-30T10:54:00"/>
    <x v="76"/>
  </r>
  <r>
    <s v="SGS"/>
    <s v="Otros"/>
    <x v="12"/>
    <s v="2 mg/L"/>
    <x v="10"/>
    <x v="78"/>
    <d v="1899-12-30T10:54:00"/>
    <x v="303"/>
  </r>
  <r>
    <s v="DGA"/>
    <s v="Terreno"/>
    <x v="13"/>
    <s v="°C"/>
    <x v="10"/>
    <x v="117"/>
    <d v="1899-12-30T10:10:00"/>
    <x v="1202"/>
  </r>
  <r>
    <s v="DGA"/>
    <s v="Terreno"/>
    <x v="0"/>
    <s v="-"/>
    <x v="10"/>
    <x v="117"/>
    <d v="1899-12-30T10:10:00"/>
    <x v="2022"/>
  </r>
  <r>
    <s v="DGA"/>
    <s v="Terreno"/>
    <x v="1"/>
    <s v="uS/cm"/>
    <x v="10"/>
    <x v="117"/>
    <d v="1899-12-30T10:10:00"/>
    <x v="2910"/>
  </r>
  <r>
    <s v="DGA"/>
    <s v="Terreno"/>
    <x v="2"/>
    <s v="mg/L"/>
    <x v="10"/>
    <x v="117"/>
    <d v="1899-12-30T10:10:00"/>
    <x v="1704"/>
  </r>
  <r>
    <s v="DGA"/>
    <s v="Terreno"/>
    <x v="3"/>
    <s v="%"/>
    <x v="10"/>
    <x v="117"/>
    <d v="1899-12-30T10:10:00"/>
    <x v="2911"/>
  </r>
  <r>
    <s v="DGA"/>
    <s v="Iones mayoritarios"/>
    <x v="4"/>
    <s v="V"/>
    <x v="10"/>
    <x v="117"/>
    <d v="1899-12-30T10:10:00"/>
    <x v="2912"/>
  </r>
  <r>
    <s v="DGA"/>
    <s v="Iones mayoritarios"/>
    <x v="5"/>
    <s v="1,1 mg/L"/>
    <x v="10"/>
    <x v="117"/>
    <d v="1899-12-30T10:10:00"/>
    <x v="2913"/>
  </r>
  <r>
    <s v="DGA"/>
    <s v="Nutrientes"/>
    <x v="10"/>
    <s v=" 0,010 mg/L"/>
    <x v="10"/>
    <x v="117"/>
    <d v="1899-12-30T10:10:00"/>
    <x v="2914"/>
  </r>
  <r>
    <s v="DGA"/>
    <s v="Nutrientes"/>
    <x v="11"/>
    <s v=" 0,003 mg/L"/>
    <x v="10"/>
    <x v="117"/>
    <d v="1899-12-30T10:10:00"/>
    <x v="2915"/>
  </r>
  <r>
    <s v="DGA"/>
    <s v="Metales"/>
    <x v="9"/>
    <s v=" 0,01 mg/L "/>
    <x v="10"/>
    <x v="117"/>
    <d v="1899-12-30T10:10:00"/>
    <x v="2916"/>
  </r>
  <r>
    <s v="SGS"/>
    <s v="Metales"/>
    <x v="6"/>
    <s v=" 0,0006 mg/L "/>
    <x v="10"/>
    <x v="117"/>
    <d v="1899-12-30T10:10:00"/>
    <x v="302"/>
  </r>
  <r>
    <s v="SGS"/>
    <s v="Metales"/>
    <x v="7"/>
    <s v="0,01 mg/L"/>
    <x v="10"/>
    <x v="117"/>
    <d v="1899-12-30T10:10:00"/>
    <x v="9"/>
  </r>
  <r>
    <s v="SGS"/>
    <s v="Metales"/>
    <x v="8"/>
    <s v="0,005 mg/L"/>
    <x v="10"/>
    <x v="117"/>
    <d v="1899-12-30T10:10:00"/>
    <x v="76"/>
  </r>
  <r>
    <s v="SGS"/>
    <s v="Otros"/>
    <x v="12"/>
    <s v="2 mg/L"/>
    <x v="10"/>
    <x v="117"/>
    <d v="1899-12-30T10:10:00"/>
    <x v="79"/>
  </r>
  <r>
    <s v="DGA"/>
    <s v="Terreno"/>
    <x v="13"/>
    <s v="°C"/>
    <x v="10"/>
    <x v="80"/>
    <d v="1899-12-30T11:20:00"/>
    <x v="2917"/>
  </r>
  <r>
    <s v="DGA"/>
    <s v="Terreno"/>
    <x v="0"/>
    <s v="-"/>
    <x v="10"/>
    <x v="80"/>
    <d v="1899-12-30T11:20:00"/>
    <x v="2278"/>
  </r>
  <r>
    <s v="DGA"/>
    <s v="Terreno"/>
    <x v="1"/>
    <s v="uS/cm"/>
    <x v="10"/>
    <x v="80"/>
    <d v="1899-12-30T11:20:00"/>
    <x v="2188"/>
  </r>
  <r>
    <s v="DGA"/>
    <s v="Terreno"/>
    <x v="2"/>
    <s v="mg/L"/>
    <x v="10"/>
    <x v="80"/>
    <d v="1899-12-30T11:20:00"/>
    <x v="2733"/>
  </r>
  <r>
    <s v="DGA"/>
    <s v="Terreno"/>
    <x v="3"/>
    <s v="%"/>
    <x v="10"/>
    <x v="80"/>
    <d v="1899-12-30T11:20:00"/>
    <x v="2725"/>
  </r>
  <r>
    <s v="DGA"/>
    <s v="Iones mayoritarios"/>
    <x v="4"/>
    <s v="V"/>
    <x v="10"/>
    <x v="80"/>
    <d v="1899-12-30T11:20:00"/>
    <x v="2918"/>
  </r>
  <r>
    <s v="DGA"/>
    <s v="Iones mayoritarios"/>
    <x v="5"/>
    <s v="1,1 mg/L"/>
    <x v="10"/>
    <x v="80"/>
    <d v="1899-12-30T11:20:00"/>
    <x v="2919"/>
  </r>
  <r>
    <s v="DGA"/>
    <s v="Nutrientes"/>
    <x v="10"/>
    <s v=" 0,010 mg/L"/>
    <x v="10"/>
    <x v="80"/>
    <d v="1899-12-30T11:20:00"/>
    <x v="2920"/>
  </r>
  <r>
    <s v="DGA"/>
    <s v="Nutrientes"/>
    <x v="11"/>
    <s v=" 0,003 mg/L"/>
    <x v="10"/>
    <x v="80"/>
    <d v="1899-12-30T11:20:00"/>
    <x v="2921"/>
  </r>
  <r>
    <s v="DGA"/>
    <s v="Metales"/>
    <x v="9"/>
    <s v=" 0,01 mg/L "/>
    <x v="10"/>
    <x v="80"/>
    <d v="1899-12-30T11:20:00"/>
    <x v="1969"/>
  </r>
  <r>
    <s v="SGS"/>
    <s v="Metales"/>
    <x v="6"/>
    <s v=" 0,0006 mg/L "/>
    <x v="10"/>
    <x v="80"/>
    <d v="1899-12-30T11:20:00"/>
    <x v="693"/>
  </r>
  <r>
    <s v="SGS"/>
    <s v="Metales"/>
    <x v="7"/>
    <s v="0,01 mg/L"/>
    <x v="10"/>
    <x v="80"/>
    <d v="1899-12-30T11:20:00"/>
    <x v="9"/>
  </r>
  <r>
    <s v="SGS"/>
    <s v="Metales"/>
    <x v="8"/>
    <s v="0,005 mg/L"/>
    <x v="10"/>
    <x v="80"/>
    <d v="1899-12-30T11:20:00"/>
    <x v="76"/>
  </r>
  <r>
    <s v="SGS"/>
    <s v="Otros"/>
    <x v="12"/>
    <s v="2 mg/L"/>
    <x v="10"/>
    <x v="80"/>
    <d v="1899-12-30T11:20:00"/>
    <x v="79"/>
  </r>
  <r>
    <s v="DGA"/>
    <s v="Terreno"/>
    <x v="13"/>
    <s v="°C"/>
    <x v="10"/>
    <x v="81"/>
    <d v="1899-12-30T10:00:00"/>
    <x v="2230"/>
  </r>
  <r>
    <s v="DGA"/>
    <s v="Terreno"/>
    <x v="0"/>
    <s v="-"/>
    <x v="10"/>
    <x v="81"/>
    <d v="1899-12-30T10:00:00"/>
    <x v="174"/>
  </r>
  <r>
    <s v="DGA"/>
    <s v="Terreno"/>
    <x v="1"/>
    <s v="uS/cm"/>
    <x v="10"/>
    <x v="81"/>
    <d v="1899-12-30T10:00:00"/>
    <x v="2922"/>
  </r>
  <r>
    <s v="DGA"/>
    <s v="Terreno"/>
    <x v="2"/>
    <s v="mg/L"/>
    <x v="10"/>
    <x v="81"/>
    <d v="1899-12-30T10:00:00"/>
    <x v="842"/>
  </r>
  <r>
    <s v="DGA"/>
    <s v="Terreno"/>
    <x v="3"/>
    <s v="%"/>
    <x v="10"/>
    <x v="81"/>
    <d v="1899-12-30T10:00:00"/>
    <x v="2690"/>
  </r>
  <r>
    <s v="DGA"/>
    <s v="Iones mayoritarios"/>
    <x v="4"/>
    <s v="V"/>
    <x v="10"/>
    <x v="81"/>
    <d v="1899-12-30T10:00:00"/>
    <x v="2918"/>
  </r>
  <r>
    <s v="DGA"/>
    <s v="Iones mayoritarios"/>
    <x v="5"/>
    <s v="1,1 mg/L"/>
    <x v="10"/>
    <x v="81"/>
    <d v="1899-12-30T10:00:00"/>
    <x v="2923"/>
  </r>
  <r>
    <s v="DGA"/>
    <s v="Nutrientes"/>
    <x v="10"/>
    <s v=" 0,010 mg/L"/>
    <x v="10"/>
    <x v="81"/>
    <d v="1899-12-30T10:00:00"/>
    <x v="2924"/>
  </r>
  <r>
    <s v="DGA"/>
    <s v="Nutrientes"/>
    <x v="11"/>
    <s v=" 0,003 mg/L"/>
    <x v="10"/>
    <x v="81"/>
    <d v="1899-12-30T10:00:00"/>
    <x v="2925"/>
  </r>
  <r>
    <s v="DGA"/>
    <s v="Metales"/>
    <x v="9"/>
    <s v=" 0,01 mg/L "/>
    <x v="10"/>
    <x v="81"/>
    <d v="1899-12-30T10:00:00"/>
    <x v="2926"/>
  </r>
  <r>
    <s v="SGS"/>
    <s v="Metales"/>
    <x v="6"/>
    <s v=" 0,0006 mg/L "/>
    <x v="10"/>
    <x v="81"/>
    <d v="1899-12-30T10:00:00"/>
    <x v="2927"/>
  </r>
  <r>
    <s v="SGS"/>
    <s v="Metales"/>
    <x v="7"/>
    <s v="0,01 mg/L"/>
    <x v="10"/>
    <x v="81"/>
    <d v="1899-12-30T10:00:00"/>
    <x v="9"/>
  </r>
  <r>
    <s v="SGS"/>
    <s v="Metales"/>
    <x v="8"/>
    <s v="0,005 mg/L"/>
    <x v="10"/>
    <x v="81"/>
    <d v="1899-12-30T10:00:00"/>
    <x v="76"/>
  </r>
  <r>
    <s v="SGS"/>
    <s v="Otros"/>
    <x v="12"/>
    <s v="2 mg/L"/>
    <x v="10"/>
    <x v="81"/>
    <d v="1899-12-30T10:00:00"/>
    <x v="79"/>
  </r>
  <r>
    <s v="DGA"/>
    <s v="Terreno"/>
    <x v="13"/>
    <s v="°C"/>
    <x v="10"/>
    <x v="82"/>
    <d v="1899-12-30T10:00:00"/>
    <x v="2928"/>
  </r>
  <r>
    <s v="DGA"/>
    <s v="Terreno"/>
    <x v="0"/>
    <s v="-"/>
    <x v="10"/>
    <x v="82"/>
    <d v="1899-12-30T10:00:00"/>
    <x v="837"/>
  </r>
  <r>
    <s v="DGA"/>
    <s v="Terreno"/>
    <x v="1"/>
    <s v="uS/cm"/>
    <x v="10"/>
    <x v="82"/>
    <d v="1899-12-30T10:00:00"/>
    <x v="1480"/>
  </r>
  <r>
    <s v="DGA"/>
    <s v="Terreno"/>
    <x v="2"/>
    <s v="mg/L"/>
    <x v="10"/>
    <x v="82"/>
    <d v="1899-12-30T10:00:00"/>
    <x v="2929"/>
  </r>
  <r>
    <s v="DGA"/>
    <s v="Terreno"/>
    <x v="3"/>
    <s v="%"/>
    <x v="10"/>
    <x v="82"/>
    <d v="1899-12-30T10:00:00"/>
    <x v="2930"/>
  </r>
  <r>
    <s v="DGA"/>
    <s v="Iones mayoritarios"/>
    <x v="4"/>
    <s v="V"/>
    <x v="10"/>
    <x v="82"/>
    <d v="1899-12-30T10:00:00"/>
    <x v="2931"/>
  </r>
  <r>
    <s v="DGA"/>
    <s v="Iones mayoritarios"/>
    <x v="5"/>
    <s v="1,1 mg/L"/>
    <x v="10"/>
    <x v="82"/>
    <d v="1899-12-30T10:00:00"/>
    <x v="2932"/>
  </r>
  <r>
    <s v="DGA"/>
    <s v="Nutrientes"/>
    <x v="10"/>
    <s v=" 0,010 mg/L"/>
    <x v="10"/>
    <x v="82"/>
    <d v="1899-12-30T10:00:00"/>
    <x v="2933"/>
  </r>
  <r>
    <s v="DGA"/>
    <s v="Nutrientes"/>
    <x v="11"/>
    <s v=" 0,003 mg/L"/>
    <x v="10"/>
    <x v="82"/>
    <d v="1899-12-30T10:00:00"/>
    <x v="2934"/>
  </r>
  <r>
    <s v="DGA"/>
    <s v="Metales"/>
    <x v="9"/>
    <s v=" 0,01 mg/L "/>
    <x v="10"/>
    <x v="82"/>
    <d v="1899-12-30T10:00:00"/>
    <x v="2587"/>
  </r>
  <r>
    <s v="SGS"/>
    <s v="Metales"/>
    <x v="6"/>
    <s v=" 0,0006 mg/L "/>
    <x v="10"/>
    <x v="82"/>
    <d v="1899-12-30T10:00:00"/>
    <x v="302"/>
  </r>
  <r>
    <s v="SGS"/>
    <s v="Metales"/>
    <x v="7"/>
    <s v="0,01 mg/L"/>
    <x v="10"/>
    <x v="82"/>
    <d v="1899-12-30T10:00:00"/>
    <x v="9"/>
  </r>
  <r>
    <s v="SGS"/>
    <s v="Metales"/>
    <x v="8"/>
    <s v="0,005 mg/L"/>
    <x v="10"/>
    <x v="82"/>
    <d v="1899-12-30T10:00:00"/>
    <x v="76"/>
  </r>
  <r>
    <s v="SGS"/>
    <s v="Otros"/>
    <x v="12"/>
    <s v="2 mg/L"/>
    <x v="10"/>
    <x v="82"/>
    <d v="1899-12-30T10:00:00"/>
    <x v="79"/>
  </r>
  <r>
    <s v="DGA"/>
    <s v="Terreno"/>
    <x v="13"/>
    <s v="°C"/>
    <x v="10"/>
    <x v="118"/>
    <d v="1899-12-30T10:38:00"/>
    <x v="2935"/>
  </r>
  <r>
    <s v="DGA"/>
    <s v="Terreno"/>
    <x v="0"/>
    <s v="-"/>
    <x v="10"/>
    <x v="118"/>
    <d v="1899-12-30T10:38:00"/>
    <x v="938"/>
  </r>
  <r>
    <s v="DGA"/>
    <s v="Terreno"/>
    <x v="1"/>
    <s v="uS/cm"/>
    <x v="10"/>
    <x v="118"/>
    <d v="1899-12-30T10:38:00"/>
    <x v="2936"/>
  </r>
  <r>
    <s v="DGA"/>
    <s v="Terreno"/>
    <x v="2"/>
    <s v="mg/L"/>
    <x v="10"/>
    <x v="118"/>
    <d v="1899-12-30T10:38:00"/>
    <x v="1090"/>
  </r>
  <r>
    <s v="DGA"/>
    <s v="Terreno"/>
    <x v="3"/>
    <s v="%"/>
    <x v="10"/>
    <x v="118"/>
    <d v="1899-12-30T10:38:00"/>
    <x v="2937"/>
  </r>
  <r>
    <s v="DGA"/>
    <s v="Iones mayoritarios"/>
    <x v="4"/>
    <s v="V"/>
    <x v="10"/>
    <x v="118"/>
    <d v="1899-12-30T10:38:00"/>
    <x v="2938"/>
  </r>
  <r>
    <s v="DGA"/>
    <s v="Iones mayoritarios"/>
    <x v="5"/>
    <s v="1,1 mg/L"/>
    <x v="10"/>
    <x v="118"/>
    <d v="1899-12-30T10:38:00"/>
    <x v="2939"/>
  </r>
  <r>
    <s v="DGA"/>
    <s v="Nutrientes"/>
    <x v="10"/>
    <s v=" 0,010 mg/L"/>
    <x v="10"/>
    <x v="118"/>
    <d v="1899-12-30T10:38:00"/>
    <x v="2940"/>
  </r>
  <r>
    <s v="DGA"/>
    <s v="Nutrientes"/>
    <x v="11"/>
    <s v=" 0,003 mg/L"/>
    <x v="10"/>
    <x v="118"/>
    <d v="1899-12-30T10:38:00"/>
    <x v="2941"/>
  </r>
  <r>
    <s v="DGA"/>
    <s v="Metales"/>
    <x v="9"/>
    <s v=" 0,01 mg/L "/>
    <x v="10"/>
    <x v="118"/>
    <d v="1899-12-30T10:38:00"/>
    <x v="2942"/>
  </r>
  <r>
    <s v="SGS"/>
    <s v="Metales"/>
    <x v="6"/>
    <s v=" 0,0006 mg/L "/>
    <x v="10"/>
    <x v="118"/>
    <d v="1899-12-30T10:38:00"/>
    <x v="1679"/>
  </r>
  <r>
    <s v="SGS"/>
    <s v="Metales"/>
    <x v="7"/>
    <s v="0,01 mg/L"/>
    <x v="10"/>
    <x v="118"/>
    <d v="1899-12-30T10:38:00"/>
    <x v="9"/>
  </r>
  <r>
    <s v="SGS"/>
    <s v="Metales"/>
    <x v="8"/>
    <s v="0,005 mg/L"/>
    <x v="10"/>
    <x v="118"/>
    <d v="1899-12-30T10:38:00"/>
    <x v="76"/>
  </r>
  <r>
    <s v="SGS"/>
    <s v="Otros"/>
    <x v="12"/>
    <s v="2 mg/L"/>
    <x v="10"/>
    <x v="118"/>
    <d v="1899-12-30T10:38:00"/>
    <x v="79"/>
  </r>
  <r>
    <s v="DGA"/>
    <s v="Terreno"/>
    <x v="13"/>
    <s v="°C"/>
    <x v="10"/>
    <x v="84"/>
    <d v="1899-12-30T10:00:00"/>
    <x v="2673"/>
  </r>
  <r>
    <s v="DGA"/>
    <s v="Terreno"/>
    <x v="0"/>
    <s v="-"/>
    <x v="10"/>
    <x v="84"/>
    <d v="1899-12-30T10:00:00"/>
    <x v="1721"/>
  </r>
  <r>
    <s v="DGA"/>
    <s v="Terreno"/>
    <x v="1"/>
    <s v="uS/cm"/>
    <x v="10"/>
    <x v="84"/>
    <d v="1899-12-30T10:00:00"/>
    <x v="2794"/>
  </r>
  <r>
    <s v="DGA"/>
    <s v="Terreno"/>
    <x v="2"/>
    <s v="mg/L"/>
    <x v="10"/>
    <x v="84"/>
    <d v="1899-12-30T10:00:00"/>
    <x v="2863"/>
  </r>
  <r>
    <s v="DGA"/>
    <s v="Terreno"/>
    <x v="3"/>
    <s v="%"/>
    <x v="10"/>
    <x v="84"/>
    <d v="1899-12-30T10:00:00"/>
    <x v="845"/>
  </r>
  <r>
    <s v="DGA"/>
    <s v="Iones mayoritarios"/>
    <x v="4"/>
    <s v="V"/>
    <x v="10"/>
    <x v="84"/>
    <d v="1899-12-30T10:00:00"/>
    <x v="2943"/>
  </r>
  <r>
    <s v="DGA"/>
    <s v="Iones mayoritarios"/>
    <x v="5"/>
    <s v="1,1 mg/L"/>
    <x v="10"/>
    <x v="84"/>
    <d v="1899-12-30T10:00:00"/>
    <x v="2944"/>
  </r>
  <r>
    <s v="DGA"/>
    <s v="Nutrientes"/>
    <x v="10"/>
    <s v=" 0,010 mg/L"/>
    <x v="10"/>
    <x v="84"/>
    <d v="1899-12-30T10:00:00"/>
    <x v="2945"/>
  </r>
  <r>
    <s v="DGA"/>
    <s v="Nutrientes"/>
    <x v="11"/>
    <s v=" 0,003 mg/L"/>
    <x v="10"/>
    <x v="84"/>
    <d v="1899-12-30T10:00:00"/>
    <x v="2946"/>
  </r>
  <r>
    <s v="DGA"/>
    <s v="Metales"/>
    <x v="9"/>
    <s v=" 0,01 mg/L "/>
    <x v="10"/>
    <x v="84"/>
    <d v="1899-12-30T10:00:00"/>
    <x v="2947"/>
  </r>
  <r>
    <s v="SGS"/>
    <s v="Metales"/>
    <x v="6"/>
    <s v=" 0,0006 mg/L "/>
    <x v="10"/>
    <x v="84"/>
    <d v="1899-12-30T10:00:00"/>
    <x v="2237"/>
  </r>
  <r>
    <s v="SGS"/>
    <s v="Metales"/>
    <x v="7"/>
    <s v="0,01 mg/L"/>
    <x v="10"/>
    <x v="84"/>
    <d v="1899-12-30T10:00:00"/>
    <x v="9"/>
  </r>
  <r>
    <s v="SGS"/>
    <s v="Metales"/>
    <x v="8"/>
    <s v="0,005 mg/L"/>
    <x v="10"/>
    <x v="84"/>
    <d v="1899-12-30T10:00:00"/>
    <x v="76"/>
  </r>
  <r>
    <s v="SGS"/>
    <s v="Otros"/>
    <x v="12"/>
    <s v="2 mg/L"/>
    <x v="10"/>
    <x v="84"/>
    <d v="1899-12-30T10:00:00"/>
    <x v="1800"/>
  </r>
  <r>
    <s v="DGA"/>
    <s v="Terreno"/>
    <x v="13"/>
    <s v="°C"/>
    <x v="10"/>
    <x v="85"/>
    <d v="1899-12-30T10:14:00"/>
    <x v="1416"/>
  </r>
  <r>
    <s v="DGA"/>
    <s v="Terreno"/>
    <x v="0"/>
    <s v="-"/>
    <x v="10"/>
    <x v="85"/>
    <d v="1899-12-30T10:14:00"/>
    <x v="2084"/>
  </r>
  <r>
    <s v="DGA"/>
    <s v="Terreno"/>
    <x v="1"/>
    <s v="uS/cm"/>
    <x v="10"/>
    <x v="85"/>
    <d v="1899-12-30T10:14:00"/>
    <x v="2948"/>
  </r>
  <r>
    <s v="DGA"/>
    <s v="Terreno"/>
    <x v="2"/>
    <s v="mg/L"/>
    <x v="10"/>
    <x v="85"/>
    <d v="1899-12-30T10:14:00"/>
    <x v="2949"/>
  </r>
  <r>
    <s v="DGA"/>
    <s v="Terreno"/>
    <x v="3"/>
    <s v="%"/>
    <x v="10"/>
    <x v="85"/>
    <d v="1899-12-30T10:14:00"/>
    <x v="2296"/>
  </r>
  <r>
    <s v="DGA"/>
    <s v="Iones mayoritarios"/>
    <x v="4"/>
    <s v="V"/>
    <x v="10"/>
    <x v="85"/>
    <d v="1899-12-30T10:14:00"/>
    <x v="2950"/>
  </r>
  <r>
    <s v="DGA"/>
    <s v="Iones mayoritarios"/>
    <x v="5"/>
    <s v="1,1 mg/L"/>
    <x v="10"/>
    <x v="85"/>
    <d v="1899-12-30T10:14:00"/>
    <x v="2951"/>
  </r>
  <r>
    <s v="DGA"/>
    <s v="Nutrientes"/>
    <x v="10"/>
    <s v=" 0,010 mg/L"/>
    <x v="10"/>
    <x v="85"/>
    <d v="1899-12-30T10:14:00"/>
    <x v="2952"/>
  </r>
  <r>
    <s v="DGA"/>
    <s v="Nutrientes"/>
    <x v="11"/>
    <s v=" 0,003 mg/L"/>
    <x v="10"/>
    <x v="85"/>
    <d v="1899-12-30T10:14:00"/>
    <x v="2953"/>
  </r>
  <r>
    <s v="DGA"/>
    <s v="Metales"/>
    <x v="9"/>
    <s v=" 0,01 mg/L "/>
    <x v="10"/>
    <x v="85"/>
    <d v="1899-12-30T10:14:00"/>
    <x v="2954"/>
  </r>
  <r>
    <s v="SGS"/>
    <s v="Metales"/>
    <x v="6"/>
    <s v=" 0,0006 mg/L "/>
    <x v="10"/>
    <x v="85"/>
    <d v="1899-12-30T10:14:00"/>
    <x v="251"/>
  </r>
  <r>
    <s v="SGS"/>
    <s v="Metales"/>
    <x v="7"/>
    <s v="0,01 mg/L"/>
    <x v="10"/>
    <x v="85"/>
    <d v="1899-12-30T10:14:00"/>
    <x v="9"/>
  </r>
  <r>
    <s v="SGS"/>
    <s v="Metales"/>
    <x v="8"/>
    <s v="0,005 mg/L"/>
    <x v="10"/>
    <x v="85"/>
    <d v="1899-12-30T10:14:00"/>
    <x v="76"/>
  </r>
  <r>
    <s v="SGS"/>
    <s v="Otros"/>
    <x v="12"/>
    <s v="2 mg/L"/>
    <x v="10"/>
    <x v="85"/>
    <d v="1899-12-30T10:14:00"/>
    <x v="79"/>
  </r>
  <r>
    <s v="DGA"/>
    <s v="Terreno"/>
    <x v="13"/>
    <s v="°C"/>
    <x v="10"/>
    <x v="119"/>
    <d v="1899-12-30T12:14:00"/>
    <x v="2272"/>
  </r>
  <r>
    <s v="DGA"/>
    <s v="Terreno"/>
    <x v="0"/>
    <s v="-"/>
    <x v="10"/>
    <x v="119"/>
    <d v="1899-12-30T12:14:00"/>
    <x v="1121"/>
  </r>
  <r>
    <s v="DGA"/>
    <s v="Terreno"/>
    <x v="1"/>
    <s v="uS/cm"/>
    <x v="10"/>
    <x v="119"/>
    <d v="1899-12-30T12:14:00"/>
    <x v="40"/>
  </r>
  <r>
    <s v="DGA"/>
    <s v="Terreno"/>
    <x v="2"/>
    <s v="mg/L"/>
    <x v="10"/>
    <x v="119"/>
    <d v="1899-12-30T12:14:00"/>
    <x v="2213"/>
  </r>
  <r>
    <s v="DGA"/>
    <s v="Terreno"/>
    <x v="3"/>
    <s v="%"/>
    <x v="10"/>
    <x v="119"/>
    <d v="1899-12-30T12:14:00"/>
    <x v="2955"/>
  </r>
  <r>
    <s v="DGA"/>
    <s v="Iones mayoritarios"/>
    <x v="4"/>
    <s v="V"/>
    <x v="10"/>
    <x v="119"/>
    <d v="1899-12-30T12:14:00"/>
    <x v="2956"/>
  </r>
  <r>
    <s v="DGA"/>
    <s v="Iones mayoritarios"/>
    <x v="5"/>
    <s v="1,1 mg/L"/>
    <x v="10"/>
    <x v="119"/>
    <d v="1899-12-30T12:14:00"/>
    <x v="2957"/>
  </r>
  <r>
    <s v="DGA"/>
    <s v="Nutrientes"/>
    <x v="10"/>
    <s v=" 0,010 mg/L"/>
    <x v="10"/>
    <x v="119"/>
    <d v="1899-12-30T12:14:00"/>
    <x v="2958"/>
  </r>
  <r>
    <s v="DGA"/>
    <s v="Nutrientes"/>
    <x v="11"/>
    <s v=" 0,003 mg/L"/>
    <x v="10"/>
    <x v="119"/>
    <d v="1899-12-30T12:14:00"/>
    <x v="2959"/>
  </r>
  <r>
    <s v="DGA"/>
    <s v="Metales"/>
    <x v="9"/>
    <s v=" 0,01 mg/L "/>
    <x v="10"/>
    <x v="119"/>
    <d v="1899-12-30T12:14:00"/>
    <x v="2960"/>
  </r>
  <r>
    <s v="SGS"/>
    <s v="Metales"/>
    <x v="6"/>
    <s v=" 0,0006 mg/L "/>
    <x v="10"/>
    <x v="119"/>
    <d v="1899-12-30T12:14:00"/>
    <x v="302"/>
  </r>
  <r>
    <s v="SGS"/>
    <s v="Metales"/>
    <x v="7"/>
    <s v="0,01 mg/L"/>
    <x v="10"/>
    <x v="119"/>
    <d v="1899-12-30T12:14:00"/>
    <x v="9"/>
  </r>
  <r>
    <s v="SGS"/>
    <s v="Metales"/>
    <x v="8"/>
    <s v="0,005 mg/L"/>
    <x v="10"/>
    <x v="119"/>
    <d v="1899-12-30T12:14:00"/>
    <x v="76"/>
  </r>
  <r>
    <s v="SGS"/>
    <s v="Otros"/>
    <x v="12"/>
    <s v="2 mg/L"/>
    <x v="10"/>
    <x v="119"/>
    <d v="1899-12-30T12:14:00"/>
    <x v="303"/>
  </r>
  <r>
    <s v="DGA"/>
    <s v="Terreno"/>
    <x v="13"/>
    <s v="°C"/>
    <x v="10"/>
    <x v="87"/>
    <d v="1899-12-30T09:42:00"/>
    <x v="2961"/>
  </r>
  <r>
    <s v="DGA"/>
    <s v="Terreno"/>
    <x v="0"/>
    <s v="-"/>
    <x v="10"/>
    <x v="87"/>
    <d v="1899-12-30T09:42:00"/>
    <x v="2346"/>
  </r>
  <r>
    <s v="DGA"/>
    <s v="Terreno"/>
    <x v="1"/>
    <s v="uS/cm"/>
    <x v="10"/>
    <x v="87"/>
    <d v="1899-12-30T09:42:00"/>
    <x v="821"/>
  </r>
  <r>
    <s v="DGA"/>
    <s v="Terreno"/>
    <x v="2"/>
    <s v="mg/L"/>
    <x v="10"/>
    <x v="87"/>
    <d v="1899-12-30T09:42:00"/>
    <x v="2962"/>
  </r>
  <r>
    <s v="DGA"/>
    <s v="Terreno"/>
    <x v="3"/>
    <s v="%"/>
    <x v="10"/>
    <x v="87"/>
    <d v="1899-12-30T09:42:00"/>
    <x v="2963"/>
  </r>
  <r>
    <s v="DGA"/>
    <s v="Iones mayoritarios"/>
    <x v="4"/>
    <s v="V"/>
    <x v="10"/>
    <x v="87"/>
    <d v="1899-12-30T09:42:00"/>
    <x v="2964"/>
  </r>
  <r>
    <s v="DGA"/>
    <s v="Iones mayoritarios"/>
    <x v="5"/>
    <s v="1,1 mg/L"/>
    <x v="10"/>
    <x v="87"/>
    <d v="1899-12-30T09:42:00"/>
    <x v="2965"/>
  </r>
  <r>
    <s v="DGA"/>
    <s v="Nutrientes"/>
    <x v="10"/>
    <s v=" 0,010 mg/L"/>
    <x v="10"/>
    <x v="87"/>
    <d v="1899-12-30T09:42:00"/>
    <x v="2966"/>
  </r>
  <r>
    <s v="DGA"/>
    <s v="Nutrientes"/>
    <x v="11"/>
    <s v=" 0,003 mg/L"/>
    <x v="10"/>
    <x v="87"/>
    <d v="1899-12-30T09:42:00"/>
    <x v="2967"/>
  </r>
  <r>
    <s v="DGA"/>
    <s v="Metales"/>
    <x v="9"/>
    <s v=" 0,01 mg/L "/>
    <x v="10"/>
    <x v="87"/>
    <d v="1899-12-30T09:42:00"/>
    <x v="223"/>
  </r>
  <r>
    <s v="SGS"/>
    <s v="Metales"/>
    <x v="6"/>
    <s v=" 0,0006 mg/L "/>
    <x v="10"/>
    <x v="87"/>
    <d v="1899-12-30T09:42:00"/>
    <x v="282"/>
  </r>
  <r>
    <s v="SGS"/>
    <s v="Metales"/>
    <x v="7"/>
    <s v="0,01 mg/L"/>
    <x v="10"/>
    <x v="87"/>
    <d v="1899-12-30T09:42:00"/>
    <x v="9"/>
  </r>
  <r>
    <s v="SGS"/>
    <s v="Metales"/>
    <x v="8"/>
    <s v="0,005 mg/L"/>
    <x v="10"/>
    <x v="87"/>
    <d v="1899-12-30T09:42:00"/>
    <x v="76"/>
  </r>
  <r>
    <s v="SGS"/>
    <s v="Otros"/>
    <x v="12"/>
    <s v="2 mg/L"/>
    <x v="10"/>
    <x v="87"/>
    <d v="1899-12-30T09:42:00"/>
    <x v="303"/>
  </r>
  <r>
    <s v="DGA"/>
    <s v="Terreno"/>
    <x v="13"/>
    <s v="°C"/>
    <x v="10"/>
    <x v="88"/>
    <d v="1899-12-30T09:52:00"/>
    <x v="2968"/>
  </r>
  <r>
    <s v="DGA"/>
    <s v="Terreno"/>
    <x v="0"/>
    <s v="-"/>
    <x v="10"/>
    <x v="88"/>
    <d v="1899-12-30T09:52:00"/>
    <x v="1397"/>
  </r>
  <r>
    <s v="DGA"/>
    <s v="Terreno"/>
    <x v="1"/>
    <s v="uS/cm"/>
    <x v="10"/>
    <x v="88"/>
    <d v="1899-12-30T09:52:00"/>
    <x v="2969"/>
  </r>
  <r>
    <s v="DGA"/>
    <s v="Terreno"/>
    <x v="2"/>
    <s v="mg/L"/>
    <x v="10"/>
    <x v="88"/>
    <d v="1899-12-30T09:52:00"/>
    <x v="2970"/>
  </r>
  <r>
    <s v="DGA"/>
    <s v="Terreno"/>
    <x v="3"/>
    <s v="%"/>
    <x v="10"/>
    <x v="88"/>
    <d v="1899-12-30T09:52:00"/>
    <x v="2971"/>
  </r>
  <r>
    <s v="DGA"/>
    <s v="Iones mayoritarios"/>
    <x v="4"/>
    <s v="V"/>
    <x v="10"/>
    <x v="88"/>
    <d v="1899-12-30T09:52:00"/>
    <x v="2259"/>
  </r>
  <r>
    <s v="DGA"/>
    <s v="Iones mayoritarios"/>
    <x v="5"/>
    <s v="1,1 mg/L"/>
    <x v="10"/>
    <x v="88"/>
    <d v="1899-12-30T09:52:00"/>
    <x v="2972"/>
  </r>
  <r>
    <s v="DGA"/>
    <s v="Nutrientes"/>
    <x v="10"/>
    <s v=" 0,010 mg/L"/>
    <x v="10"/>
    <x v="88"/>
    <d v="1899-12-30T09:52:00"/>
    <x v="2973"/>
  </r>
  <r>
    <s v="DGA"/>
    <s v="Nutrientes"/>
    <x v="11"/>
    <s v=" 0,003 mg/L"/>
    <x v="10"/>
    <x v="88"/>
    <d v="1899-12-30T09:52:00"/>
    <x v="2974"/>
  </r>
  <r>
    <s v="DGA"/>
    <s v="Metales"/>
    <x v="9"/>
    <s v=" 0,01 mg/L "/>
    <x v="10"/>
    <x v="88"/>
    <d v="1899-12-30T09:52:00"/>
    <x v="9"/>
  </r>
  <r>
    <s v="SGS"/>
    <s v="Metales"/>
    <x v="6"/>
    <s v=" 0,0006 mg/L "/>
    <x v="10"/>
    <x v="88"/>
    <d v="1899-12-30T09:52:00"/>
    <x v="1329"/>
  </r>
  <r>
    <s v="SGS"/>
    <s v="Metales"/>
    <x v="7"/>
    <s v="0,01 mg/L"/>
    <x v="10"/>
    <x v="88"/>
    <d v="1899-12-30T09:52:00"/>
    <x v="9"/>
  </r>
  <r>
    <s v="SGS"/>
    <s v="Metales"/>
    <x v="8"/>
    <s v="0,005 mg/L"/>
    <x v="10"/>
    <x v="88"/>
    <d v="1899-12-30T09:52:00"/>
    <x v="76"/>
  </r>
  <r>
    <s v="SGS"/>
    <s v="Otros"/>
    <x v="12"/>
    <s v="2 mg/L"/>
    <x v="10"/>
    <x v="88"/>
    <d v="1899-12-30T09:52:00"/>
    <x v="11"/>
  </r>
  <r>
    <s v="CENMA"/>
    <s v="Terreno"/>
    <x v="0"/>
    <s v="-"/>
    <x v="11"/>
    <x v="45"/>
    <d v="1899-12-30T12:00:00"/>
    <x v="164"/>
  </r>
  <r>
    <s v="DGA"/>
    <s v="Parámetros de terreno"/>
    <x v="13"/>
    <s v="°C"/>
    <x v="11"/>
    <x v="45"/>
    <d v="1899-12-30T12:00:00"/>
    <x v="820"/>
  </r>
  <r>
    <s v="CENMA"/>
    <s v="Terreno"/>
    <x v="1"/>
    <s v="uS/cm"/>
    <x v="11"/>
    <x v="45"/>
    <d v="1899-12-30T12:00:00"/>
    <x v="2975"/>
  </r>
  <r>
    <s v="CENMA"/>
    <s v="Terreno"/>
    <x v="2"/>
    <s v="mg/L"/>
    <x v="11"/>
    <x v="45"/>
    <d v="1899-12-30T12:00:00"/>
    <x v="132"/>
  </r>
  <r>
    <s v="CENMA"/>
    <s v="Terreno"/>
    <x v="3"/>
    <s v="%"/>
    <x v="11"/>
    <x v="45"/>
    <d v="1899-12-30T12:00:00"/>
    <x v="3"/>
  </r>
  <r>
    <s v="DGA"/>
    <s v="Iones mayoritarios"/>
    <x v="4"/>
    <s v=" 2,5 mg/L"/>
    <x v="11"/>
    <x v="45"/>
    <d v="1899-12-30T12:00:00"/>
    <x v="2976"/>
  </r>
  <r>
    <s v="DGA"/>
    <s v="Iones mayoritarios"/>
    <x v="5"/>
    <s v=" 4,2 mg/L"/>
    <x v="11"/>
    <x v="45"/>
    <d v="1899-12-30T12:00:00"/>
    <x v="2977"/>
  </r>
  <r>
    <s v="CENMA"/>
    <s v="Metales"/>
    <x v="6"/>
    <s v="0,0065 mg/L"/>
    <x v="11"/>
    <x v="45"/>
    <d v="1899-12-30T12:00:00"/>
    <x v="2978"/>
  </r>
  <r>
    <s v="DGA"/>
    <s v="Metales"/>
    <x v="7"/>
    <s v=" 0,05 mg/L "/>
    <x v="11"/>
    <x v="45"/>
    <d v="1899-12-30T12:00:00"/>
    <x v="7"/>
  </r>
  <r>
    <s v="DGA"/>
    <s v="Metales"/>
    <x v="8"/>
    <s v=" 0,07 mg/L"/>
    <x v="11"/>
    <x v="45"/>
    <d v="1899-12-30T12:00:00"/>
    <x v="8"/>
  </r>
  <r>
    <s v="DGA"/>
    <s v="Metales"/>
    <x v="9"/>
    <s v=" 0,01 mg/L "/>
    <x v="11"/>
    <x v="45"/>
    <d v="1899-12-30T12:00:00"/>
    <x v="9"/>
  </r>
  <r>
    <s v="DGA"/>
    <s v="Nutrientes"/>
    <x v="10"/>
    <s v=" 0,010 mg/L"/>
    <x v="11"/>
    <x v="45"/>
    <d v="1899-12-30T12:00:00"/>
    <x v="2979"/>
  </r>
  <r>
    <s v="DGA"/>
    <s v="Nutrientes"/>
    <x v="11"/>
    <s v=" 0,003 mg/L"/>
    <x v="11"/>
    <x v="45"/>
    <d v="1899-12-30T12:00:00"/>
    <x v="2980"/>
  </r>
  <r>
    <s v="ANAM"/>
    <s v="Otros"/>
    <x v="12"/>
    <s v="1 mg/L"/>
    <x v="11"/>
    <x v="45"/>
    <d v="1899-12-30T12:00:00"/>
    <x v="21"/>
  </r>
  <r>
    <s v="CENMA"/>
    <s v="Terreno"/>
    <x v="0"/>
    <s v="-"/>
    <x v="11"/>
    <x v="46"/>
    <d v="1899-12-30T11:15:00"/>
    <x v="295"/>
  </r>
  <r>
    <s v="DGA"/>
    <s v="Terreno"/>
    <x v="13"/>
    <s v="°C"/>
    <x v="11"/>
    <x v="46"/>
    <d v="1899-12-30T11:15:00"/>
    <x v="2981"/>
  </r>
  <r>
    <s v="CENMA"/>
    <s v="Terreno"/>
    <x v="1"/>
    <s v="uS/cm"/>
    <x v="11"/>
    <x v="46"/>
    <d v="1899-12-30T11:15:00"/>
    <x v="2982"/>
  </r>
  <r>
    <s v="CENMA"/>
    <s v="Terreno"/>
    <x v="2"/>
    <s v="mg/L"/>
    <x v="11"/>
    <x v="46"/>
    <d v="1899-12-30T11:15:00"/>
    <x v="2863"/>
  </r>
  <r>
    <s v="CENMA"/>
    <s v="Terreno"/>
    <x v="3"/>
    <s v="%"/>
    <x v="11"/>
    <x v="46"/>
    <d v="1899-12-30T11:15:00"/>
    <x v="2983"/>
  </r>
  <r>
    <s v="DGA"/>
    <s v="Iones mayoritarios"/>
    <x v="4"/>
    <s v=" 2,5 mg/L"/>
    <x v="11"/>
    <x v="46"/>
    <d v="1899-12-30T11:15:00"/>
    <x v="2984"/>
  </r>
  <r>
    <s v="DGA"/>
    <s v="Iones mayoritarios"/>
    <x v="5"/>
    <s v=" 4,2 mg/L"/>
    <x v="11"/>
    <x v="46"/>
    <d v="1899-12-30T11:15:00"/>
    <x v="18"/>
  </r>
  <r>
    <s v="CENMA"/>
    <s v="Metales"/>
    <x v="6"/>
    <s v="0,0065 mg/L"/>
    <x v="11"/>
    <x v="46"/>
    <d v="1899-12-30T11:15:00"/>
    <x v="19"/>
  </r>
  <r>
    <s v="DGA"/>
    <s v="Metales"/>
    <x v="7"/>
    <s v=" 0,05 mg/L "/>
    <x v="11"/>
    <x v="46"/>
    <d v="1899-12-30T11:15:00"/>
    <x v="7"/>
  </r>
  <r>
    <s v="DGA"/>
    <s v="Metales"/>
    <x v="8"/>
    <s v=" 0,07 mg/L"/>
    <x v="11"/>
    <x v="46"/>
    <d v="1899-12-30T11:15:00"/>
    <x v="8"/>
  </r>
  <r>
    <s v="DGA"/>
    <s v="Metales"/>
    <x v="9"/>
    <s v=" 0,01 mg/L "/>
    <x v="11"/>
    <x v="46"/>
    <d v="1899-12-30T11:15:00"/>
    <x v="9"/>
  </r>
  <r>
    <s v="DGA"/>
    <s v="Nutrientes"/>
    <x v="10"/>
    <s v=" 0,010 mg/L"/>
    <x v="11"/>
    <x v="46"/>
    <d v="1899-12-30T11:15:00"/>
    <x v="2985"/>
  </r>
  <r>
    <s v="DGA"/>
    <s v="Nutrientes"/>
    <x v="11"/>
    <s v=" 0,003 mg/L"/>
    <x v="11"/>
    <x v="46"/>
    <d v="1899-12-30T11:15:00"/>
    <x v="2986"/>
  </r>
  <r>
    <s v="ANAM"/>
    <s v="Otros"/>
    <x v="12"/>
    <s v="1 mg/L"/>
    <x v="11"/>
    <x v="46"/>
    <d v="1899-12-30T11:15:00"/>
    <x v="21"/>
  </r>
  <r>
    <s v="CENMA"/>
    <s v="Terreno"/>
    <x v="0"/>
    <s v="-"/>
    <x v="11"/>
    <x v="47"/>
    <d v="1899-12-30T11:11:00"/>
    <x v="2278"/>
  </r>
  <r>
    <s v="DGA"/>
    <s v="Terreno"/>
    <x v="13"/>
    <s v="°C"/>
    <x v="11"/>
    <x v="47"/>
    <d v="1899-12-30T11:11:00"/>
    <x v="2875"/>
  </r>
  <r>
    <s v="CENMA"/>
    <s v="Terreno"/>
    <x v="1"/>
    <s v="uS/cm"/>
    <x v="11"/>
    <x v="47"/>
    <d v="1899-12-30T11:11:00"/>
    <x v="2987"/>
  </r>
  <r>
    <s v="CENMA"/>
    <s v="Terreno"/>
    <x v="2"/>
    <s v="mg/L"/>
    <x v="11"/>
    <x v="47"/>
    <d v="1899-12-30T11:11:00"/>
    <x v="1256"/>
  </r>
  <r>
    <s v="CENMA"/>
    <s v="Terreno"/>
    <x v="3"/>
    <s v="%"/>
    <x v="11"/>
    <x v="47"/>
    <d v="1899-12-30T11:11:00"/>
    <x v="2591"/>
  </r>
  <r>
    <s v="DGA"/>
    <s v="Iones mayoritarios"/>
    <x v="4"/>
    <s v=" 2,5 mg/L"/>
    <x v="11"/>
    <x v="47"/>
    <d v="1899-12-30T11:11:00"/>
    <x v="2988"/>
  </r>
  <r>
    <s v="DGA"/>
    <s v="Iones mayoritarios"/>
    <x v="5"/>
    <s v=" 4,2 mg/L"/>
    <x v="11"/>
    <x v="47"/>
    <d v="1899-12-30T11:11:00"/>
    <x v="2989"/>
  </r>
  <r>
    <s v="CENMA"/>
    <s v="Metales"/>
    <x v="6"/>
    <s v="0,0065 mg/L"/>
    <x v="11"/>
    <x v="47"/>
    <d v="1899-12-30T11:11:00"/>
    <x v="19"/>
  </r>
  <r>
    <s v="DGA"/>
    <s v="Metales"/>
    <x v="7"/>
    <s v=" 0,05 mg/L "/>
    <x v="11"/>
    <x v="47"/>
    <d v="1899-12-30T11:11:00"/>
    <x v="7"/>
  </r>
  <r>
    <s v="DGA"/>
    <s v="Metales"/>
    <x v="8"/>
    <s v=" 0,07 mg/L"/>
    <x v="11"/>
    <x v="47"/>
    <d v="1899-12-30T11:11:00"/>
    <x v="8"/>
  </r>
  <r>
    <s v="DGA"/>
    <s v="Metales"/>
    <x v="9"/>
    <s v=" 0,01 mg/L "/>
    <x v="11"/>
    <x v="47"/>
    <d v="1899-12-30T11:11:00"/>
    <x v="9"/>
  </r>
  <r>
    <s v="DGA"/>
    <s v="Nutrientes"/>
    <x v="10"/>
    <s v=" 0,010 mg/L"/>
    <x v="11"/>
    <x v="47"/>
    <d v="1899-12-30T11:11:00"/>
    <x v="3"/>
  </r>
  <r>
    <s v="DGA"/>
    <s v="Nutrientes"/>
    <x v="11"/>
    <s v=" 0,003 mg/L"/>
    <x v="11"/>
    <x v="47"/>
    <d v="1899-12-30T11:11:00"/>
    <x v="3"/>
  </r>
  <r>
    <s v="ANAM"/>
    <s v="Otros"/>
    <x v="12"/>
    <s v="1 mg/L"/>
    <x v="11"/>
    <x v="47"/>
    <d v="1899-12-30T11:11:00"/>
    <x v="303"/>
  </r>
  <r>
    <s v="DGA"/>
    <s v="Terreno"/>
    <x v="13"/>
    <s v="°C"/>
    <x v="11"/>
    <x v="48"/>
    <d v="1899-12-30T10:45:00"/>
    <x v="2990"/>
  </r>
  <r>
    <s v="DGA"/>
    <s v="Terreno"/>
    <x v="0"/>
    <s v="-"/>
    <x v="11"/>
    <x v="48"/>
    <d v="1899-12-30T10:45:00"/>
    <x v="2206"/>
  </r>
  <r>
    <s v="DGA"/>
    <s v="Terreno"/>
    <x v="1"/>
    <s v="uS/cm"/>
    <x v="11"/>
    <x v="48"/>
    <d v="1899-12-30T10:45:00"/>
    <x v="1301"/>
  </r>
  <r>
    <s v="DGA"/>
    <s v="Terreno"/>
    <x v="2"/>
    <s v="mg/L"/>
    <x v="11"/>
    <x v="48"/>
    <d v="1899-12-30T10:45:00"/>
    <x v="2991"/>
  </r>
  <r>
    <s v="DGA"/>
    <s v="Terreno"/>
    <x v="3"/>
    <s v="%"/>
    <x v="11"/>
    <x v="48"/>
    <d v="1899-12-30T10:45:00"/>
    <x v="2992"/>
  </r>
  <r>
    <s v="DGA"/>
    <s v="Iones mayoritarios"/>
    <x v="4"/>
    <s v=" 2,5 mg/L"/>
    <x v="11"/>
    <x v="48"/>
    <d v="1899-12-30T10:45:00"/>
    <x v="2993"/>
  </r>
  <r>
    <s v="DGA"/>
    <s v="Iones mayoritarios"/>
    <x v="5"/>
    <s v=" 4,2 mg/L"/>
    <x v="11"/>
    <x v="48"/>
    <d v="1899-12-30T10:45:00"/>
    <x v="2994"/>
  </r>
  <r>
    <s v="DGA"/>
    <s v="Metales"/>
    <x v="6"/>
    <s v="0,05 mg/L"/>
    <x v="11"/>
    <x v="48"/>
    <d v="1899-12-30T10:45:00"/>
    <x v="7"/>
  </r>
  <r>
    <s v="DGA"/>
    <s v="Metales"/>
    <x v="7"/>
    <s v=" 0,05 mg/L "/>
    <x v="11"/>
    <x v="48"/>
    <d v="1899-12-30T10:45:00"/>
    <x v="7"/>
  </r>
  <r>
    <s v="DGA"/>
    <s v="Metales"/>
    <x v="8"/>
    <s v=" 0,07 mg/L"/>
    <x v="11"/>
    <x v="48"/>
    <d v="1899-12-30T10:45:00"/>
    <x v="8"/>
  </r>
  <r>
    <s v="DGA"/>
    <s v="Metales"/>
    <x v="9"/>
    <s v=" 0,01 mg/L "/>
    <x v="11"/>
    <x v="48"/>
    <d v="1899-12-30T10:45:00"/>
    <x v="2995"/>
  </r>
  <r>
    <s v="DGA"/>
    <s v="Nutrientes"/>
    <x v="10"/>
    <s v=" 0,010 mg/L"/>
    <x v="11"/>
    <x v="48"/>
    <d v="1899-12-30T10:45:00"/>
    <x v="2996"/>
  </r>
  <r>
    <s v="DGA"/>
    <s v="Nutrientes"/>
    <x v="11"/>
    <s v=" 0,003 mg/L"/>
    <x v="11"/>
    <x v="48"/>
    <d v="1899-12-30T10:45:00"/>
    <x v="2997"/>
  </r>
  <r>
    <s v="DGA"/>
    <s v="Terreno"/>
    <x v="13"/>
    <s v="°C"/>
    <x v="11"/>
    <x v="49"/>
    <d v="1899-12-30T11:30:00"/>
    <x v="2998"/>
  </r>
  <r>
    <s v="DGA"/>
    <s v="Terreno"/>
    <x v="0"/>
    <s v="-"/>
    <x v="11"/>
    <x v="49"/>
    <d v="1899-12-30T11:30:00"/>
    <x v="314"/>
  </r>
  <r>
    <s v="DGA"/>
    <s v="Terreno"/>
    <x v="1"/>
    <s v="uS/cm"/>
    <x v="11"/>
    <x v="49"/>
    <d v="1899-12-30T11:30:00"/>
    <x v="2999"/>
  </r>
  <r>
    <s v="DGA"/>
    <s v="Terreno"/>
    <x v="2"/>
    <s v="mg/L"/>
    <x v="11"/>
    <x v="49"/>
    <d v="1899-12-30T11:30:00"/>
    <x v="1933"/>
  </r>
  <r>
    <s v="DGA"/>
    <s v="Terreno"/>
    <x v="3"/>
    <s v="%"/>
    <x v="11"/>
    <x v="49"/>
    <d v="1899-12-30T11:30:00"/>
    <x v="3000"/>
  </r>
  <r>
    <s v="DGA"/>
    <s v="Iones mayoritarios"/>
    <x v="4"/>
    <s v=" 2,5 mg/L"/>
    <x v="11"/>
    <x v="49"/>
    <d v="1899-12-30T11:30:00"/>
    <x v="3001"/>
  </r>
  <r>
    <s v="DGA"/>
    <s v="Iones mayoritarios"/>
    <x v="5"/>
    <s v=" 4,2 mg/L"/>
    <x v="11"/>
    <x v="49"/>
    <d v="1899-12-30T11:30:00"/>
    <x v="3002"/>
  </r>
  <r>
    <s v="DGA"/>
    <s v="Metales"/>
    <x v="6"/>
    <s v="0,05 mg/L"/>
    <x v="11"/>
    <x v="49"/>
    <d v="1899-12-30T11:30:00"/>
    <x v="7"/>
  </r>
  <r>
    <s v="DGA"/>
    <s v="Metales"/>
    <x v="7"/>
    <s v=" 0,05 mg/L "/>
    <x v="11"/>
    <x v="49"/>
    <d v="1899-12-30T11:30:00"/>
    <x v="7"/>
  </r>
  <r>
    <s v="DGA"/>
    <s v="Metales"/>
    <x v="8"/>
    <s v=" 0,07 mg/L"/>
    <x v="11"/>
    <x v="49"/>
    <d v="1899-12-30T11:30:00"/>
    <x v="8"/>
  </r>
  <r>
    <s v="DGA"/>
    <s v="Metales"/>
    <x v="9"/>
    <s v=" 0,01 mg/L "/>
    <x v="11"/>
    <x v="49"/>
    <d v="1899-12-30T11:30:00"/>
    <x v="3003"/>
  </r>
  <r>
    <s v="DGA"/>
    <s v="Nutrientes"/>
    <x v="10"/>
    <s v=" 0,010 mg/L"/>
    <x v="11"/>
    <x v="49"/>
    <d v="1899-12-30T11:30:00"/>
    <x v="3004"/>
  </r>
  <r>
    <s v="DGA"/>
    <s v="Nutrientes"/>
    <x v="11"/>
    <s v=" 0,003 mg/L"/>
    <x v="11"/>
    <x v="49"/>
    <d v="1899-12-30T11:30:00"/>
    <x v="3005"/>
  </r>
  <r>
    <s v="DGA"/>
    <s v="Terreno"/>
    <x v="13"/>
    <s v="°C"/>
    <x v="11"/>
    <x v="50"/>
    <d v="1899-12-30T11:16:00"/>
    <x v="3006"/>
  </r>
  <r>
    <s v="DGA"/>
    <s v="Terreno"/>
    <x v="0"/>
    <s v="-"/>
    <x v="11"/>
    <x v="50"/>
    <d v="1899-12-30T11:16:00"/>
    <x v="3007"/>
  </r>
  <r>
    <s v="DGA"/>
    <s v="Terreno"/>
    <x v="1"/>
    <s v="uS/cm"/>
    <x v="11"/>
    <x v="50"/>
    <d v="1899-12-30T11:16:00"/>
    <x v="3008"/>
  </r>
  <r>
    <s v="DGA"/>
    <s v="Terreno"/>
    <x v="2"/>
    <s v="mg/L"/>
    <x v="11"/>
    <x v="50"/>
    <d v="1899-12-30T11:16:00"/>
    <x v="1195"/>
  </r>
  <r>
    <s v="DGA"/>
    <s v="Terreno"/>
    <x v="3"/>
    <s v="%"/>
    <x v="11"/>
    <x v="50"/>
    <d v="1899-12-30T11:16:00"/>
    <x v="3009"/>
  </r>
  <r>
    <s v="DGA"/>
    <s v="Iones mayoritarios"/>
    <x v="4"/>
    <s v=" 2,5 mg/L"/>
    <x v="11"/>
    <x v="50"/>
    <d v="1899-12-30T11:16:00"/>
    <x v="3010"/>
  </r>
  <r>
    <s v="DGA"/>
    <s v="Iones mayoritarios"/>
    <x v="5"/>
    <s v=" 4,2 mg/L"/>
    <x v="11"/>
    <x v="50"/>
    <d v="1899-12-30T11:16:00"/>
    <x v="3011"/>
  </r>
  <r>
    <s v="DGA"/>
    <s v="Metales"/>
    <x v="6"/>
    <s v="0,05 mg/L"/>
    <x v="11"/>
    <x v="50"/>
    <d v="1899-12-30T11:16:00"/>
    <x v="7"/>
  </r>
  <r>
    <s v="DGA"/>
    <s v="Metales"/>
    <x v="7"/>
    <s v=" 0,05 mg/L "/>
    <x v="11"/>
    <x v="50"/>
    <d v="1899-12-30T11:16:00"/>
    <x v="7"/>
  </r>
  <r>
    <s v="DGA"/>
    <s v="Metales"/>
    <x v="8"/>
    <s v=" 0,07 mg/L"/>
    <x v="11"/>
    <x v="50"/>
    <d v="1899-12-30T11:16:00"/>
    <x v="8"/>
  </r>
  <r>
    <s v="DGA"/>
    <s v="Metales"/>
    <x v="9"/>
    <s v=" 0,01 mg/L "/>
    <x v="11"/>
    <x v="50"/>
    <d v="1899-12-30T11:16:00"/>
    <x v="3012"/>
  </r>
  <r>
    <s v="DGA"/>
    <s v="Nutrientes"/>
    <x v="10"/>
    <s v=" 0,010 mg/L"/>
    <x v="11"/>
    <x v="50"/>
    <d v="1899-12-30T11:16:00"/>
    <x v="3013"/>
  </r>
  <r>
    <s v="DGA"/>
    <s v="Nutrientes"/>
    <x v="11"/>
    <s v=" 0,003 mg/L"/>
    <x v="11"/>
    <x v="50"/>
    <d v="1899-12-30T11:16:00"/>
    <x v="3014"/>
  </r>
  <r>
    <s v="DGA"/>
    <s v="Terreno"/>
    <x v="13"/>
    <s v="°C"/>
    <x v="11"/>
    <x v="51"/>
    <d v="1899-12-30T13:00:00"/>
    <x v="3015"/>
  </r>
  <r>
    <s v="DGA"/>
    <s v="Terreno"/>
    <x v="0"/>
    <s v="-"/>
    <x v="11"/>
    <x v="51"/>
    <d v="1899-12-30T13:00:00"/>
    <x v="1321"/>
  </r>
  <r>
    <s v="DGA"/>
    <s v="Terreno"/>
    <x v="1"/>
    <s v="uS/cm"/>
    <x v="11"/>
    <x v="51"/>
    <d v="1899-12-30T13:00:00"/>
    <x v="3016"/>
  </r>
  <r>
    <s v="DGA"/>
    <s v="Terreno"/>
    <x v="2"/>
    <s v="mg/L"/>
    <x v="11"/>
    <x v="51"/>
    <d v="1899-12-30T13:00:00"/>
    <x v="1533"/>
  </r>
  <r>
    <s v="DGA"/>
    <s v="Terreno"/>
    <x v="3"/>
    <s v="%"/>
    <x v="11"/>
    <x v="51"/>
    <d v="1899-12-30T13:00:00"/>
    <x v="2288"/>
  </r>
  <r>
    <s v="DGA"/>
    <s v="Iones mayoritarios"/>
    <x v="4"/>
    <s v=" 2,5 mg/L"/>
    <x v="11"/>
    <x v="51"/>
    <d v="1899-12-30T13:00:00"/>
    <x v="3017"/>
  </r>
  <r>
    <s v="DGA"/>
    <s v="Iones mayoritarios"/>
    <x v="5"/>
    <s v=" 4,2 mg/L"/>
    <x v="11"/>
    <x v="51"/>
    <d v="1899-12-30T13:00:00"/>
    <x v="3018"/>
  </r>
  <r>
    <s v="DGA"/>
    <s v="Metales"/>
    <x v="6"/>
    <s v="0,05mg/L"/>
    <x v="11"/>
    <x v="51"/>
    <d v="1899-12-30T13:00:00"/>
    <x v="3"/>
  </r>
  <r>
    <s v="DGA"/>
    <s v="Metales"/>
    <x v="7"/>
    <s v=" 0,05 mg/L "/>
    <x v="11"/>
    <x v="51"/>
    <d v="1899-12-30T13:00:00"/>
    <x v="7"/>
  </r>
  <r>
    <s v="DGA"/>
    <s v="Metales"/>
    <x v="8"/>
    <s v=" 0,07 mg/L"/>
    <x v="11"/>
    <x v="51"/>
    <d v="1899-12-30T13:00:00"/>
    <x v="8"/>
  </r>
  <r>
    <s v="DGA"/>
    <s v="Metales"/>
    <x v="9"/>
    <s v=" 0,01 mg/L "/>
    <x v="11"/>
    <x v="51"/>
    <d v="1899-12-30T13:00:00"/>
    <x v="3019"/>
  </r>
  <r>
    <s v="DGA"/>
    <s v="Nutrientes"/>
    <x v="10"/>
    <s v=" 0,010 mg/L"/>
    <x v="11"/>
    <x v="51"/>
    <d v="1899-12-30T13:00:00"/>
    <x v="3020"/>
  </r>
  <r>
    <s v="DGA"/>
    <s v="Nutrientes"/>
    <x v="11"/>
    <s v=" 0,003 mg/L"/>
    <x v="11"/>
    <x v="51"/>
    <d v="1899-12-30T13:00:00"/>
    <x v="3021"/>
  </r>
  <r>
    <s v="DGA"/>
    <s v="Terreno"/>
    <x v="13"/>
    <s v="°C"/>
    <x v="11"/>
    <x v="52"/>
    <d v="1899-12-30T12:30:00"/>
    <x v="3022"/>
  </r>
  <r>
    <s v="DGA"/>
    <s v="Terreno"/>
    <x v="0"/>
    <s v="-"/>
    <x v="11"/>
    <x v="52"/>
    <d v="1899-12-30T12:30:00"/>
    <x v="1533"/>
  </r>
  <r>
    <s v="DGA"/>
    <s v="Terreno"/>
    <x v="1"/>
    <s v="uS/cm"/>
    <x v="11"/>
    <x v="52"/>
    <d v="1899-12-30T12:30:00"/>
    <x v="3023"/>
  </r>
  <r>
    <s v="DGA"/>
    <s v="Terreno"/>
    <x v="2"/>
    <s v="mg/L"/>
    <x v="11"/>
    <x v="52"/>
    <d v="1899-12-30T12:30:00"/>
    <x v="984"/>
  </r>
  <r>
    <s v="DGA"/>
    <s v="Terreno"/>
    <x v="3"/>
    <s v="%"/>
    <x v="11"/>
    <x v="52"/>
    <d v="1899-12-30T12:30:00"/>
    <x v="3024"/>
  </r>
  <r>
    <s v="DGA"/>
    <s v="Iones mayoritarios"/>
    <x v="4"/>
    <s v=" 2,5 mg/L"/>
    <x v="11"/>
    <x v="52"/>
    <d v="1899-12-30T12:30:00"/>
    <x v="3025"/>
  </r>
  <r>
    <s v="DGA"/>
    <s v="Iones mayoritarios"/>
    <x v="5"/>
    <s v=" 4,2 mg/L"/>
    <x v="11"/>
    <x v="52"/>
    <d v="1899-12-30T12:30:00"/>
    <x v="3026"/>
  </r>
  <r>
    <s v="SGS"/>
    <s v="Metales"/>
    <x v="6"/>
    <s v="0,006 mg/L"/>
    <x v="11"/>
    <x v="52"/>
    <d v="1899-12-30T12:30:00"/>
    <x v="3027"/>
  </r>
  <r>
    <s v="SGS"/>
    <s v="Metales"/>
    <x v="7"/>
    <s v="0,001 mg/L"/>
    <x v="11"/>
    <x v="52"/>
    <d v="1899-12-30T12:30:00"/>
    <x v="3028"/>
  </r>
  <r>
    <s v="SGS"/>
    <s v="Metales"/>
    <x v="8"/>
    <s v="0,005 mg/L"/>
    <x v="11"/>
    <x v="52"/>
    <d v="1899-12-30T12:30:00"/>
    <x v="76"/>
  </r>
  <r>
    <s v="DGA"/>
    <s v="Metales"/>
    <x v="9"/>
    <s v=" 0,01 mg/L "/>
    <x v="11"/>
    <x v="52"/>
    <d v="1899-12-30T12:30:00"/>
    <x v="3029"/>
  </r>
  <r>
    <s v="DGA"/>
    <s v="Nutrientes"/>
    <x v="10"/>
    <s v=" 0,010 mg/L"/>
    <x v="11"/>
    <x v="52"/>
    <d v="1899-12-30T12:30:00"/>
    <x v="3030"/>
  </r>
  <r>
    <s v="DGA"/>
    <s v="Nutrientes"/>
    <x v="11"/>
    <s v=" 0,003 mg/L"/>
    <x v="11"/>
    <x v="52"/>
    <d v="1899-12-30T12:30:00"/>
    <x v="3031"/>
  </r>
  <r>
    <s v="SGS"/>
    <s v="Otros"/>
    <x v="12"/>
    <s v="2 mg/L"/>
    <x v="11"/>
    <x v="52"/>
    <d v="1899-12-30T12:30:00"/>
    <x v="79"/>
  </r>
  <r>
    <s v="DGA"/>
    <s v="Terreno"/>
    <x v="0"/>
    <s v="-"/>
    <x v="11"/>
    <x v="53"/>
    <d v="1899-12-30T12:45:00"/>
    <x v="2084"/>
  </r>
  <r>
    <s v="DGA"/>
    <s v="Terreno"/>
    <x v="13"/>
    <s v="°C"/>
    <x v="11"/>
    <x v="53"/>
    <d v="1899-12-30T12:45:00"/>
    <x v="538"/>
  </r>
  <r>
    <s v="DGA"/>
    <s v="Terreno"/>
    <x v="1"/>
    <s v="uS/cm"/>
    <x v="11"/>
    <x v="53"/>
    <d v="1899-12-30T12:45:00"/>
    <x v="3032"/>
  </r>
  <r>
    <s v="DGA"/>
    <s v="Terreno"/>
    <x v="2"/>
    <s v="mg/L"/>
    <x v="11"/>
    <x v="53"/>
    <d v="1899-12-30T12:45:00"/>
    <x v="1963"/>
  </r>
  <r>
    <s v="DGA"/>
    <s v="Terreno"/>
    <x v="3"/>
    <s v="%"/>
    <x v="11"/>
    <x v="53"/>
    <d v="1899-12-30T12:45:00"/>
    <x v="1333"/>
  </r>
  <r>
    <s v="DGA"/>
    <s v="Iones mayoritarios"/>
    <x v="4"/>
    <s v=" 2,5 mg/L"/>
    <x v="11"/>
    <x v="53"/>
    <d v="1899-12-30T12:45:00"/>
    <x v="3033"/>
  </r>
  <r>
    <s v="DGA"/>
    <s v="Iones mayoritarios"/>
    <x v="5"/>
    <s v=" 4,2 mg/L"/>
    <x v="11"/>
    <x v="53"/>
    <d v="1899-12-30T12:45:00"/>
    <x v="3034"/>
  </r>
  <r>
    <s v="SGS"/>
    <s v="Metales"/>
    <x v="6"/>
    <s v="0,006 mg/L"/>
    <x v="11"/>
    <x v="53"/>
    <d v="1899-12-30T12:45:00"/>
    <x v="9"/>
  </r>
  <r>
    <s v="SGS"/>
    <s v="Metales"/>
    <x v="7"/>
    <s v="0,001 mg/L"/>
    <x v="11"/>
    <x v="53"/>
    <d v="1899-12-30T12:45:00"/>
    <x v="76"/>
  </r>
  <r>
    <s v="SGS"/>
    <s v="Metales"/>
    <x v="8"/>
    <s v="0,005 mg/L"/>
    <x v="11"/>
    <x v="53"/>
    <d v="1899-12-30T12:45:00"/>
    <x v="76"/>
  </r>
  <r>
    <s v="DGA"/>
    <s v="Metales"/>
    <x v="9"/>
    <s v=" 0,01 mg/L "/>
    <x v="11"/>
    <x v="53"/>
    <d v="1899-12-30T12:45:00"/>
    <x v="9"/>
  </r>
  <r>
    <s v="DGA"/>
    <s v="Nutrientes"/>
    <x v="10"/>
    <s v=" 0,010 mg/L"/>
    <x v="11"/>
    <x v="53"/>
    <d v="1899-12-30T12:45:00"/>
    <x v="3035"/>
  </r>
  <r>
    <s v="DGA"/>
    <s v="Nutrientes"/>
    <x v="11"/>
    <s v=" 0,003 mg/L"/>
    <x v="11"/>
    <x v="53"/>
    <d v="1899-12-30T12:45:00"/>
    <x v="3036"/>
  </r>
  <r>
    <s v="SGS"/>
    <s v="Otros"/>
    <x v="12"/>
    <s v="2 mg/L"/>
    <x v="11"/>
    <x v="53"/>
    <d v="1899-12-30T12:45:00"/>
    <x v="79"/>
  </r>
  <r>
    <s v="DGA"/>
    <s v="Terreno"/>
    <x v="0"/>
    <s v="-"/>
    <x v="11"/>
    <x v="54"/>
    <d v="1899-12-30T10:30:00"/>
    <x v="173"/>
  </r>
  <r>
    <s v="DGA"/>
    <s v="Terreno"/>
    <x v="13"/>
    <s v="°C"/>
    <x v="11"/>
    <x v="54"/>
    <d v="1899-12-30T10:30:00"/>
    <x v="655"/>
  </r>
  <r>
    <s v="DGA"/>
    <s v="Terreno"/>
    <x v="1"/>
    <s v="uS/cm"/>
    <x v="11"/>
    <x v="54"/>
    <d v="1899-12-30T10:30:00"/>
    <x v="3037"/>
  </r>
  <r>
    <s v="DGA"/>
    <s v="Terreno"/>
    <x v="2"/>
    <s v="mg/L"/>
    <x v="11"/>
    <x v="54"/>
    <d v="1899-12-30T10:30:00"/>
    <x v="184"/>
  </r>
  <r>
    <s v="DGA"/>
    <s v="Terreno"/>
    <x v="3"/>
    <s v="%"/>
    <x v="11"/>
    <x v="54"/>
    <d v="1899-12-30T10:30:00"/>
    <x v="385"/>
  </r>
  <r>
    <s v="DGA"/>
    <s v="Iones mayoritarios"/>
    <x v="4"/>
    <s v=" 2,5 mg/L"/>
    <x v="11"/>
    <x v="54"/>
    <d v="1899-12-30T10:30:00"/>
    <x v="534"/>
  </r>
  <r>
    <s v="DGA"/>
    <s v="Iones mayoritarios"/>
    <x v="5"/>
    <s v=" 4,2 mg/L"/>
    <x v="11"/>
    <x v="54"/>
    <d v="1899-12-30T10:30:00"/>
    <x v="3038"/>
  </r>
  <r>
    <s v="SGS"/>
    <s v="Metales"/>
    <x v="6"/>
    <s v=" 0,01 mg/L "/>
    <x v="11"/>
    <x v="54"/>
    <d v="1899-12-30T10:30:00"/>
    <x v="9"/>
  </r>
  <r>
    <s v="SGS"/>
    <s v="Metales"/>
    <x v="7"/>
    <s v="0,001 mg/L"/>
    <x v="11"/>
    <x v="54"/>
    <d v="1899-12-30T10:30:00"/>
    <x v="75"/>
  </r>
  <r>
    <s v="SGS"/>
    <s v="Metales"/>
    <x v="8"/>
    <s v="0,005 mg/L"/>
    <x v="11"/>
    <x v="54"/>
    <d v="1899-12-30T10:30:00"/>
    <x v="76"/>
  </r>
  <r>
    <s v="DGA"/>
    <s v="Metales"/>
    <x v="9"/>
    <s v=" 0,01 mg/L "/>
    <x v="11"/>
    <x v="54"/>
    <d v="1899-12-30T10:30:00"/>
    <x v="9"/>
  </r>
  <r>
    <s v="DGA"/>
    <s v="Nutrientes"/>
    <x v="10"/>
    <s v=" 0,010 mg/L"/>
    <x v="11"/>
    <x v="54"/>
    <d v="1899-12-30T10:30:00"/>
    <x v="3039"/>
  </r>
  <r>
    <s v="DGA"/>
    <s v="Nutrientes"/>
    <x v="11"/>
    <s v=" 0,003 mg/L"/>
    <x v="11"/>
    <x v="54"/>
    <d v="1899-12-30T10:30:00"/>
    <x v="3040"/>
  </r>
  <r>
    <s v="SGS"/>
    <s v="Otros"/>
    <x v="12"/>
    <s v="2 mg/L"/>
    <x v="11"/>
    <x v="54"/>
    <d v="1899-12-30T10:30:00"/>
    <x v="79"/>
  </r>
  <r>
    <s v="DGA"/>
    <s v="Terreno"/>
    <x v="0"/>
    <s v="-"/>
    <x v="11"/>
    <x v="55"/>
    <d v="1899-12-30T11:00:00"/>
    <x v="1195"/>
  </r>
  <r>
    <s v="DGA"/>
    <s v="Terreno"/>
    <x v="13"/>
    <s v="°C"/>
    <x v="11"/>
    <x v="55"/>
    <d v="1899-12-30T11:00:00"/>
    <x v="711"/>
  </r>
  <r>
    <s v="DGA"/>
    <s v="Terreno"/>
    <x v="1"/>
    <s v="uS/cm"/>
    <x v="11"/>
    <x v="55"/>
    <d v="1899-12-30T11:00:00"/>
    <x v="3041"/>
  </r>
  <r>
    <s v="DGA"/>
    <s v="Terreno"/>
    <x v="2"/>
    <s v="mg/L"/>
    <x v="11"/>
    <x v="55"/>
    <d v="1899-12-30T11:00:00"/>
    <x v="330"/>
  </r>
  <r>
    <s v="DGA"/>
    <s v="Terreno"/>
    <x v="3"/>
    <s v="%"/>
    <x v="11"/>
    <x v="55"/>
    <d v="1899-12-30T11:00:00"/>
    <x v="392"/>
  </r>
  <r>
    <s v="DGA"/>
    <s v="Iones mayoritarios"/>
    <x v="4"/>
    <s v=" 2,5 mg/L"/>
    <x v="11"/>
    <x v="55"/>
    <d v="1899-12-30T11:00:00"/>
    <x v="3042"/>
  </r>
  <r>
    <s v="DGA"/>
    <s v="Iones mayoritarios"/>
    <x v="5"/>
    <s v=" 4,2 mg/L"/>
    <x v="11"/>
    <x v="55"/>
    <d v="1899-12-30T11:00:00"/>
    <x v="3043"/>
  </r>
  <r>
    <s v="DGA"/>
    <s v="Nutrientes"/>
    <x v="10"/>
    <s v=" 0,010 mg/L"/>
    <x v="11"/>
    <x v="55"/>
    <d v="1899-12-30T11:00:00"/>
    <x v="3044"/>
  </r>
  <r>
    <s v="DGA"/>
    <s v="Nutrientes"/>
    <x v="11"/>
    <s v=" 0,003 mg/L"/>
    <x v="11"/>
    <x v="55"/>
    <d v="1899-12-30T11:00:00"/>
    <x v="3045"/>
  </r>
  <r>
    <s v="SGS"/>
    <s v="Metales"/>
    <x v="6"/>
    <s v=" 0,01 mg/L "/>
    <x v="11"/>
    <x v="55"/>
    <d v="1899-12-30T11:00:00"/>
    <x v="9"/>
  </r>
  <r>
    <s v="SGS"/>
    <s v="Otros"/>
    <x v="12"/>
    <s v="2 mg/L"/>
    <x v="11"/>
    <x v="55"/>
    <d v="1899-12-30T11:00:00"/>
    <x v="11"/>
  </r>
  <r>
    <s v="SGS"/>
    <s v="Metales"/>
    <x v="7"/>
    <s v="0,001 mg/L"/>
    <x v="11"/>
    <x v="55"/>
    <d v="1899-12-30T11:00:00"/>
    <x v="75"/>
  </r>
  <r>
    <s v="SGS"/>
    <s v="Metales"/>
    <x v="8"/>
    <s v="0,005 mg/L"/>
    <x v="11"/>
    <x v="55"/>
    <d v="1899-12-30T11:00:00"/>
    <x v="76"/>
  </r>
  <r>
    <m/>
    <s v="Metales"/>
    <x v="9"/>
    <s v=" 0,01 mg/L "/>
    <x v="11"/>
    <x v="55"/>
    <d v="1899-12-30T11:00:00"/>
    <x v="3046"/>
  </r>
  <r>
    <s v="DGA"/>
    <s v="Terreno"/>
    <x v="0"/>
    <s v="-"/>
    <x v="11"/>
    <x v="56"/>
    <d v="1899-12-30T10:20:00"/>
    <x v="992"/>
  </r>
  <r>
    <s v="DGA"/>
    <s v="Terreno"/>
    <x v="13"/>
    <s v="°C"/>
    <x v="11"/>
    <x v="56"/>
    <d v="1899-12-30T10:20:00"/>
    <x v="3047"/>
  </r>
  <r>
    <s v="DGA"/>
    <s v="Terreno"/>
    <x v="1"/>
    <s v="uS/cm"/>
    <x v="11"/>
    <x v="56"/>
    <d v="1899-12-30T10:20:00"/>
    <x v="958"/>
  </r>
  <r>
    <s v="DGA"/>
    <s v="Terreno"/>
    <x v="2"/>
    <s v="mg/L"/>
    <x v="11"/>
    <x v="56"/>
    <d v="1899-12-30T10:20:00"/>
    <x v="264"/>
  </r>
  <r>
    <s v="DGA"/>
    <s v="Terreno"/>
    <x v="3"/>
    <s v="%"/>
    <x v="11"/>
    <x v="56"/>
    <d v="1899-12-30T10:20:00"/>
    <x v="322"/>
  </r>
  <r>
    <s v="DGA"/>
    <s v="Iones mayoritarios"/>
    <x v="4"/>
    <s v=" 2,5 mg/L"/>
    <x v="11"/>
    <x v="56"/>
    <d v="1899-12-30T10:20:00"/>
    <x v="3048"/>
  </r>
  <r>
    <s v="DGA"/>
    <s v="Iones mayoritarios"/>
    <x v="5"/>
    <s v=" 4,2 mg/L"/>
    <x v="11"/>
    <x v="56"/>
    <d v="1899-12-30T10:20:00"/>
    <x v="3049"/>
  </r>
  <r>
    <s v="DGA"/>
    <s v="Nutrientes"/>
    <x v="10"/>
    <s v=" 0,010 mg/L"/>
    <x v="11"/>
    <x v="56"/>
    <d v="1899-12-30T10:20:00"/>
    <x v="3050"/>
  </r>
  <r>
    <s v="DGA"/>
    <s v="Nutrientes"/>
    <x v="11"/>
    <s v=" 0,003 mg/L"/>
    <x v="11"/>
    <x v="56"/>
    <d v="1899-12-30T10:20:00"/>
    <x v="3051"/>
  </r>
  <r>
    <s v="SGS"/>
    <s v="Metales"/>
    <x v="6"/>
    <s v=" 0,01 mg/L "/>
    <x v="11"/>
    <x v="56"/>
    <d v="1899-12-30T10:20:00"/>
    <x v="9"/>
  </r>
  <r>
    <s v="SGS"/>
    <s v="Otros"/>
    <x v="12"/>
    <s v="2 mg/L"/>
    <x v="11"/>
    <x v="56"/>
    <d v="1899-12-30T10:20:00"/>
    <x v="3052"/>
  </r>
  <r>
    <s v="SGS"/>
    <s v="Metales"/>
    <x v="7"/>
    <s v="0,001 mg/L"/>
    <x v="11"/>
    <x v="56"/>
    <d v="1899-12-30T10:20:00"/>
    <x v="75"/>
  </r>
  <r>
    <s v="SGS"/>
    <s v="Metales"/>
    <x v="8"/>
    <s v="0,005 mg/L"/>
    <x v="11"/>
    <x v="56"/>
    <d v="1899-12-30T10:20:00"/>
    <x v="76"/>
  </r>
  <r>
    <s v="DGA"/>
    <s v="Metales"/>
    <x v="9"/>
    <s v=" 0,01 mg/L "/>
    <x v="11"/>
    <x v="56"/>
    <d v="1899-12-30T10:20:00"/>
    <x v="3053"/>
  </r>
  <r>
    <s v="DGA"/>
    <s v="Terreno"/>
    <x v="0"/>
    <s v="-"/>
    <x v="11"/>
    <x v="57"/>
    <d v="1899-12-30T12:30:00"/>
    <x v="164"/>
  </r>
  <r>
    <s v="DGA"/>
    <s v="Terreno"/>
    <x v="13"/>
    <s v="°C"/>
    <x v="11"/>
    <x v="57"/>
    <d v="1899-12-30T12:30:00"/>
    <x v="782"/>
  </r>
  <r>
    <s v="DGA"/>
    <s v="Terreno"/>
    <x v="1"/>
    <s v="uS/cm"/>
    <x v="11"/>
    <x v="57"/>
    <d v="1899-12-30T12:30:00"/>
    <x v="3054"/>
  </r>
  <r>
    <s v="DGA"/>
    <s v="Terreno"/>
    <x v="2"/>
    <s v="mg/L"/>
    <x v="11"/>
    <x v="57"/>
    <d v="1899-12-30T12:30:00"/>
    <x v="2256"/>
  </r>
  <r>
    <s v="DGA"/>
    <s v="Terreno"/>
    <x v="3"/>
    <s v="%"/>
    <x v="11"/>
    <x v="57"/>
    <d v="1899-12-30T12:30:00"/>
    <x v="1050"/>
  </r>
  <r>
    <s v="DGA"/>
    <s v="Iones mayoritarios"/>
    <x v="4"/>
    <s v=" 2,5 mg/L"/>
    <x v="11"/>
    <x v="57"/>
    <d v="1899-12-30T12:30:00"/>
    <x v="3055"/>
  </r>
  <r>
    <s v="DGA"/>
    <s v="Iones mayoritarios"/>
    <x v="5"/>
    <s v=" 4,2 mg/L"/>
    <x v="11"/>
    <x v="57"/>
    <d v="1899-12-30T12:30:00"/>
    <x v="3"/>
  </r>
  <r>
    <s v="DGA"/>
    <s v="Nutrientes"/>
    <x v="10"/>
    <s v=" 0,010 mg/L"/>
    <x v="11"/>
    <x v="57"/>
    <d v="1899-12-30T12:30:00"/>
    <x v="3056"/>
  </r>
  <r>
    <s v="DGA"/>
    <s v="Nutrientes"/>
    <x v="11"/>
    <s v=" 0,003 mg/L"/>
    <x v="11"/>
    <x v="57"/>
    <d v="1899-12-30T12:30:00"/>
    <x v="3057"/>
  </r>
  <r>
    <s v="SGS"/>
    <s v="Metales"/>
    <x v="6"/>
    <s v=" 0,01 mg/L "/>
    <x v="11"/>
    <x v="57"/>
    <d v="1899-12-30T12:30:00"/>
    <x v="9"/>
  </r>
  <r>
    <s v="SGS"/>
    <s v="Otros"/>
    <x v="12"/>
    <s v="2 mg/L"/>
    <x v="11"/>
    <x v="57"/>
    <d v="1899-12-30T12:30:00"/>
    <x v="303"/>
  </r>
  <r>
    <s v="SGS"/>
    <s v="Metales"/>
    <x v="7"/>
    <s v="0,001 mg/L"/>
    <x v="11"/>
    <x v="57"/>
    <d v="1899-12-30T12:30:00"/>
    <x v="75"/>
  </r>
  <r>
    <s v="SGS"/>
    <s v="Metales"/>
    <x v="8"/>
    <s v="0,005 mg/L"/>
    <x v="11"/>
    <x v="57"/>
    <d v="1899-12-30T12:30:00"/>
    <x v="76"/>
  </r>
  <r>
    <s v="DGA"/>
    <s v="Metales"/>
    <x v="9"/>
    <s v=" 0,01 mg/L "/>
    <x v="11"/>
    <x v="57"/>
    <d v="1899-12-30T12:30:00"/>
    <x v="9"/>
  </r>
  <r>
    <s v="DGA"/>
    <s v="Terreno"/>
    <x v="0"/>
    <s v="-"/>
    <x v="11"/>
    <x v="58"/>
    <d v="1899-12-30T10:30:00"/>
    <x v="2114"/>
  </r>
  <r>
    <s v="DGA"/>
    <s v="Terreno"/>
    <x v="13"/>
    <s v="°C"/>
    <x v="11"/>
    <x v="58"/>
    <d v="1899-12-30T10:30:00"/>
    <x v="3006"/>
  </r>
  <r>
    <s v="DGA"/>
    <s v="Terreno"/>
    <x v="1"/>
    <s v="uS/cm"/>
    <x v="11"/>
    <x v="58"/>
    <d v="1899-12-30T10:30:00"/>
    <x v="3058"/>
  </r>
  <r>
    <s v="DGA"/>
    <s v="Terreno"/>
    <x v="2"/>
    <s v="mg/L"/>
    <x v="11"/>
    <x v="58"/>
    <d v="1899-12-30T10:30:00"/>
    <x v="2552"/>
  </r>
  <r>
    <s v="DGA"/>
    <s v="Terreno"/>
    <x v="3"/>
    <s v="%"/>
    <x v="11"/>
    <x v="58"/>
    <d v="1899-12-30T10:30:00"/>
    <x v="3059"/>
  </r>
  <r>
    <s v="DGA"/>
    <s v="Iones mayoritarios"/>
    <x v="4"/>
    <s v=" 2,5 mg/L"/>
    <x v="11"/>
    <x v="58"/>
    <d v="1899-12-30T10:30:00"/>
    <x v="3060"/>
  </r>
  <r>
    <s v="DGA"/>
    <s v="Iones mayoritarios"/>
    <x v="5"/>
    <s v=" 4,2 mg/L"/>
    <x v="11"/>
    <x v="58"/>
    <d v="1899-12-30T10:30:00"/>
    <x v="3"/>
  </r>
  <r>
    <s v="DGA"/>
    <s v="Nutrientes"/>
    <x v="10"/>
    <s v=" 0,010 mg/L"/>
    <x v="11"/>
    <x v="58"/>
    <d v="1899-12-30T10:30:00"/>
    <x v="3"/>
  </r>
  <r>
    <s v="DGA"/>
    <s v="Nutrientes"/>
    <x v="11"/>
    <s v=" 0,003 mg/L"/>
    <x v="11"/>
    <x v="58"/>
    <d v="1899-12-30T10:30:00"/>
    <x v="3"/>
  </r>
  <r>
    <s v="SGS"/>
    <s v="Metales"/>
    <x v="6"/>
    <s v=" 0,01 mg/L "/>
    <x v="11"/>
    <x v="58"/>
    <d v="1899-12-30T10:30:00"/>
    <x v="9"/>
  </r>
  <r>
    <s v="SGS"/>
    <s v="Otros"/>
    <x v="12"/>
    <s v="2 mg/L"/>
    <x v="11"/>
    <x v="58"/>
    <d v="1899-12-30T10:30:00"/>
    <x v="79"/>
  </r>
  <r>
    <s v="SGS"/>
    <s v="Metales"/>
    <x v="7"/>
    <s v="0,001 mg/L"/>
    <x v="11"/>
    <x v="58"/>
    <d v="1899-12-30T10:30:00"/>
    <x v="75"/>
  </r>
  <r>
    <s v="SGS"/>
    <s v="Metales"/>
    <x v="8"/>
    <s v="0,005 mg/L"/>
    <x v="11"/>
    <x v="58"/>
    <d v="1899-12-30T10:30:00"/>
    <x v="76"/>
  </r>
  <r>
    <s v="DGA"/>
    <s v="Metales"/>
    <x v="9"/>
    <s v=" 0,01 mg/L "/>
    <x v="11"/>
    <x v="58"/>
    <d v="1899-12-30T10:30:00"/>
    <x v="9"/>
  </r>
  <r>
    <s v="DGA"/>
    <s v="Terreno"/>
    <x v="13"/>
    <s v="°C"/>
    <x v="11"/>
    <x v="59"/>
    <d v="1899-12-30T12:00:00"/>
    <x v="3061"/>
  </r>
  <r>
    <s v="DGA"/>
    <s v="Terreno"/>
    <x v="0"/>
    <s v="-"/>
    <x v="11"/>
    <x v="59"/>
    <d v="1899-12-30T12:00:00"/>
    <x v="1302"/>
  </r>
  <r>
    <s v="DGA"/>
    <s v="Terreno"/>
    <x v="1"/>
    <s v="uS/cm"/>
    <x v="11"/>
    <x v="59"/>
    <d v="1899-12-30T12:00:00"/>
    <x v="507"/>
  </r>
  <r>
    <s v="DGA"/>
    <s v="Terreno"/>
    <x v="2"/>
    <s v="mg/L"/>
    <x v="11"/>
    <x v="59"/>
    <d v="1899-12-30T12:00:00"/>
    <x v="854"/>
  </r>
  <r>
    <s v="DGA"/>
    <s v="Terreno"/>
    <x v="3"/>
    <s v="%"/>
    <x v="11"/>
    <x v="59"/>
    <d v="1899-12-30T12:00:00"/>
    <x v="1557"/>
  </r>
  <r>
    <s v="DGA"/>
    <s v="Iones mayoritarios"/>
    <x v="4"/>
    <s v=" 2,5 mg/L"/>
    <x v="11"/>
    <x v="59"/>
    <d v="1899-12-30T12:00:00"/>
    <x v="3062"/>
  </r>
  <r>
    <s v="DGA"/>
    <s v="Iones mayoritarios"/>
    <x v="5"/>
    <s v=" 4,2 mg/L"/>
    <x v="11"/>
    <x v="59"/>
    <d v="1899-12-30T12:00:00"/>
    <x v="3"/>
  </r>
  <r>
    <s v="DGA"/>
    <s v="Nutrientes"/>
    <x v="10"/>
    <s v=" 0,010 mg/L"/>
    <x v="11"/>
    <x v="59"/>
    <d v="1899-12-30T12:00:00"/>
    <x v="3063"/>
  </r>
  <r>
    <s v="DGA"/>
    <s v="Nutrientes"/>
    <x v="11"/>
    <s v=" 0,003 mg/L"/>
    <x v="11"/>
    <x v="59"/>
    <d v="1899-12-30T12:00:00"/>
    <x v="3064"/>
  </r>
  <r>
    <s v="SGS"/>
    <s v="Metales"/>
    <x v="6"/>
    <s v=" 0,01 mg/L "/>
    <x v="11"/>
    <x v="59"/>
    <d v="1899-12-30T12:00:00"/>
    <x v="9"/>
  </r>
  <r>
    <s v="SGS"/>
    <s v="Otros"/>
    <x v="12"/>
    <s v="2 mg/L"/>
    <x v="11"/>
    <x v="59"/>
    <d v="1899-12-30T12:00:00"/>
    <x v="3"/>
  </r>
  <r>
    <s v="SGS"/>
    <s v="Metales"/>
    <x v="7"/>
    <s v="0,001 mg/L"/>
    <x v="11"/>
    <x v="59"/>
    <d v="1899-12-30T12:00:00"/>
    <x v="75"/>
  </r>
  <r>
    <s v="SGS"/>
    <s v="Metales"/>
    <x v="8"/>
    <s v="0,005 mg/L"/>
    <x v="11"/>
    <x v="59"/>
    <d v="1899-12-30T12:00:00"/>
    <x v="76"/>
  </r>
  <r>
    <s v="DGA"/>
    <s v="Metales"/>
    <x v="9"/>
    <s v=" 0,01 mg/L "/>
    <x v="11"/>
    <x v="59"/>
    <d v="1899-12-30T12:00:00"/>
    <x v="9"/>
  </r>
  <r>
    <s v="DGA"/>
    <s v="Terreno"/>
    <x v="13"/>
    <s v="°C"/>
    <x v="11"/>
    <x v="60"/>
    <d v="1899-12-30T11:55:00"/>
    <x v="3065"/>
  </r>
  <r>
    <s v="DGA"/>
    <s v="Terreno"/>
    <x v="0"/>
    <s v="-"/>
    <x v="11"/>
    <x v="60"/>
    <d v="1899-12-30T11:55:00"/>
    <x v="30"/>
  </r>
  <r>
    <s v="DGA"/>
    <s v="Terreno"/>
    <x v="1"/>
    <s v="uS/cm"/>
    <x v="11"/>
    <x v="60"/>
    <d v="1899-12-30T11:55:00"/>
    <x v="1322"/>
  </r>
  <r>
    <s v="DGA"/>
    <s v="Terreno"/>
    <x v="2"/>
    <s v="mg/L"/>
    <x v="11"/>
    <x v="60"/>
    <d v="1899-12-30T11:55:00"/>
    <x v="636"/>
  </r>
  <r>
    <s v="DGA"/>
    <s v="Terreno"/>
    <x v="3"/>
    <s v="%"/>
    <x v="11"/>
    <x v="60"/>
    <d v="1899-12-30T11:55:00"/>
    <x v="3066"/>
  </r>
  <r>
    <s v="DGA"/>
    <s v="Iones mayoritarios"/>
    <x v="4"/>
    <s v=" 2,5 mg/L"/>
    <x v="11"/>
    <x v="60"/>
    <d v="1899-12-30T11:55:00"/>
    <x v="3067"/>
  </r>
  <r>
    <s v="DGA"/>
    <s v="Iones mayoritarios"/>
    <x v="5"/>
    <s v=" 3,5 mg/L"/>
    <x v="11"/>
    <x v="60"/>
    <d v="1899-12-30T11:55:00"/>
    <x v="518"/>
  </r>
  <r>
    <s v="DGA"/>
    <s v="Nutrientes"/>
    <x v="10"/>
    <s v=" 0,010 mg/L"/>
    <x v="11"/>
    <x v="60"/>
    <d v="1899-12-30T11:55:00"/>
    <x v="3068"/>
  </r>
  <r>
    <s v="DGA"/>
    <s v="Nutrientes"/>
    <x v="11"/>
    <s v=" 0,003 mg/L"/>
    <x v="11"/>
    <x v="60"/>
    <d v="1899-12-30T11:55:00"/>
    <x v="3069"/>
  </r>
  <r>
    <s v="SGS"/>
    <s v="Metales"/>
    <x v="6"/>
    <s v=" 0,01 mg/L "/>
    <x v="11"/>
    <x v="60"/>
    <d v="1899-12-30T11:55:00"/>
    <x v="9"/>
  </r>
  <r>
    <s v="SGS"/>
    <s v="Metales"/>
    <x v="7"/>
    <s v="0,001 mg/L"/>
    <x v="11"/>
    <x v="60"/>
    <d v="1899-12-30T11:55:00"/>
    <x v="75"/>
  </r>
  <r>
    <s v="SGS"/>
    <s v="Metales"/>
    <x v="8"/>
    <s v="0,005 mg/L"/>
    <x v="11"/>
    <x v="60"/>
    <d v="1899-12-30T11:55:00"/>
    <x v="76"/>
  </r>
  <r>
    <s v="DGA"/>
    <s v="Metales"/>
    <x v="9"/>
    <s v=" 0,01 mg/L "/>
    <x v="11"/>
    <x v="60"/>
    <d v="1899-12-30T11:55:00"/>
    <x v="9"/>
  </r>
  <r>
    <s v="SGS"/>
    <s v="Otros"/>
    <x v="12"/>
    <s v="2 mg/L"/>
    <x v="11"/>
    <x v="60"/>
    <d v="1899-12-30T11:55:00"/>
    <x v="1056"/>
  </r>
  <r>
    <s v="DGA"/>
    <s v="Terreno"/>
    <x v="13"/>
    <s v="°C"/>
    <x v="11"/>
    <x v="61"/>
    <d v="1899-12-30T11:45:00"/>
    <x v="3070"/>
  </r>
  <r>
    <s v="DGA"/>
    <s v="Terreno"/>
    <x v="0"/>
    <s v="-"/>
    <x v="11"/>
    <x v="61"/>
    <d v="1899-12-30T11:45:00"/>
    <x v="3071"/>
  </r>
  <r>
    <s v="DGA"/>
    <s v="Terreno"/>
    <x v="1"/>
    <s v="uS/cm"/>
    <x v="11"/>
    <x v="61"/>
    <d v="1899-12-30T11:45:00"/>
    <x v="1093"/>
  </r>
  <r>
    <s v="DGA"/>
    <s v="Terreno"/>
    <x v="2"/>
    <s v="mg/L"/>
    <x v="11"/>
    <x v="61"/>
    <d v="1899-12-30T11:45:00"/>
    <x v="636"/>
  </r>
  <r>
    <s v="DGA"/>
    <s v="Terreno"/>
    <x v="3"/>
    <s v="%"/>
    <x v="11"/>
    <x v="61"/>
    <d v="1899-12-30T11:45:00"/>
    <x v="1521"/>
  </r>
  <r>
    <s v="DGA"/>
    <s v="Iones mayoritarios"/>
    <x v="4"/>
    <s v=" 2,5 mg/L"/>
    <x v="11"/>
    <x v="61"/>
    <d v="1899-12-30T11:45:00"/>
    <x v="3072"/>
  </r>
  <r>
    <s v="DGA"/>
    <s v="Iones mayoritarios"/>
    <x v="5"/>
    <s v=" 3,5 mg/L"/>
    <x v="11"/>
    <x v="61"/>
    <d v="1899-12-30T11:45:00"/>
    <x v="3073"/>
  </r>
  <r>
    <s v="DGA"/>
    <s v="Nutrientes"/>
    <x v="10"/>
    <s v=" 0,010 mg/L"/>
    <x v="11"/>
    <x v="61"/>
    <d v="1899-12-30T11:45:00"/>
    <x v="3074"/>
  </r>
  <r>
    <s v="DGA"/>
    <s v="Nutrientes"/>
    <x v="11"/>
    <s v=" 0,003 mg/L"/>
    <x v="11"/>
    <x v="61"/>
    <d v="1899-12-30T11:45:00"/>
    <x v="3075"/>
  </r>
  <r>
    <s v="SGS"/>
    <s v="Metales"/>
    <x v="6"/>
    <s v=" 0,01 mg/L "/>
    <x v="11"/>
    <x v="61"/>
    <d v="1899-12-30T11:45:00"/>
    <x v="9"/>
  </r>
  <r>
    <s v="SGS"/>
    <s v="Metales"/>
    <x v="7"/>
    <s v="0,001 mg/L"/>
    <x v="11"/>
    <x v="61"/>
    <d v="1899-12-30T11:45:00"/>
    <x v="75"/>
  </r>
  <r>
    <s v="SGS"/>
    <s v="Metales"/>
    <x v="8"/>
    <s v="0,005 mg/L"/>
    <x v="11"/>
    <x v="61"/>
    <d v="1899-12-30T11:45:00"/>
    <x v="76"/>
  </r>
  <r>
    <s v="DGA"/>
    <s v="Metales"/>
    <x v="9"/>
    <s v=" 0,01 mg/L "/>
    <x v="11"/>
    <x v="61"/>
    <d v="1899-12-30T11:45:00"/>
    <x v="9"/>
  </r>
  <r>
    <s v="SGS"/>
    <s v="Otros"/>
    <x v="12"/>
    <s v="2 mg/L"/>
    <x v="11"/>
    <x v="61"/>
    <d v="1899-12-30T11:45:00"/>
    <x v="79"/>
  </r>
  <r>
    <s v="DGA"/>
    <s v="Terreno"/>
    <x v="13"/>
    <s v="°C"/>
    <x v="11"/>
    <x v="62"/>
    <d v="1899-12-30T11:50:00"/>
    <x v="3076"/>
  </r>
  <r>
    <s v="DGA"/>
    <s v="Terreno"/>
    <x v="0"/>
    <s v="-"/>
    <x v="11"/>
    <x v="62"/>
    <d v="1899-12-30T11:50:00"/>
    <x v="1636"/>
  </r>
  <r>
    <s v="DGA"/>
    <s v="Terreno"/>
    <x v="1"/>
    <s v="uS/cm"/>
    <x v="11"/>
    <x v="62"/>
    <d v="1899-12-30T11:50:00"/>
    <x v="3077"/>
  </r>
  <r>
    <s v="DGA"/>
    <s v="Terreno"/>
    <x v="2"/>
    <s v="mg/L"/>
    <x v="11"/>
    <x v="62"/>
    <d v="1899-12-30T11:50:00"/>
    <x v="39"/>
  </r>
  <r>
    <s v="DGA"/>
    <s v="Terreno"/>
    <x v="3"/>
    <s v="%"/>
    <x v="11"/>
    <x v="62"/>
    <d v="1899-12-30T11:50:00"/>
    <x v="3078"/>
  </r>
  <r>
    <s v="DGA"/>
    <s v="Iones mayoritarios"/>
    <x v="4"/>
    <s v=" 2,5 mg/L"/>
    <x v="11"/>
    <x v="62"/>
    <d v="1899-12-30T11:50:00"/>
    <x v="3079"/>
  </r>
  <r>
    <s v="DGA"/>
    <s v="Iones mayoritarios"/>
    <x v="5"/>
    <s v=" 3,5 mg/L"/>
    <x v="11"/>
    <x v="62"/>
    <d v="1899-12-30T11:50:00"/>
    <x v="3080"/>
  </r>
  <r>
    <s v="DGA"/>
    <s v="Nutrientes"/>
    <x v="10"/>
    <s v=" 0,010 mg/L"/>
    <x v="11"/>
    <x v="62"/>
    <d v="1899-12-30T11:50:00"/>
    <x v="3081"/>
  </r>
  <r>
    <s v="DGA"/>
    <s v="Nutrientes"/>
    <x v="11"/>
    <s v=" 0,003 mg/L"/>
    <x v="11"/>
    <x v="62"/>
    <d v="1899-12-30T11:50:00"/>
    <x v="3082"/>
  </r>
  <r>
    <s v="SGS"/>
    <s v="Metales"/>
    <x v="6"/>
    <s v=" 0,01 mg/L "/>
    <x v="11"/>
    <x v="62"/>
    <d v="1899-12-30T11:50:00"/>
    <x v="9"/>
  </r>
  <r>
    <s v="SGS"/>
    <s v="Metales"/>
    <x v="7"/>
    <s v="0,001 mg/L"/>
    <x v="11"/>
    <x v="62"/>
    <d v="1899-12-30T11:50:00"/>
    <x v="75"/>
  </r>
  <r>
    <s v="SGS"/>
    <s v="Metales"/>
    <x v="8"/>
    <s v="0,005 mg/L"/>
    <x v="11"/>
    <x v="62"/>
    <d v="1899-12-30T11:50:00"/>
    <x v="76"/>
  </r>
  <r>
    <s v="DGA"/>
    <s v="Metales"/>
    <x v="9"/>
    <s v=" 0,01 mg/L "/>
    <x v="11"/>
    <x v="62"/>
    <d v="1899-12-30T11:50:00"/>
    <x v="9"/>
  </r>
  <r>
    <s v="SGS"/>
    <s v="Otros"/>
    <x v="12"/>
    <s v="2 mg/L"/>
    <x v="11"/>
    <x v="62"/>
    <d v="1899-12-30T11:50:00"/>
    <x v="79"/>
  </r>
  <r>
    <s v="DGA"/>
    <s v="Terreno"/>
    <x v="13"/>
    <s v="°C"/>
    <x v="11"/>
    <x v="63"/>
    <d v="1899-12-30T11:15:00"/>
    <x v="3083"/>
  </r>
  <r>
    <s v="DGA"/>
    <s v="Terreno"/>
    <x v="0"/>
    <s v="-"/>
    <x v="11"/>
    <x v="63"/>
    <d v="1899-12-30T11:15:00"/>
    <x v="757"/>
  </r>
  <r>
    <s v="DGA"/>
    <s v="Terreno"/>
    <x v="1"/>
    <s v="uS/cm"/>
    <x v="11"/>
    <x v="63"/>
    <d v="1899-12-30T11:15:00"/>
    <x v="1309"/>
  </r>
  <r>
    <s v="DGA"/>
    <s v="Terreno"/>
    <x v="2"/>
    <s v="mg/L"/>
    <x v="11"/>
    <x v="63"/>
    <d v="1899-12-30T11:15:00"/>
    <x v="3084"/>
  </r>
  <r>
    <s v="DGA"/>
    <s v="Terreno"/>
    <x v="3"/>
    <s v="%"/>
    <x v="11"/>
    <x v="63"/>
    <d v="1899-12-30T11:15:00"/>
    <x v="3085"/>
  </r>
  <r>
    <s v="DGA"/>
    <s v="Iones mayoritarios"/>
    <x v="4"/>
    <s v=" 2,5 mg/L"/>
    <x v="11"/>
    <x v="63"/>
    <d v="1899-12-30T11:15:00"/>
    <x v="3086"/>
  </r>
  <r>
    <s v="DGA"/>
    <s v="Iones mayoritarios"/>
    <x v="5"/>
    <s v=" 3,5 mg/L"/>
    <x v="11"/>
    <x v="63"/>
    <d v="1899-12-30T11:15:00"/>
    <x v="3087"/>
  </r>
  <r>
    <s v="DGA"/>
    <s v="Nutrientes"/>
    <x v="10"/>
    <s v=" 0,010 mg/L"/>
    <x v="11"/>
    <x v="63"/>
    <d v="1899-12-30T11:15:00"/>
    <x v="3088"/>
  </r>
  <r>
    <s v="DGA"/>
    <s v="Nutrientes"/>
    <x v="11"/>
    <s v=" 0,003 mg/L"/>
    <x v="11"/>
    <x v="63"/>
    <d v="1899-12-30T11:15:00"/>
    <x v="3089"/>
  </r>
  <r>
    <s v="DGA"/>
    <s v="Metales"/>
    <x v="9"/>
    <s v=" 0,01 mg/L "/>
    <x v="11"/>
    <x v="63"/>
    <d v="1899-12-30T11:15:00"/>
    <x v="3090"/>
  </r>
  <r>
    <s v="SGS"/>
    <s v="Metales"/>
    <x v="6"/>
    <s v=" 0,01 mg/L "/>
    <x v="11"/>
    <x v="63"/>
    <d v="1899-12-30T11:15:00"/>
    <x v="9"/>
  </r>
  <r>
    <s v="SGS"/>
    <s v="Metales"/>
    <x v="7"/>
    <s v="0,001 mg/L"/>
    <x v="11"/>
    <x v="63"/>
    <d v="1899-12-30T11:15:00"/>
    <x v="375"/>
  </r>
  <r>
    <s v="SGS"/>
    <s v="Metales"/>
    <x v="8"/>
    <s v="0,005 mg/L"/>
    <x v="11"/>
    <x v="63"/>
    <d v="1899-12-30T11:15:00"/>
    <x v="76"/>
  </r>
  <r>
    <s v="SGS"/>
    <s v="Otros"/>
    <x v="12"/>
    <s v="2 mg/L"/>
    <x v="11"/>
    <x v="63"/>
    <d v="1899-12-30T11:15:00"/>
    <x v="79"/>
  </r>
  <r>
    <s v="DGA"/>
    <s v="Terreno"/>
    <x v="13"/>
    <s v="°C"/>
    <x v="11"/>
    <x v="64"/>
    <d v="1899-12-30T10:39:00"/>
    <x v="3091"/>
  </r>
  <r>
    <s v="DGA"/>
    <s v="Terreno"/>
    <x v="0"/>
    <s v="-"/>
    <x v="11"/>
    <x v="64"/>
    <d v="1899-12-30T10:39:00"/>
    <x v="419"/>
  </r>
  <r>
    <s v="DGA"/>
    <s v="Terreno"/>
    <x v="1"/>
    <s v="uS/cm"/>
    <x v="11"/>
    <x v="64"/>
    <d v="1899-12-30T10:39:00"/>
    <x v="3092"/>
  </r>
  <r>
    <s v="DGA"/>
    <s v="Terreno"/>
    <x v="2"/>
    <s v="mg/L"/>
    <x v="11"/>
    <x v="64"/>
    <d v="1899-12-30T10:39:00"/>
    <x v="686"/>
  </r>
  <r>
    <s v="DGA"/>
    <s v="Terreno"/>
    <x v="3"/>
    <s v="%"/>
    <x v="11"/>
    <x v="64"/>
    <d v="1899-12-30T10:39:00"/>
    <x v="349"/>
  </r>
  <r>
    <s v="DGA"/>
    <s v="Iones mayoritarios"/>
    <x v="4"/>
    <s v=" 2,5 mg/L"/>
    <x v="11"/>
    <x v="64"/>
    <d v="1899-12-30T10:39:00"/>
    <x v="3093"/>
  </r>
  <r>
    <s v="DGA"/>
    <s v="Iones mayoritarios"/>
    <x v="5"/>
    <s v=" 3,5 mg/L"/>
    <x v="11"/>
    <x v="64"/>
    <d v="1899-12-30T10:39:00"/>
    <x v="3094"/>
  </r>
  <r>
    <s v="DGA"/>
    <s v="Nutrientes"/>
    <x v="10"/>
    <s v=" 0,010 mg/L"/>
    <x v="11"/>
    <x v="64"/>
    <d v="1899-12-30T10:39:00"/>
    <x v="3095"/>
  </r>
  <r>
    <s v="DGA"/>
    <s v="Nutrientes"/>
    <x v="11"/>
    <s v=" 0,003 mg/L"/>
    <x v="11"/>
    <x v="64"/>
    <d v="1899-12-30T10:39:00"/>
    <x v="3096"/>
  </r>
  <r>
    <s v="DGA"/>
    <s v="Metales"/>
    <x v="9"/>
    <s v=" 0,01 mg/L "/>
    <x v="11"/>
    <x v="64"/>
    <d v="1899-12-30T10:39:00"/>
    <x v="9"/>
  </r>
  <r>
    <s v="SGS"/>
    <s v="Metales"/>
    <x v="6"/>
    <s v=" 0,01 mg/L "/>
    <x v="11"/>
    <x v="64"/>
    <d v="1899-12-30T10:39:00"/>
    <x v="9"/>
  </r>
  <r>
    <s v="SGS"/>
    <s v="Metales"/>
    <x v="7"/>
    <s v="0,001 mg/L"/>
    <x v="11"/>
    <x v="64"/>
    <d v="1899-12-30T10:39:00"/>
    <x v="75"/>
  </r>
  <r>
    <s v="SGS"/>
    <s v="Metales"/>
    <x v="8"/>
    <s v="0,005 mg/L"/>
    <x v="11"/>
    <x v="64"/>
    <d v="1899-12-30T10:39:00"/>
    <x v="76"/>
  </r>
  <r>
    <s v="SGS"/>
    <s v="Otros"/>
    <x v="12"/>
    <s v="2 mg/L"/>
    <x v="11"/>
    <x v="64"/>
    <d v="1899-12-30T10:39:00"/>
    <x v="79"/>
  </r>
  <r>
    <s v="DGA"/>
    <s v="Terreno"/>
    <x v="13"/>
    <s v="°C"/>
    <x v="11"/>
    <x v="65"/>
    <d v="1899-12-30T11:35:00"/>
    <x v="792"/>
  </r>
  <r>
    <s v="DGA"/>
    <s v="Terreno"/>
    <x v="0"/>
    <s v="-"/>
    <x v="11"/>
    <x v="65"/>
    <d v="1899-12-30T11:35:00"/>
    <x v="2552"/>
  </r>
  <r>
    <s v="DGA"/>
    <s v="Terreno"/>
    <x v="1"/>
    <s v="uS/cm"/>
    <x v="11"/>
    <x v="65"/>
    <d v="1899-12-30T11:35:00"/>
    <x v="3"/>
  </r>
  <r>
    <s v="DGA"/>
    <s v="Terreno"/>
    <x v="2"/>
    <s v="mg/L"/>
    <x v="11"/>
    <x v="65"/>
    <d v="1899-12-30T11:35:00"/>
    <x v="3097"/>
  </r>
  <r>
    <s v="DGA"/>
    <s v="Terreno"/>
    <x v="3"/>
    <s v="%"/>
    <x v="11"/>
    <x v="65"/>
    <d v="1899-12-30T11:35:00"/>
    <x v="3098"/>
  </r>
  <r>
    <s v="DGA"/>
    <s v="Iones mayoritarios"/>
    <x v="4"/>
    <s v=" 2,5 mg/L"/>
    <x v="11"/>
    <x v="65"/>
    <d v="1899-12-30T11:35:00"/>
    <x v="3099"/>
  </r>
  <r>
    <s v="DGA"/>
    <s v="Iones mayoritarios"/>
    <x v="5"/>
    <s v=" 3,5 mg/L"/>
    <x v="11"/>
    <x v="65"/>
    <d v="1899-12-30T11:35:00"/>
    <x v="3100"/>
  </r>
  <r>
    <s v="DGA"/>
    <s v="Nutrientes"/>
    <x v="10"/>
    <s v=" 0,010 mg/L"/>
    <x v="11"/>
    <x v="65"/>
    <d v="1899-12-30T11:35:00"/>
    <x v="3101"/>
  </r>
  <r>
    <s v="DGA"/>
    <s v="Nutrientes"/>
    <x v="11"/>
    <s v=" 0,003 mg/L"/>
    <x v="11"/>
    <x v="65"/>
    <d v="1899-12-30T11:35:00"/>
    <x v="3102"/>
  </r>
  <r>
    <s v="DGA"/>
    <s v="Metales"/>
    <x v="9"/>
    <s v=" 0,01 mg/L "/>
    <x v="11"/>
    <x v="65"/>
    <d v="1899-12-30T11:35:00"/>
    <x v="9"/>
  </r>
  <r>
    <s v="SGS"/>
    <s v="Metales"/>
    <x v="6"/>
    <s v=" 0,01 mg/L "/>
    <x v="11"/>
    <x v="65"/>
    <d v="1899-12-30T11:35:00"/>
    <x v="9"/>
  </r>
  <r>
    <s v="SGS"/>
    <s v="Metales"/>
    <x v="7"/>
    <s v="0,001 mg/L"/>
    <x v="11"/>
    <x v="65"/>
    <d v="1899-12-30T11:35:00"/>
    <x v="75"/>
  </r>
  <r>
    <s v="SGS"/>
    <s v="Metales"/>
    <x v="8"/>
    <s v="0,005 mg/L"/>
    <x v="11"/>
    <x v="65"/>
    <d v="1899-12-30T11:35:00"/>
    <x v="76"/>
  </r>
  <r>
    <s v="SGS"/>
    <s v="Otros"/>
    <x v="12"/>
    <s v="2 mg/L"/>
    <x v="11"/>
    <x v="65"/>
    <d v="1899-12-30T11:35:00"/>
    <x v="79"/>
  </r>
  <r>
    <s v="DGA"/>
    <s v="Terreno"/>
    <x v="13"/>
    <s v="°C"/>
    <x v="11"/>
    <x v="66"/>
    <d v="1899-12-30T11:42:00"/>
    <x v="1747"/>
  </r>
  <r>
    <s v="DGA"/>
    <s v="Terreno"/>
    <x v="0"/>
    <s v="-"/>
    <x v="11"/>
    <x v="66"/>
    <d v="1899-12-30T11:42:00"/>
    <x v="208"/>
  </r>
  <r>
    <s v="DGA"/>
    <s v="Terreno"/>
    <x v="1"/>
    <s v="uS/cm"/>
    <x v="11"/>
    <x v="66"/>
    <d v="1899-12-30T11:42:00"/>
    <x v="3103"/>
  </r>
  <r>
    <s v="DGA"/>
    <s v="Terreno"/>
    <x v="2"/>
    <s v="mg/L"/>
    <x v="11"/>
    <x v="66"/>
    <d v="1899-12-30T11:42:00"/>
    <x v="2278"/>
  </r>
  <r>
    <s v="DGA"/>
    <s v="Terreno"/>
    <x v="3"/>
    <s v="%"/>
    <x v="11"/>
    <x v="66"/>
    <d v="1899-12-30T11:42:00"/>
    <x v="985"/>
  </r>
  <r>
    <s v="DGA"/>
    <s v="Iones mayoritarios"/>
    <x v="4"/>
    <s v=" 2,5 mg/L"/>
    <x v="11"/>
    <x v="66"/>
    <d v="1899-12-30T11:42:00"/>
    <x v="3104"/>
  </r>
  <r>
    <s v="DGA"/>
    <s v="Iones mayoritarios"/>
    <x v="5"/>
    <s v=" 3,5 mg/L"/>
    <x v="11"/>
    <x v="66"/>
    <d v="1899-12-30T11:42:00"/>
    <x v="3105"/>
  </r>
  <r>
    <s v="DGA"/>
    <s v="Nutrientes"/>
    <x v="10"/>
    <s v=" 0,010 mg/L"/>
    <x v="11"/>
    <x v="66"/>
    <d v="1899-12-30T11:42:00"/>
    <x v="3106"/>
  </r>
  <r>
    <s v="DGA"/>
    <s v="Nutrientes"/>
    <x v="11"/>
    <s v=" 0,003 mg/L"/>
    <x v="11"/>
    <x v="66"/>
    <d v="1899-12-30T11:42:00"/>
    <x v="3107"/>
  </r>
  <r>
    <s v="DGA"/>
    <s v="Metales"/>
    <x v="9"/>
    <s v=" 0,01 mg/L "/>
    <x v="11"/>
    <x v="66"/>
    <d v="1899-12-30T11:42:00"/>
    <x v="9"/>
  </r>
  <r>
    <s v="SGS"/>
    <s v="Metales"/>
    <x v="6"/>
    <s v=" 0,01 mg/L "/>
    <x v="11"/>
    <x v="66"/>
    <d v="1899-12-30T11:42:00"/>
    <x v="9"/>
  </r>
  <r>
    <s v="SGS"/>
    <s v="Metales"/>
    <x v="7"/>
    <s v="0,001 mg/L"/>
    <x v="11"/>
    <x v="66"/>
    <d v="1899-12-30T11:42:00"/>
    <x v="75"/>
  </r>
  <r>
    <s v="SGS"/>
    <s v="Metales"/>
    <x v="8"/>
    <s v="0,005 mg/L"/>
    <x v="11"/>
    <x v="66"/>
    <d v="1899-12-30T11:42:00"/>
    <x v="76"/>
  </r>
  <r>
    <s v="SGS"/>
    <s v="Otros"/>
    <x v="12"/>
    <s v="2 mg/L"/>
    <x v="11"/>
    <x v="66"/>
    <d v="1899-12-30T11:42:00"/>
    <x v="79"/>
  </r>
  <r>
    <s v="DGA"/>
    <s v="Terreno"/>
    <x v="13"/>
    <s v="°C"/>
    <x v="11"/>
    <x v="67"/>
    <d v="1899-12-30T12:20:00"/>
    <x v="3108"/>
  </r>
  <r>
    <s v="DGA"/>
    <s v="Terreno"/>
    <x v="0"/>
    <s v="-"/>
    <x v="11"/>
    <x v="67"/>
    <d v="1899-12-30T12:20:00"/>
    <x v="2278"/>
  </r>
  <r>
    <s v="DGA"/>
    <s v="Terreno"/>
    <x v="1"/>
    <s v="uS/cm"/>
    <x v="11"/>
    <x v="67"/>
    <d v="1899-12-30T12:20:00"/>
    <x v="3109"/>
  </r>
  <r>
    <s v="DGA"/>
    <s v="Terreno"/>
    <x v="2"/>
    <s v="mg/L"/>
    <x v="11"/>
    <x v="67"/>
    <d v="1899-12-30T12:20:00"/>
    <x v="83"/>
  </r>
  <r>
    <s v="DGA"/>
    <s v="Terreno"/>
    <x v="3"/>
    <s v="%"/>
    <x v="11"/>
    <x v="67"/>
    <d v="1899-12-30T12:20:00"/>
    <x v="3110"/>
  </r>
  <r>
    <s v="DGA"/>
    <s v="Iones mayoritarios"/>
    <x v="4"/>
    <s v="0,4 mg/L"/>
    <x v="11"/>
    <x v="67"/>
    <d v="1899-12-30T12:20:00"/>
    <x v="3111"/>
  </r>
  <r>
    <s v="DGA"/>
    <s v="Iones mayoritarios"/>
    <x v="5"/>
    <s v=" 1,1 mg/L"/>
    <x v="11"/>
    <x v="67"/>
    <d v="1899-12-30T12:20:00"/>
    <x v="3112"/>
  </r>
  <r>
    <s v="DGA"/>
    <s v="Nutrientes"/>
    <x v="10"/>
    <s v=" 0,010 mg/L"/>
    <x v="11"/>
    <x v="67"/>
    <d v="1899-12-30T12:20:00"/>
    <x v="3113"/>
  </r>
  <r>
    <s v="DGA"/>
    <s v="Nutrientes"/>
    <x v="11"/>
    <s v=" 0,003 mg/L"/>
    <x v="11"/>
    <x v="67"/>
    <d v="1899-12-30T12:20:00"/>
    <x v="3114"/>
  </r>
  <r>
    <s v="DGA"/>
    <s v="Metales"/>
    <x v="9"/>
    <s v=" 0,01 mg/L "/>
    <x v="11"/>
    <x v="67"/>
    <d v="1899-12-30T12:20:00"/>
    <x v="3115"/>
  </r>
  <r>
    <s v="SGS"/>
    <s v="Metales"/>
    <x v="6"/>
    <s v=" 0,01 mg/L "/>
    <x v="11"/>
    <x v="67"/>
    <d v="1899-12-30T12:20:00"/>
    <x v="9"/>
  </r>
  <r>
    <s v="SGS"/>
    <s v="Metales"/>
    <x v="7"/>
    <s v="0,001 mg/L"/>
    <x v="11"/>
    <x v="67"/>
    <d v="1899-12-30T12:20:00"/>
    <x v="75"/>
  </r>
  <r>
    <s v="SGS"/>
    <s v="Metales"/>
    <x v="8"/>
    <s v="0,005 mg/L"/>
    <x v="11"/>
    <x v="67"/>
    <d v="1899-12-30T12:20:00"/>
    <x v="76"/>
  </r>
  <r>
    <s v="SGS"/>
    <s v="Otros"/>
    <x v="12"/>
    <s v="2 mg/L"/>
    <x v="11"/>
    <x v="67"/>
    <d v="1899-12-30T12:20:00"/>
    <x v="11"/>
  </r>
  <r>
    <s v="DGA"/>
    <s v="Terreno"/>
    <x v="13"/>
    <s v="°C"/>
    <x v="11"/>
    <x v="68"/>
    <d v="1899-12-30T11:30:00"/>
    <x v="3116"/>
  </r>
  <r>
    <s v="DGA"/>
    <s v="Terreno"/>
    <x v="0"/>
    <s v="-"/>
    <x v="11"/>
    <x v="68"/>
    <d v="1899-12-30T11:30:00"/>
    <x v="2753"/>
  </r>
  <r>
    <s v="DGA"/>
    <s v="Terreno"/>
    <x v="1"/>
    <s v="uS/cm"/>
    <x v="11"/>
    <x v="68"/>
    <d v="1899-12-30T11:30:00"/>
    <x v="1411"/>
  </r>
  <r>
    <s v="DGA"/>
    <s v="Terreno"/>
    <x v="2"/>
    <s v="mg/L"/>
    <x v="11"/>
    <x v="68"/>
    <d v="1899-12-30T11:30:00"/>
    <x v="1578"/>
  </r>
  <r>
    <s v="DGA"/>
    <s v="Terreno"/>
    <x v="3"/>
    <s v="%"/>
    <x v="11"/>
    <x v="68"/>
    <d v="1899-12-30T11:30:00"/>
    <x v="1205"/>
  </r>
  <r>
    <s v="DGA"/>
    <s v="Iones mayoritarios"/>
    <x v="4"/>
    <s v="0,4 mg/L"/>
    <x v="11"/>
    <x v="68"/>
    <d v="1899-12-30T11:30:00"/>
    <x v="3117"/>
  </r>
  <r>
    <s v="DGA"/>
    <s v="Iones mayoritarios"/>
    <x v="5"/>
    <s v=" 1,1 mg/L"/>
    <x v="11"/>
    <x v="68"/>
    <d v="1899-12-30T11:30:00"/>
    <x v="3118"/>
  </r>
  <r>
    <s v="DGA"/>
    <s v="Nutrientes"/>
    <x v="10"/>
    <s v=" 0,010 mg/L"/>
    <x v="11"/>
    <x v="68"/>
    <d v="1899-12-30T11:30:00"/>
    <x v="3119"/>
  </r>
  <r>
    <s v="DGA"/>
    <s v="Nutrientes"/>
    <x v="11"/>
    <s v=" 0,003 mg/L"/>
    <x v="11"/>
    <x v="68"/>
    <d v="1899-12-30T11:30:00"/>
    <x v="3120"/>
  </r>
  <r>
    <s v="DGA"/>
    <s v="Metales"/>
    <x v="9"/>
    <s v=" 0,01 mg/L "/>
    <x v="11"/>
    <x v="68"/>
    <d v="1899-12-30T11:30:00"/>
    <x v="223"/>
  </r>
  <r>
    <s v="SGS"/>
    <s v="Metales"/>
    <x v="6"/>
    <s v=" 0,01 mg/L "/>
    <x v="11"/>
    <x v="68"/>
    <d v="1899-12-30T11:30:00"/>
    <x v="9"/>
  </r>
  <r>
    <s v="SGS"/>
    <s v="Metales"/>
    <x v="7"/>
    <s v="0,001 mg/L"/>
    <x v="11"/>
    <x v="68"/>
    <d v="1899-12-30T11:30:00"/>
    <x v="75"/>
  </r>
  <r>
    <s v="SGS"/>
    <s v="Metales"/>
    <x v="8"/>
    <s v="0,005 mg/L"/>
    <x v="11"/>
    <x v="68"/>
    <d v="1899-12-30T11:30:00"/>
    <x v="76"/>
  </r>
  <r>
    <s v="SGS"/>
    <s v="Otros"/>
    <x v="12"/>
    <s v="2 mg/L"/>
    <x v="11"/>
    <x v="68"/>
    <d v="1899-12-30T11:30:00"/>
    <x v="79"/>
  </r>
  <r>
    <s v="DGA"/>
    <s v="Terreno"/>
    <x v="13"/>
    <s v="°C"/>
    <x v="11"/>
    <x v="69"/>
    <d v="1899-12-30T11:00:00"/>
    <x v="3121"/>
  </r>
  <r>
    <s v="DGA"/>
    <s v="Terreno"/>
    <x v="0"/>
    <s v="-"/>
    <x v="11"/>
    <x v="69"/>
    <d v="1899-12-30T11:00:00"/>
    <x v="765"/>
  </r>
  <r>
    <s v="DGA"/>
    <s v="Terreno"/>
    <x v="1"/>
    <s v="uS/cm"/>
    <x v="11"/>
    <x v="69"/>
    <d v="1899-12-30T11:00:00"/>
    <x v="3122"/>
  </r>
  <r>
    <s v="DGA"/>
    <s v="Terreno"/>
    <x v="2"/>
    <s v="mg/L"/>
    <x v="11"/>
    <x v="69"/>
    <d v="1899-12-30T11:00:00"/>
    <x v="949"/>
  </r>
  <r>
    <s v="DGA"/>
    <s v="Terreno"/>
    <x v="3"/>
    <s v="%"/>
    <x v="11"/>
    <x v="69"/>
    <d v="1899-12-30T11:00:00"/>
    <x v="3123"/>
  </r>
  <r>
    <s v="DGA"/>
    <s v="Iones mayoritarios"/>
    <x v="4"/>
    <s v="0,4 mg/L"/>
    <x v="11"/>
    <x v="69"/>
    <d v="1899-12-30T11:00:00"/>
    <x v="3124"/>
  </r>
  <r>
    <s v="DGA"/>
    <s v="Iones mayoritarios"/>
    <x v="5"/>
    <s v=" 1,1 mg/L"/>
    <x v="11"/>
    <x v="69"/>
    <d v="1899-12-30T11:00:00"/>
    <x v="3125"/>
  </r>
  <r>
    <s v="DGA"/>
    <s v="Nutrientes"/>
    <x v="10"/>
    <s v=" 0,010 mg/L"/>
    <x v="11"/>
    <x v="69"/>
    <d v="1899-12-30T11:00:00"/>
    <x v="3126"/>
  </r>
  <r>
    <s v="DGA"/>
    <s v="Nutrientes"/>
    <x v="11"/>
    <s v=" 0,003 mg/L"/>
    <x v="11"/>
    <x v="69"/>
    <d v="1899-12-30T11:00:00"/>
    <x v="3127"/>
  </r>
  <r>
    <s v="DGA"/>
    <s v="Metales"/>
    <x v="9"/>
    <s v=" 0,01 mg/L "/>
    <x v="11"/>
    <x v="69"/>
    <d v="1899-12-30T11:00:00"/>
    <x v="3128"/>
  </r>
  <r>
    <s v="SGS"/>
    <s v="Metales"/>
    <x v="6"/>
    <s v=" 0,01 mg/L "/>
    <x v="11"/>
    <x v="69"/>
    <d v="1899-12-30T11:00:00"/>
    <x v="9"/>
  </r>
  <r>
    <s v="SGS"/>
    <s v="Metales"/>
    <x v="7"/>
    <s v="0,001 mg/L"/>
    <x v="11"/>
    <x v="69"/>
    <d v="1899-12-30T11:00:00"/>
    <x v="75"/>
  </r>
  <r>
    <s v="SGS"/>
    <s v="Metales"/>
    <x v="8"/>
    <s v="0,005 mg/L"/>
    <x v="11"/>
    <x v="69"/>
    <d v="1899-12-30T11:00:00"/>
    <x v="76"/>
  </r>
  <r>
    <s v="SGS"/>
    <s v="Otros"/>
    <x v="12"/>
    <s v="2 mg/L"/>
    <x v="11"/>
    <x v="69"/>
    <d v="1899-12-30T11:00:00"/>
    <x v="79"/>
  </r>
  <r>
    <s v="DGA"/>
    <s v="Terreno"/>
    <x v="13"/>
    <s v="°C"/>
    <x v="11"/>
    <x v="70"/>
    <d v="1899-12-30T11:05:00"/>
    <x v="3129"/>
  </r>
  <r>
    <s v="DGA"/>
    <s v="Terreno"/>
    <x v="0"/>
    <s v="-"/>
    <x v="11"/>
    <x v="70"/>
    <d v="1899-12-30T11:05:00"/>
    <x v="191"/>
  </r>
  <r>
    <s v="DGA"/>
    <s v="Terreno"/>
    <x v="1"/>
    <s v="uS/cm"/>
    <x v="11"/>
    <x v="70"/>
    <d v="1899-12-30T11:05:00"/>
    <x v="3054"/>
  </r>
  <r>
    <s v="DGA"/>
    <s v="Terreno"/>
    <x v="2"/>
    <s v="mg/L"/>
    <x v="11"/>
    <x v="70"/>
    <d v="1899-12-30T11:05:00"/>
    <x v="3130"/>
  </r>
  <r>
    <s v="DGA"/>
    <s v="Terreno"/>
    <x v="3"/>
    <s v="%"/>
    <x v="11"/>
    <x v="70"/>
    <d v="1899-12-30T11:05:00"/>
    <x v="3131"/>
  </r>
  <r>
    <s v="DGA"/>
    <s v="Iones mayoritarios"/>
    <x v="4"/>
    <s v="0,4 mg/L"/>
    <x v="11"/>
    <x v="70"/>
    <d v="1899-12-30T11:05:00"/>
    <x v="3132"/>
  </r>
  <r>
    <s v="DGA"/>
    <s v="Iones mayoritarios"/>
    <x v="5"/>
    <s v=" 1,1 mg/L"/>
    <x v="11"/>
    <x v="70"/>
    <d v="1899-12-30T11:05:00"/>
    <x v="1581"/>
  </r>
  <r>
    <s v="DGA"/>
    <s v="Nutrientes"/>
    <x v="10"/>
    <s v=" 0,010 mg/L"/>
    <x v="11"/>
    <x v="70"/>
    <d v="1899-12-30T11:05:00"/>
    <x v="3133"/>
  </r>
  <r>
    <s v="DGA"/>
    <s v="Nutrientes"/>
    <x v="11"/>
    <s v=" 0,003 mg/L"/>
    <x v="11"/>
    <x v="70"/>
    <d v="1899-12-30T11:05:00"/>
    <x v="3134"/>
  </r>
  <r>
    <s v="DGA"/>
    <s v="Metales"/>
    <x v="9"/>
    <s v=" 0,01 mg/L "/>
    <x v="11"/>
    <x v="70"/>
    <d v="1899-12-30T11:05:00"/>
    <x v="3135"/>
  </r>
  <r>
    <s v="SGS"/>
    <s v="Metales"/>
    <x v="6"/>
    <s v=" 0,01 mg/L "/>
    <x v="11"/>
    <x v="70"/>
    <d v="1899-12-30T11:05:00"/>
    <x v="9"/>
  </r>
  <r>
    <s v="SGS"/>
    <s v="Metales"/>
    <x v="7"/>
    <s v="0,001 mg/L"/>
    <x v="11"/>
    <x v="70"/>
    <d v="1899-12-30T11:05:00"/>
    <x v="75"/>
  </r>
  <r>
    <s v="SGS"/>
    <s v="Metales"/>
    <x v="8"/>
    <s v="0,005 mg/L"/>
    <x v="11"/>
    <x v="70"/>
    <d v="1899-12-30T11:05:00"/>
    <x v="76"/>
  </r>
  <r>
    <s v="SGS"/>
    <s v="Otros"/>
    <x v="12"/>
    <s v="2 mg/L"/>
    <x v="11"/>
    <x v="70"/>
    <d v="1899-12-30T11:05:00"/>
    <x v="79"/>
  </r>
  <r>
    <s v="DGA"/>
    <s v="Terreno"/>
    <x v="13"/>
    <s v="°C"/>
    <x v="11"/>
    <x v="71"/>
    <d v="1899-12-30T11:20:00"/>
    <x v="3136"/>
  </r>
  <r>
    <s v="DGA"/>
    <s v="Terreno"/>
    <x v="0"/>
    <s v="-"/>
    <x v="11"/>
    <x v="71"/>
    <d v="1899-12-30T11:20:00"/>
    <x v="39"/>
  </r>
  <r>
    <s v="DGA"/>
    <s v="Terreno"/>
    <x v="1"/>
    <s v="uS/cm"/>
    <x v="11"/>
    <x v="71"/>
    <d v="1899-12-30T11:20:00"/>
    <x v="3137"/>
  </r>
  <r>
    <s v="DGA"/>
    <s v="Terreno"/>
    <x v="2"/>
    <s v="mg/L"/>
    <x v="11"/>
    <x v="71"/>
    <d v="1899-12-30T11:20:00"/>
    <x v="675"/>
  </r>
  <r>
    <s v="DGA"/>
    <s v="Terreno"/>
    <x v="3"/>
    <s v="%"/>
    <x v="11"/>
    <x v="71"/>
    <d v="1899-12-30T11:20:00"/>
    <x v="1189"/>
  </r>
  <r>
    <s v="DGA"/>
    <s v="Iones mayoritarios"/>
    <x v="4"/>
    <s v="0,4 mg/L"/>
    <x v="11"/>
    <x v="71"/>
    <d v="1899-12-30T11:20:00"/>
    <x v="3138"/>
  </r>
  <r>
    <s v="DGA"/>
    <s v="Iones mayoritarios"/>
    <x v="5"/>
    <s v=" 1,1 mg/L"/>
    <x v="11"/>
    <x v="71"/>
    <d v="1899-12-30T11:20:00"/>
    <x v="3139"/>
  </r>
  <r>
    <s v="DGA"/>
    <s v="Nutrientes"/>
    <x v="10"/>
    <s v=" 0,010 mg/L"/>
    <x v="11"/>
    <x v="71"/>
    <d v="1899-12-30T11:20:00"/>
    <x v="3140"/>
  </r>
  <r>
    <s v="DGA"/>
    <s v="Nutrientes"/>
    <x v="11"/>
    <s v=" 0,003 mg/L"/>
    <x v="11"/>
    <x v="71"/>
    <d v="1899-12-30T11:20:00"/>
    <x v="3141"/>
  </r>
  <r>
    <s v="DGA"/>
    <s v="Metales"/>
    <x v="9"/>
    <s v=" 0,01 mg/L "/>
    <x v="11"/>
    <x v="71"/>
    <d v="1899-12-30T11:20:00"/>
    <x v="9"/>
  </r>
  <r>
    <s v="SGS"/>
    <s v="Metales"/>
    <x v="6"/>
    <s v=" 0,0006 mg/L "/>
    <x v="11"/>
    <x v="71"/>
    <d v="1899-12-30T11:20:00"/>
    <x v="251"/>
  </r>
  <r>
    <s v="SGS"/>
    <s v="Metales"/>
    <x v="7"/>
    <s v="0,01 mg/L"/>
    <x v="11"/>
    <x v="71"/>
    <d v="1899-12-30T11:20:00"/>
    <x v="9"/>
  </r>
  <r>
    <s v="SGS"/>
    <s v="Metales"/>
    <x v="8"/>
    <s v="0,005 mg/L"/>
    <x v="11"/>
    <x v="71"/>
    <d v="1899-12-30T11:20:00"/>
    <x v="76"/>
  </r>
  <r>
    <s v="SGS"/>
    <s v="Otros"/>
    <x v="12"/>
    <s v="2 mg/L"/>
    <x v="11"/>
    <x v="71"/>
    <d v="1899-12-30T11:20:00"/>
    <x v="3"/>
  </r>
  <r>
    <s v="DGA"/>
    <s v="Terreno"/>
    <x v="13"/>
    <s v="°C"/>
    <x v="11"/>
    <x v="72"/>
    <d v="1899-12-30T11:55:00"/>
    <x v="3142"/>
  </r>
  <r>
    <s v="DGA"/>
    <s v="Terreno"/>
    <x v="0"/>
    <s v="-"/>
    <x v="11"/>
    <x v="72"/>
    <d v="1899-12-30T11:55:00"/>
    <x v="429"/>
  </r>
  <r>
    <s v="DGA"/>
    <s v="Terreno"/>
    <x v="1"/>
    <s v="uS/cm"/>
    <x v="11"/>
    <x v="72"/>
    <d v="1899-12-30T11:55:00"/>
    <x v="3143"/>
  </r>
  <r>
    <s v="DGA"/>
    <s v="Terreno"/>
    <x v="2"/>
    <s v="mg/L"/>
    <x v="11"/>
    <x v="72"/>
    <d v="1899-12-30T11:55:00"/>
    <x v="480"/>
  </r>
  <r>
    <s v="DGA"/>
    <s v="Terreno"/>
    <x v="3"/>
    <s v="%"/>
    <x v="11"/>
    <x v="72"/>
    <d v="1899-12-30T11:55:00"/>
    <x v="1683"/>
  </r>
  <r>
    <s v="DGA"/>
    <s v="Iones mayoritarios"/>
    <x v="4"/>
    <s v="0,4 mg/L"/>
    <x v="11"/>
    <x v="72"/>
    <d v="1899-12-30T11:55:00"/>
    <x v="3144"/>
  </r>
  <r>
    <s v="DGA"/>
    <s v="Iones mayoritarios"/>
    <x v="5"/>
    <s v=" 1,1 mg/L"/>
    <x v="11"/>
    <x v="72"/>
    <d v="1899-12-30T11:55:00"/>
    <x v="3145"/>
  </r>
  <r>
    <s v="DGA"/>
    <s v="Nutrientes"/>
    <x v="10"/>
    <s v=" 0,010 mg/L"/>
    <x v="11"/>
    <x v="72"/>
    <d v="1899-12-30T11:55:00"/>
    <x v="3146"/>
  </r>
  <r>
    <s v="DGA"/>
    <s v="Nutrientes"/>
    <x v="11"/>
    <s v=" 0,003 mg/L"/>
    <x v="11"/>
    <x v="72"/>
    <d v="1899-12-30T11:55:00"/>
    <x v="3147"/>
  </r>
  <r>
    <s v="DGA"/>
    <s v="Metales"/>
    <x v="9"/>
    <s v=" 0,01 mg/L "/>
    <x v="11"/>
    <x v="72"/>
    <d v="1899-12-30T11:55:00"/>
    <x v="1597"/>
  </r>
  <r>
    <s v="SGS"/>
    <s v="Metales"/>
    <x v="6"/>
    <s v=" 0,0006 mg/L "/>
    <x v="11"/>
    <x v="72"/>
    <d v="1899-12-30T11:55:00"/>
    <x v="251"/>
  </r>
  <r>
    <s v="SGS"/>
    <s v="Metales"/>
    <x v="7"/>
    <s v="0,01 mg/L"/>
    <x v="11"/>
    <x v="72"/>
    <d v="1899-12-30T11:55:00"/>
    <x v="9"/>
  </r>
  <r>
    <s v="SGS"/>
    <s v="Metales"/>
    <x v="8"/>
    <s v="0,005 mg/L"/>
    <x v="11"/>
    <x v="72"/>
    <d v="1899-12-30T11:55:00"/>
    <x v="76"/>
  </r>
  <r>
    <s v="SGS"/>
    <s v="Otros"/>
    <x v="12"/>
    <s v="2 mg/L"/>
    <x v="11"/>
    <x v="72"/>
    <d v="1899-12-30T11:55:00"/>
    <x v="3"/>
  </r>
  <r>
    <s v="DGA"/>
    <s v="Terreno"/>
    <x v="13"/>
    <s v="°C"/>
    <x v="11"/>
    <x v="73"/>
    <d v="1899-12-30T11:55:00"/>
    <x v="3148"/>
  </r>
  <r>
    <s v="DGA"/>
    <s v="Terreno"/>
    <x v="0"/>
    <s v="-"/>
    <x v="11"/>
    <x v="73"/>
    <d v="1899-12-30T11:55:00"/>
    <x v="216"/>
  </r>
  <r>
    <s v="DGA"/>
    <s v="Terreno"/>
    <x v="1"/>
    <s v="uS/cm"/>
    <x v="11"/>
    <x v="73"/>
    <d v="1899-12-30T11:55:00"/>
    <x v="3008"/>
  </r>
  <r>
    <s v="DGA"/>
    <s v="Terreno"/>
    <x v="2"/>
    <s v="mg/L"/>
    <x v="11"/>
    <x v="73"/>
    <d v="1899-12-30T11:55:00"/>
    <x v="3149"/>
  </r>
  <r>
    <s v="DGA"/>
    <s v="Terreno"/>
    <x v="3"/>
    <s v="%"/>
    <x v="11"/>
    <x v="73"/>
    <d v="1899-12-30T11:55:00"/>
    <x v="3150"/>
  </r>
  <r>
    <s v="DGA"/>
    <s v="Iones mayoritarios"/>
    <x v="4"/>
    <s v="0,4 mg/L"/>
    <x v="11"/>
    <x v="73"/>
    <d v="1899-12-30T11:55:00"/>
    <x v="3151"/>
  </r>
  <r>
    <s v="DGA"/>
    <s v="Iones mayoritarios"/>
    <x v="5"/>
    <s v=" 1,1 mg/L"/>
    <x v="11"/>
    <x v="73"/>
    <d v="1899-12-30T11:55:00"/>
    <x v="623"/>
  </r>
  <r>
    <s v="DGA"/>
    <s v="Nutrientes"/>
    <x v="10"/>
    <s v=" 0,010 mg/L"/>
    <x v="11"/>
    <x v="73"/>
    <d v="1899-12-30T11:55:00"/>
    <x v="3152"/>
  </r>
  <r>
    <s v="DGA"/>
    <s v="Nutrientes"/>
    <x v="11"/>
    <s v=" 0,003 mg/L"/>
    <x v="11"/>
    <x v="73"/>
    <d v="1899-12-30T11:55:00"/>
    <x v="3153"/>
  </r>
  <r>
    <s v="DGA"/>
    <s v="Metales"/>
    <x v="9"/>
    <s v=" 0,01 mg/L "/>
    <x v="11"/>
    <x v="73"/>
    <d v="1899-12-30T11:55:00"/>
    <x v="2874"/>
  </r>
  <r>
    <s v="SGS"/>
    <s v="Metales"/>
    <x v="6"/>
    <s v=" 0,0006 mg/L "/>
    <x v="11"/>
    <x v="73"/>
    <d v="1899-12-30T11:55:00"/>
    <x v="251"/>
  </r>
  <r>
    <s v="SGS"/>
    <s v="Metales"/>
    <x v="7"/>
    <s v="0,01 mg/L"/>
    <x v="11"/>
    <x v="73"/>
    <d v="1899-12-30T11:55:00"/>
    <x v="9"/>
  </r>
  <r>
    <s v="SGS"/>
    <s v="Metales"/>
    <x v="8"/>
    <s v="0,005 mg/L"/>
    <x v="11"/>
    <x v="73"/>
    <d v="1899-12-30T11:55:00"/>
    <x v="76"/>
  </r>
  <r>
    <s v="SGS"/>
    <s v="Otros"/>
    <x v="12"/>
    <s v="2 mg/L"/>
    <x v="11"/>
    <x v="73"/>
    <d v="1899-12-30T11:55:00"/>
    <x v="3"/>
  </r>
  <r>
    <s v="DGA"/>
    <s v="Terreno"/>
    <x v="13"/>
    <s v="°C"/>
    <x v="11"/>
    <x v="74"/>
    <d v="1899-12-30T12:05:00"/>
    <x v="3154"/>
  </r>
  <r>
    <s v="DGA"/>
    <s v="Terreno"/>
    <x v="0"/>
    <s v="-"/>
    <x v="11"/>
    <x v="74"/>
    <d v="1899-12-30T12:05:00"/>
    <x v="674"/>
  </r>
  <r>
    <s v="DGA"/>
    <s v="Terreno"/>
    <x v="1"/>
    <s v="uS/cm"/>
    <x v="11"/>
    <x v="74"/>
    <d v="1899-12-30T12:05:00"/>
    <x v="3155"/>
  </r>
  <r>
    <s v="DGA"/>
    <s v="Terreno"/>
    <x v="2"/>
    <s v="mg/L"/>
    <x v="11"/>
    <x v="74"/>
    <d v="1899-12-30T12:05:00"/>
    <x v="1434"/>
  </r>
  <r>
    <s v="DGA"/>
    <s v="Terreno"/>
    <x v="3"/>
    <s v="%"/>
    <x v="11"/>
    <x v="74"/>
    <d v="1899-12-30T12:05:00"/>
    <x v="2280"/>
  </r>
  <r>
    <s v="DGA"/>
    <s v="Iones mayoritarios"/>
    <x v="4"/>
    <s v="0,4 mg/L"/>
    <x v="11"/>
    <x v="74"/>
    <d v="1899-12-30T12:05:00"/>
    <x v="961"/>
  </r>
  <r>
    <s v="DGA"/>
    <s v="Iones mayoritarios"/>
    <x v="5"/>
    <s v=" 1,1 mg/L"/>
    <x v="11"/>
    <x v="74"/>
    <d v="1899-12-30T12:05:00"/>
    <x v="3156"/>
  </r>
  <r>
    <s v="DGA"/>
    <s v="Nutrientes"/>
    <x v="10"/>
    <s v=" 0,010 mg/L"/>
    <x v="11"/>
    <x v="74"/>
    <d v="1899-12-30T12:05:00"/>
    <x v="3157"/>
  </r>
  <r>
    <s v="DGA"/>
    <s v="Nutrientes"/>
    <x v="11"/>
    <s v=" 0,003 mg/L"/>
    <x v="11"/>
    <x v="74"/>
    <d v="1899-12-30T12:05:00"/>
    <x v="3158"/>
  </r>
  <r>
    <s v="DGA"/>
    <s v="Metales"/>
    <x v="9"/>
    <s v=" 0,01 mg/L "/>
    <x v="11"/>
    <x v="74"/>
    <d v="1899-12-30T12:05:00"/>
    <x v="3159"/>
  </r>
  <r>
    <s v="SGS"/>
    <s v="Metales"/>
    <x v="6"/>
    <s v=" 0,0006 mg/L "/>
    <x v="11"/>
    <x v="74"/>
    <d v="1899-12-30T12:05:00"/>
    <x v="1024"/>
  </r>
  <r>
    <s v="SGS"/>
    <s v="Metales"/>
    <x v="7"/>
    <s v="0,01 mg/L"/>
    <x v="11"/>
    <x v="74"/>
    <d v="1899-12-30T12:05:00"/>
    <x v="9"/>
  </r>
  <r>
    <s v="SGS"/>
    <s v="Metales"/>
    <x v="8"/>
    <s v="0,005 mg/L"/>
    <x v="11"/>
    <x v="74"/>
    <d v="1899-12-30T12:05:00"/>
    <x v="76"/>
  </r>
  <r>
    <s v="SGS"/>
    <s v="Otros"/>
    <x v="12"/>
    <s v="2 mg/L"/>
    <x v="11"/>
    <x v="74"/>
    <d v="1899-12-30T12:05:00"/>
    <x v="79"/>
  </r>
  <r>
    <s v="DGA"/>
    <s v="Terreno"/>
    <x v="13"/>
    <s v="°C"/>
    <x v="11"/>
    <x v="75"/>
    <d v="1899-12-30T11:55:00"/>
    <x v="3160"/>
  </r>
  <r>
    <s v="DGA"/>
    <s v="Terreno"/>
    <x v="0"/>
    <s v="-"/>
    <x v="11"/>
    <x v="75"/>
    <d v="1899-12-30T11:55:00"/>
    <x v="1912"/>
  </r>
  <r>
    <s v="DGA"/>
    <s v="Terreno"/>
    <x v="1"/>
    <s v="uS/cm"/>
    <x v="11"/>
    <x v="75"/>
    <d v="1899-12-30T11:55:00"/>
    <x v="24"/>
  </r>
  <r>
    <s v="DGA"/>
    <s v="Terreno"/>
    <x v="2"/>
    <s v="mg/L"/>
    <x v="11"/>
    <x v="75"/>
    <d v="1899-12-30T11:55:00"/>
    <x v="330"/>
  </r>
  <r>
    <s v="DGA"/>
    <s v="Terreno"/>
    <x v="3"/>
    <s v="%"/>
    <x v="11"/>
    <x v="75"/>
    <d v="1899-12-30T11:55:00"/>
    <x v="2042"/>
  </r>
  <r>
    <s v="DGA"/>
    <s v="Iones mayoritarios"/>
    <x v="4"/>
    <s v="0,4 mg/L"/>
    <x v="11"/>
    <x v="75"/>
    <d v="1899-12-30T11:55:00"/>
    <x v="3161"/>
  </r>
  <r>
    <s v="DGA"/>
    <s v="Iones mayoritarios"/>
    <x v="5"/>
    <s v=" 1,1 mg/L"/>
    <x v="11"/>
    <x v="75"/>
    <d v="1899-12-30T11:55:00"/>
    <x v="3162"/>
  </r>
  <r>
    <s v="DGA"/>
    <s v="Nutrientes"/>
    <x v="10"/>
    <s v=" 0,010 mg/L"/>
    <x v="11"/>
    <x v="75"/>
    <d v="1899-12-30T11:55:00"/>
    <x v="3163"/>
  </r>
  <r>
    <s v="DGA"/>
    <s v="Nutrientes"/>
    <x v="11"/>
    <s v=" 0,003 mg/L"/>
    <x v="11"/>
    <x v="75"/>
    <d v="1899-12-30T11:55:00"/>
    <x v="3164"/>
  </r>
  <r>
    <s v="DGA"/>
    <s v="Metales"/>
    <x v="9"/>
    <s v=" 0,01 mg/L "/>
    <x v="11"/>
    <x v="75"/>
    <d v="1899-12-30T11:55:00"/>
    <x v="3165"/>
  </r>
  <r>
    <s v="SGS"/>
    <s v="Metales"/>
    <x v="6"/>
    <s v=" 0,0006 mg/L "/>
    <x v="11"/>
    <x v="75"/>
    <d v="1899-12-30T11:55:00"/>
    <x v="75"/>
  </r>
  <r>
    <s v="SGS"/>
    <s v="Metales"/>
    <x v="7"/>
    <s v="0,01 mg/L"/>
    <x v="11"/>
    <x v="75"/>
    <d v="1899-12-30T11:55:00"/>
    <x v="9"/>
  </r>
  <r>
    <s v="SGS"/>
    <s v="Metales"/>
    <x v="8"/>
    <s v="0,005 mg/L"/>
    <x v="11"/>
    <x v="75"/>
    <d v="1899-12-30T11:55:00"/>
    <x v="76"/>
  </r>
  <r>
    <s v="SGS"/>
    <s v="Otros"/>
    <x v="12"/>
    <s v="2 mg/L"/>
    <x v="11"/>
    <x v="75"/>
    <d v="1899-12-30T11:55:00"/>
    <x v="11"/>
  </r>
  <r>
    <s v="DGA"/>
    <s v="Terreno"/>
    <x v="13"/>
    <s v="°C"/>
    <x v="11"/>
    <x v="76"/>
    <d v="1899-12-30T12:00:00"/>
    <x v="3166"/>
  </r>
  <r>
    <s v="DGA"/>
    <s v="Terreno"/>
    <x v="0"/>
    <s v="-"/>
    <x v="11"/>
    <x v="76"/>
    <d v="1899-12-30T12:00:00"/>
    <x v="877"/>
  </r>
  <r>
    <s v="DGA"/>
    <s v="Terreno"/>
    <x v="1"/>
    <s v="uS/cm"/>
    <x v="11"/>
    <x v="76"/>
    <d v="1899-12-30T12:00:00"/>
    <x v="420"/>
  </r>
  <r>
    <s v="DGA"/>
    <s v="Terreno"/>
    <x v="2"/>
    <s v="mg/L"/>
    <x v="11"/>
    <x v="76"/>
    <d v="1899-12-30T12:00:00"/>
    <x v="3167"/>
  </r>
  <r>
    <s v="DGA"/>
    <s v="Terreno"/>
    <x v="3"/>
    <s v="%"/>
    <x v="11"/>
    <x v="76"/>
    <d v="1899-12-30T12:00:00"/>
    <x v="3168"/>
  </r>
  <r>
    <s v="DGA"/>
    <s v="Iones mayoritarios"/>
    <x v="4"/>
    <s v="0,4 mg/L"/>
    <x v="11"/>
    <x v="76"/>
    <d v="1899-12-30T12:00:00"/>
    <x v="3169"/>
  </r>
  <r>
    <s v="DGA"/>
    <s v="Iones mayoritarios"/>
    <x v="5"/>
    <s v=" 1,1 mg/L"/>
    <x v="11"/>
    <x v="76"/>
    <d v="1899-12-30T12:00:00"/>
    <x v="3170"/>
  </r>
  <r>
    <s v="DGA"/>
    <s v="Nutrientes"/>
    <x v="10"/>
    <s v=" 0,010 mg/L"/>
    <x v="11"/>
    <x v="76"/>
    <d v="1899-12-30T12:00:00"/>
    <x v="3171"/>
  </r>
  <r>
    <s v="DGA"/>
    <s v="Nutrientes"/>
    <x v="11"/>
    <s v=" 0,003 mg/L"/>
    <x v="11"/>
    <x v="76"/>
    <d v="1899-12-30T12:00:00"/>
    <x v="3172"/>
  </r>
  <r>
    <s v="DGA"/>
    <s v="Metales"/>
    <x v="9"/>
    <s v=" 0,01 mg/L "/>
    <x v="11"/>
    <x v="76"/>
    <d v="1899-12-30T12:00:00"/>
    <x v="3173"/>
  </r>
  <r>
    <s v="SGS"/>
    <s v="Metales"/>
    <x v="6"/>
    <s v=" 0,0006 mg/L "/>
    <x v="11"/>
    <x v="76"/>
    <d v="1899-12-30T12:00:00"/>
    <x v="251"/>
  </r>
  <r>
    <s v="SGS"/>
    <s v="Metales"/>
    <x v="7"/>
    <s v="0,01 mg/L"/>
    <x v="11"/>
    <x v="76"/>
    <d v="1899-12-30T12:00:00"/>
    <x v="9"/>
  </r>
  <r>
    <s v="SGS"/>
    <s v="Metales"/>
    <x v="8"/>
    <s v="0,005 mg/L"/>
    <x v="11"/>
    <x v="76"/>
    <d v="1899-12-30T12:00:00"/>
    <x v="76"/>
  </r>
  <r>
    <s v="SGS"/>
    <s v="Otros"/>
    <x v="12"/>
    <s v="2 mg/L"/>
    <x v="11"/>
    <x v="76"/>
    <d v="1899-12-30T12:00:00"/>
    <x v="79"/>
  </r>
  <r>
    <s v="DGA"/>
    <s v="Terreno"/>
    <x v="13"/>
    <s v="°C"/>
    <x v="11"/>
    <x v="77"/>
    <d v="1899-12-30T09:15:00"/>
    <x v="3174"/>
  </r>
  <r>
    <s v="DGA"/>
    <s v="Terreno"/>
    <x v="0"/>
    <s v="-"/>
    <x v="11"/>
    <x v="77"/>
    <d v="1899-12-30T09:15:00"/>
    <x v="2022"/>
  </r>
  <r>
    <s v="DGA"/>
    <s v="Terreno"/>
    <x v="1"/>
    <s v="uS/cm"/>
    <x v="11"/>
    <x v="77"/>
    <d v="1899-12-30T09:15:00"/>
    <x v="3175"/>
  </r>
  <r>
    <s v="DGA"/>
    <s v="Terreno"/>
    <x v="2"/>
    <s v="mg/L"/>
    <x v="11"/>
    <x v="77"/>
    <d v="1899-12-30T09:15:00"/>
    <x v="173"/>
  </r>
  <r>
    <s v="DGA"/>
    <s v="Terreno"/>
    <x v="3"/>
    <s v="%"/>
    <x v="11"/>
    <x v="77"/>
    <d v="1899-12-30T09:15:00"/>
    <x v="3059"/>
  </r>
  <r>
    <s v="DGA"/>
    <s v="Iones mayoritarios"/>
    <x v="4"/>
    <s v="0,4 mg/L"/>
    <x v="11"/>
    <x v="77"/>
    <d v="1899-12-30T09:15:00"/>
    <x v="3111"/>
  </r>
  <r>
    <s v="DGA"/>
    <s v="Iones mayoritarios"/>
    <x v="5"/>
    <s v=" 1,1 mg/L"/>
    <x v="11"/>
    <x v="77"/>
    <d v="1899-12-30T09:15:00"/>
    <x v="3176"/>
  </r>
  <r>
    <s v="DGA"/>
    <s v="Nutrientes"/>
    <x v="10"/>
    <s v=" 0,010 mg/L"/>
    <x v="11"/>
    <x v="77"/>
    <d v="1899-12-30T09:15:00"/>
    <x v="3177"/>
  </r>
  <r>
    <s v="DGA"/>
    <s v="Nutrientes"/>
    <x v="11"/>
    <s v=" 0,003 mg/L"/>
    <x v="11"/>
    <x v="77"/>
    <d v="1899-12-30T09:15:00"/>
    <x v="3178"/>
  </r>
  <r>
    <s v="DGA"/>
    <s v="Metales"/>
    <x v="9"/>
    <s v=" 0,01 mg/L "/>
    <x v="11"/>
    <x v="77"/>
    <d v="1899-12-30T09:15:00"/>
    <x v="9"/>
  </r>
  <r>
    <s v="SGS"/>
    <s v="Metales"/>
    <x v="6"/>
    <s v=" 0,0006 mg/L "/>
    <x v="11"/>
    <x v="77"/>
    <d v="1899-12-30T09:15:00"/>
    <x v="251"/>
  </r>
  <r>
    <s v="SGS"/>
    <s v="Metales"/>
    <x v="7"/>
    <s v="0,01 mg/L"/>
    <x v="11"/>
    <x v="77"/>
    <d v="1899-12-30T09:15:00"/>
    <x v="9"/>
  </r>
  <r>
    <s v="SGS"/>
    <s v="Metales"/>
    <x v="8"/>
    <s v="0,005 mg/L"/>
    <x v="11"/>
    <x v="77"/>
    <d v="1899-12-30T09:15:00"/>
    <x v="76"/>
  </r>
  <r>
    <s v="SGS"/>
    <s v="Otros"/>
    <x v="12"/>
    <s v="2 mg/L"/>
    <x v="11"/>
    <x v="77"/>
    <d v="1899-12-30T09:15:00"/>
    <x v="79"/>
  </r>
  <r>
    <s v="DGA"/>
    <s v="Terreno"/>
    <x v="13"/>
    <s v="°C"/>
    <x v="11"/>
    <x v="78"/>
    <d v="1899-12-30T12:45:00"/>
    <x v="719"/>
  </r>
  <r>
    <s v="DGA"/>
    <s v="Terreno"/>
    <x v="0"/>
    <s v="-"/>
    <x v="11"/>
    <x v="78"/>
    <d v="1899-12-30T12:45:00"/>
    <x v="837"/>
  </r>
  <r>
    <s v="DGA"/>
    <s v="Terreno"/>
    <x v="1"/>
    <s v="uS/cm"/>
    <x v="11"/>
    <x v="78"/>
    <d v="1899-12-30T12:45:00"/>
    <x v="3179"/>
  </r>
  <r>
    <s v="DGA"/>
    <s v="Terreno"/>
    <x v="2"/>
    <s v="mg/L"/>
    <x v="11"/>
    <x v="78"/>
    <d v="1899-12-30T12:45:00"/>
    <x v="208"/>
  </r>
  <r>
    <s v="DGA"/>
    <s v="Terreno"/>
    <x v="3"/>
    <s v="%"/>
    <x v="11"/>
    <x v="78"/>
    <d v="1899-12-30T12:45:00"/>
    <x v="2128"/>
  </r>
  <r>
    <s v="DGA"/>
    <s v="Iones mayoritarios"/>
    <x v="4"/>
    <s v="0,4 mg/L"/>
    <x v="11"/>
    <x v="78"/>
    <d v="1899-12-30T12:45:00"/>
    <x v="3180"/>
  </r>
  <r>
    <s v="DGA"/>
    <s v="Iones mayoritarios"/>
    <x v="5"/>
    <s v=" 1,1 mg/L"/>
    <x v="11"/>
    <x v="78"/>
    <d v="1899-12-30T12:45:00"/>
    <x v="665"/>
  </r>
  <r>
    <s v="DGA"/>
    <s v="Nutrientes"/>
    <x v="10"/>
    <s v=" 0,010 mg/L"/>
    <x v="11"/>
    <x v="78"/>
    <d v="1899-12-30T12:45:00"/>
    <x v="3181"/>
  </r>
  <r>
    <s v="DGA"/>
    <s v="Nutrientes"/>
    <x v="11"/>
    <s v=" 0,003 mg/L"/>
    <x v="11"/>
    <x v="78"/>
    <d v="1899-12-30T12:45:00"/>
    <x v="3182"/>
  </r>
  <r>
    <s v="DGA"/>
    <s v="Metales"/>
    <x v="9"/>
    <s v=" 0,01 mg/L "/>
    <x v="11"/>
    <x v="78"/>
    <d v="1899-12-30T12:45:00"/>
    <x v="9"/>
  </r>
  <r>
    <s v="SGS"/>
    <s v="Metales"/>
    <x v="6"/>
    <s v=" 0,0006 mg/L "/>
    <x v="11"/>
    <x v="78"/>
    <d v="1899-12-30T12:45:00"/>
    <x v="251"/>
  </r>
  <r>
    <s v="SGS"/>
    <s v="Metales"/>
    <x v="7"/>
    <s v="0,01 mg/L"/>
    <x v="11"/>
    <x v="78"/>
    <d v="1899-12-30T12:45:00"/>
    <x v="9"/>
  </r>
  <r>
    <s v="SGS"/>
    <s v="Metales"/>
    <x v="8"/>
    <s v="0,005 mg/L"/>
    <x v="11"/>
    <x v="78"/>
    <d v="1899-12-30T12:45:00"/>
    <x v="76"/>
  </r>
  <r>
    <s v="SGS"/>
    <s v="Otros"/>
    <x v="12"/>
    <s v="2 mg/L"/>
    <x v="11"/>
    <x v="78"/>
    <d v="1899-12-30T12:45:00"/>
    <x v="79"/>
  </r>
  <r>
    <s v="DGA"/>
    <s v="Terreno"/>
    <x v="13"/>
    <s v="°C"/>
    <x v="11"/>
    <x v="79"/>
    <d v="1899-12-30T12:00:00"/>
    <x v="3183"/>
  </r>
  <r>
    <s v="DGA"/>
    <s v="Terreno"/>
    <x v="0"/>
    <s v="-"/>
    <x v="11"/>
    <x v="79"/>
    <d v="1899-12-30T12:00:00"/>
    <x v="506"/>
  </r>
  <r>
    <s v="DGA"/>
    <s v="Terreno"/>
    <x v="1"/>
    <s v="uS/cm"/>
    <x v="11"/>
    <x v="79"/>
    <d v="1899-12-30T12:00:00"/>
    <x v="3184"/>
  </r>
  <r>
    <s v="DGA"/>
    <s v="Terreno"/>
    <x v="2"/>
    <s v="mg/L"/>
    <x v="11"/>
    <x v="79"/>
    <d v="1899-12-30T12:00:00"/>
    <x v="2552"/>
  </r>
  <r>
    <s v="DGA"/>
    <s v="Terreno"/>
    <x v="3"/>
    <s v="%"/>
    <x v="11"/>
    <x v="79"/>
    <d v="1899-12-30T12:00:00"/>
    <x v="3185"/>
  </r>
  <r>
    <s v="DGA"/>
    <s v="Iones mayoritarios"/>
    <x v="4"/>
    <s v="0,4 mg/L"/>
    <x v="11"/>
    <x v="79"/>
    <d v="1899-12-30T12:00:00"/>
    <x v="1393"/>
  </r>
  <r>
    <s v="DGA"/>
    <s v="Iones mayoritarios"/>
    <x v="5"/>
    <s v=" 1,1 mg/L"/>
    <x v="11"/>
    <x v="79"/>
    <d v="1899-12-30T12:00:00"/>
    <x v="3186"/>
  </r>
  <r>
    <s v="DGA"/>
    <s v="Nutrientes"/>
    <x v="10"/>
    <s v=" 0,010 mg/L"/>
    <x v="11"/>
    <x v="79"/>
    <d v="1899-12-30T12:00:00"/>
    <x v="3187"/>
  </r>
  <r>
    <s v="DGA"/>
    <s v="Nutrientes"/>
    <x v="11"/>
    <s v=" 0,003 mg/L"/>
    <x v="11"/>
    <x v="79"/>
    <d v="1899-12-30T12:00:00"/>
    <x v="3188"/>
  </r>
  <r>
    <s v="DGA"/>
    <s v="Metales"/>
    <x v="9"/>
    <s v=" 0,01 mg/L "/>
    <x v="11"/>
    <x v="79"/>
    <d v="1899-12-30T12:00:00"/>
    <x v="9"/>
  </r>
  <r>
    <s v="SGS"/>
    <s v="Metales"/>
    <x v="6"/>
    <s v=" 0,0006 mg/L "/>
    <x v="11"/>
    <x v="79"/>
    <d v="1899-12-30T12:00:00"/>
    <x v="251"/>
  </r>
  <r>
    <s v="SGS"/>
    <s v="Metales"/>
    <x v="7"/>
    <s v="0,01 mg/L"/>
    <x v="11"/>
    <x v="79"/>
    <d v="1899-12-30T12:00:00"/>
    <x v="9"/>
  </r>
  <r>
    <s v="SGS"/>
    <s v="Metales"/>
    <x v="8"/>
    <s v="0,005 mg/L"/>
    <x v="11"/>
    <x v="79"/>
    <d v="1899-12-30T12:00:00"/>
    <x v="76"/>
  </r>
  <r>
    <s v="SGS"/>
    <s v="Otros"/>
    <x v="12"/>
    <s v="2 mg/L"/>
    <x v="11"/>
    <x v="79"/>
    <d v="1899-12-30T12:00:00"/>
    <x v="79"/>
  </r>
  <r>
    <s v="DGA"/>
    <s v="Terreno"/>
    <x v="13"/>
    <s v="°C"/>
    <x v="11"/>
    <x v="80"/>
    <d v="1899-12-30T13:00:00"/>
    <x v="1374"/>
  </r>
  <r>
    <s v="DGA"/>
    <s v="Terreno"/>
    <x v="0"/>
    <s v="-"/>
    <x v="11"/>
    <x v="80"/>
    <d v="1899-12-30T13:00:00"/>
    <x v="49"/>
  </r>
  <r>
    <s v="DGA"/>
    <s v="Terreno"/>
    <x v="1"/>
    <s v="uS/cm"/>
    <x v="11"/>
    <x v="80"/>
    <d v="1899-12-30T13:00:00"/>
    <x v="3189"/>
  </r>
  <r>
    <s v="DGA"/>
    <s v="Terreno"/>
    <x v="2"/>
    <s v="mg/L"/>
    <x v="11"/>
    <x v="80"/>
    <d v="1899-12-30T13:00:00"/>
    <x v="854"/>
  </r>
  <r>
    <s v="DGA"/>
    <s v="Terreno"/>
    <x v="3"/>
    <s v="%"/>
    <x v="11"/>
    <x v="80"/>
    <d v="1899-12-30T13:00:00"/>
    <x v="2151"/>
  </r>
  <r>
    <s v="DGA"/>
    <s v="Iones mayoritarios"/>
    <x v="4"/>
    <s v="0,4 mg/L"/>
    <x v="11"/>
    <x v="80"/>
    <d v="1899-12-30T13:00:00"/>
    <x v="3190"/>
  </r>
  <r>
    <s v="DGA"/>
    <s v="Iones mayoritarios"/>
    <x v="5"/>
    <s v=" 1,1 mg/L"/>
    <x v="11"/>
    <x v="80"/>
    <d v="1899-12-30T13:00:00"/>
    <x v="3191"/>
  </r>
  <r>
    <s v="DGA"/>
    <s v="Nutrientes"/>
    <x v="10"/>
    <s v=" 0,010 mg/L"/>
    <x v="11"/>
    <x v="80"/>
    <d v="1899-12-30T13:00:00"/>
    <x v="3192"/>
  </r>
  <r>
    <s v="DGA"/>
    <s v="Nutrientes"/>
    <x v="11"/>
    <s v=" 0,003 mg/L"/>
    <x v="11"/>
    <x v="80"/>
    <d v="1899-12-30T13:00:00"/>
    <x v="3193"/>
  </r>
  <r>
    <s v="DGA"/>
    <s v="Metales"/>
    <x v="9"/>
    <s v=" 0,01 mg/L "/>
    <x v="11"/>
    <x v="80"/>
    <d v="1899-12-30T13:00:00"/>
    <x v="3194"/>
  </r>
  <r>
    <s v="SGS"/>
    <s v="Metales"/>
    <x v="6"/>
    <s v=" 0,0006 mg/L "/>
    <x v="11"/>
    <x v="80"/>
    <d v="1899-12-30T13:00:00"/>
    <x v="75"/>
  </r>
  <r>
    <s v="SGS"/>
    <s v="Metales"/>
    <x v="7"/>
    <s v="0,01 mg/L"/>
    <x v="11"/>
    <x v="80"/>
    <d v="1899-12-30T13:00:00"/>
    <x v="9"/>
  </r>
  <r>
    <s v="SGS"/>
    <s v="Metales"/>
    <x v="8"/>
    <s v="0,005 mg/L"/>
    <x v="11"/>
    <x v="80"/>
    <d v="1899-12-30T13:00:00"/>
    <x v="76"/>
  </r>
  <r>
    <s v="SGS"/>
    <s v="Otros"/>
    <x v="12"/>
    <s v="2 mg/L"/>
    <x v="11"/>
    <x v="80"/>
    <d v="1899-12-30T13:00:00"/>
    <x v="11"/>
  </r>
  <r>
    <s v="DGA"/>
    <s v="Terreno"/>
    <x v="13"/>
    <s v="°C"/>
    <x v="11"/>
    <x v="81"/>
    <d v="1899-12-30T11:50:00"/>
    <x v="3195"/>
  </r>
  <r>
    <s v="DGA"/>
    <s v="Terreno"/>
    <x v="0"/>
    <s v="-"/>
    <x v="11"/>
    <x v="81"/>
    <d v="1899-12-30T11:50:00"/>
    <x v="992"/>
  </r>
  <r>
    <s v="DGA"/>
    <s v="Terreno"/>
    <x v="1"/>
    <s v="uS/cm"/>
    <x v="11"/>
    <x v="81"/>
    <d v="1899-12-30T11:50:00"/>
    <x v="3196"/>
  </r>
  <r>
    <s v="DGA"/>
    <s v="Terreno"/>
    <x v="2"/>
    <s v="mg/L"/>
    <x v="11"/>
    <x v="81"/>
    <d v="1899-12-30T11:50:00"/>
    <x v="3197"/>
  </r>
  <r>
    <s v="DGA"/>
    <s v="Terreno"/>
    <x v="3"/>
    <s v="%"/>
    <x v="11"/>
    <x v="81"/>
    <d v="1899-12-30T11:50:00"/>
    <x v="3198"/>
  </r>
  <r>
    <s v="DGA"/>
    <s v="Iones mayoritarios"/>
    <x v="4"/>
    <s v="0,4 mg/L"/>
    <x v="11"/>
    <x v="81"/>
    <d v="1899-12-30T11:50:00"/>
    <x v="3199"/>
  </r>
  <r>
    <s v="DGA"/>
    <s v="Iones mayoritarios"/>
    <x v="5"/>
    <s v=" 1,1 mg/L"/>
    <x v="11"/>
    <x v="81"/>
    <d v="1899-12-30T11:50:00"/>
    <x v="3200"/>
  </r>
  <r>
    <s v="DGA"/>
    <s v="Nutrientes"/>
    <x v="10"/>
    <s v=" 0,010 mg/L"/>
    <x v="11"/>
    <x v="81"/>
    <d v="1899-12-30T11:50:00"/>
    <x v="3201"/>
  </r>
  <r>
    <s v="DGA"/>
    <s v="Nutrientes"/>
    <x v="11"/>
    <s v=" 0,003 mg/L"/>
    <x v="11"/>
    <x v="81"/>
    <d v="1899-12-30T11:50:00"/>
    <x v="3202"/>
  </r>
  <r>
    <s v="DGA"/>
    <s v="Metales"/>
    <x v="9"/>
    <s v=" 0,01 mg/L "/>
    <x v="11"/>
    <x v="81"/>
    <d v="1899-12-30T11:50:00"/>
    <x v="3203"/>
  </r>
  <r>
    <s v="SGS"/>
    <s v="Metales"/>
    <x v="6"/>
    <s v=" 0,0006 mg/L "/>
    <x v="11"/>
    <x v="81"/>
    <d v="1899-12-30T11:50:00"/>
    <x v="75"/>
  </r>
  <r>
    <s v="SGS"/>
    <s v="Metales"/>
    <x v="7"/>
    <s v="0,01 mg/L"/>
    <x v="11"/>
    <x v="81"/>
    <d v="1899-12-30T11:50:00"/>
    <x v="9"/>
  </r>
  <r>
    <s v="SGS"/>
    <s v="Metales"/>
    <x v="8"/>
    <s v="0,005 mg/L"/>
    <x v="11"/>
    <x v="81"/>
    <d v="1899-12-30T11:50:00"/>
    <x v="76"/>
  </r>
  <r>
    <s v="SGS"/>
    <s v="Otros"/>
    <x v="12"/>
    <s v="2 mg/L"/>
    <x v="11"/>
    <x v="81"/>
    <d v="1899-12-30T11:50:00"/>
    <x v="79"/>
  </r>
  <r>
    <s v="DGA"/>
    <s v="Terreno"/>
    <x v="13"/>
    <s v="°C"/>
    <x v="11"/>
    <x v="82"/>
    <d v="1899-12-30T11:55:00"/>
    <x v="3204"/>
  </r>
  <r>
    <s v="DGA"/>
    <s v="Terreno"/>
    <x v="0"/>
    <s v="-"/>
    <x v="11"/>
    <x v="82"/>
    <d v="1899-12-30T11:55:00"/>
    <x v="1278"/>
  </r>
  <r>
    <s v="DGA"/>
    <s v="Terreno"/>
    <x v="1"/>
    <s v="uS/cm"/>
    <x v="11"/>
    <x v="82"/>
    <d v="1899-12-30T11:55:00"/>
    <x v="3205"/>
  </r>
  <r>
    <s v="DGA"/>
    <s v="Terreno"/>
    <x v="2"/>
    <s v="mg/L"/>
    <x v="11"/>
    <x v="82"/>
    <d v="1899-12-30T11:55:00"/>
    <x v="1323"/>
  </r>
  <r>
    <s v="DGA"/>
    <s v="Terreno"/>
    <x v="3"/>
    <s v="%"/>
    <x v="11"/>
    <x v="82"/>
    <d v="1899-12-30T11:55:00"/>
    <x v="3206"/>
  </r>
  <r>
    <s v="DGA"/>
    <s v="Iones mayoritarios"/>
    <x v="4"/>
    <s v="0,4 mg/L"/>
    <x v="11"/>
    <x v="82"/>
    <d v="1899-12-30T11:55:00"/>
    <x v="3180"/>
  </r>
  <r>
    <s v="DGA"/>
    <s v="Iones mayoritarios"/>
    <x v="5"/>
    <s v=" 1,1 mg/L"/>
    <x v="11"/>
    <x v="82"/>
    <d v="1899-12-30T11:55:00"/>
    <x v="3207"/>
  </r>
  <r>
    <s v="DGA"/>
    <s v="Nutrientes"/>
    <x v="10"/>
    <s v=" 0,010 mg/L"/>
    <x v="11"/>
    <x v="82"/>
    <d v="1899-12-30T11:55:00"/>
    <x v="3208"/>
  </r>
  <r>
    <s v="DGA"/>
    <s v="Nutrientes"/>
    <x v="11"/>
    <s v=" 0,003 mg/L"/>
    <x v="11"/>
    <x v="82"/>
    <d v="1899-12-30T11:55:00"/>
    <x v="3209"/>
  </r>
  <r>
    <s v="DGA"/>
    <s v="Metales"/>
    <x v="9"/>
    <s v=" 0,01 mg/L "/>
    <x v="11"/>
    <x v="82"/>
    <d v="1899-12-30T11:55:00"/>
    <x v="3210"/>
  </r>
  <r>
    <s v="SGS"/>
    <s v="Metales"/>
    <x v="6"/>
    <s v=" 0,0006 mg/L "/>
    <x v="11"/>
    <x v="82"/>
    <d v="1899-12-30T11:55:00"/>
    <x v="1373"/>
  </r>
  <r>
    <s v="SGS"/>
    <s v="Metales"/>
    <x v="7"/>
    <s v="0,01 mg/L"/>
    <x v="11"/>
    <x v="82"/>
    <d v="1899-12-30T11:55:00"/>
    <x v="9"/>
  </r>
  <r>
    <s v="SGS"/>
    <s v="Metales"/>
    <x v="8"/>
    <s v="0,005 mg/L"/>
    <x v="11"/>
    <x v="82"/>
    <d v="1899-12-30T11:55:00"/>
    <x v="76"/>
  </r>
  <r>
    <s v="SGS"/>
    <s v="Otros"/>
    <x v="12"/>
    <s v="2 mg/L"/>
    <x v="11"/>
    <x v="82"/>
    <d v="1899-12-30T11:55:00"/>
    <x v="79"/>
  </r>
  <r>
    <s v="DGA"/>
    <s v="Terreno"/>
    <x v="13"/>
    <s v="°C"/>
    <x v="11"/>
    <x v="118"/>
    <d v="1899-12-30T10:38:00"/>
    <x v="2935"/>
  </r>
  <r>
    <s v="DGA"/>
    <s v="Terreno"/>
    <x v="0"/>
    <s v="-"/>
    <x v="11"/>
    <x v="118"/>
    <d v="1899-12-30T10:38:00"/>
    <x v="938"/>
  </r>
  <r>
    <s v="DGA"/>
    <s v="Terreno"/>
    <x v="1"/>
    <s v="uS/cm"/>
    <x v="11"/>
    <x v="118"/>
    <d v="1899-12-30T10:38:00"/>
    <x v="2936"/>
  </r>
  <r>
    <s v="DGA"/>
    <s v="Terreno"/>
    <x v="2"/>
    <s v="mg/L"/>
    <x v="11"/>
    <x v="118"/>
    <d v="1899-12-30T10:38:00"/>
    <x v="1090"/>
  </r>
  <r>
    <s v="DGA"/>
    <s v="Terreno"/>
    <x v="3"/>
    <s v="%"/>
    <x v="11"/>
    <x v="118"/>
    <d v="1899-12-30T10:38:00"/>
    <x v="2937"/>
  </r>
  <r>
    <s v="DGA"/>
    <s v="Iones mayoritarios"/>
    <x v="4"/>
    <s v="0,4 mg/L"/>
    <x v="11"/>
    <x v="118"/>
    <d v="1899-12-30T10:38:00"/>
    <x v="2938"/>
  </r>
  <r>
    <s v="DGA"/>
    <s v="Iones mayoritarios"/>
    <x v="5"/>
    <s v=" 1,1 mg/L"/>
    <x v="11"/>
    <x v="118"/>
    <d v="1899-12-30T10:38:00"/>
    <x v="2939"/>
  </r>
  <r>
    <s v="DGA"/>
    <s v="Nutrientes"/>
    <x v="10"/>
    <s v=" 0,010 mg/L"/>
    <x v="11"/>
    <x v="118"/>
    <d v="1899-12-30T10:38:00"/>
    <x v="2940"/>
  </r>
  <r>
    <s v="DGA"/>
    <s v="Nutrientes"/>
    <x v="11"/>
    <s v=" 0,003 mg/L"/>
    <x v="11"/>
    <x v="118"/>
    <d v="1899-12-30T10:38:00"/>
    <x v="2941"/>
  </r>
  <r>
    <s v="DGA"/>
    <s v="Metales"/>
    <x v="9"/>
    <s v=" 0,01 mg/L "/>
    <x v="11"/>
    <x v="118"/>
    <d v="1899-12-30T10:38:00"/>
    <x v="2942"/>
  </r>
  <r>
    <s v="SGS"/>
    <s v="Metales"/>
    <x v="6"/>
    <s v=" 0,0006 mg/L "/>
    <x v="11"/>
    <x v="118"/>
    <d v="1899-12-30T10:38:00"/>
    <x v="328"/>
  </r>
  <r>
    <s v="SGS"/>
    <s v="Metales"/>
    <x v="7"/>
    <s v="0,01 mg/L"/>
    <x v="11"/>
    <x v="118"/>
    <d v="1899-12-30T10:38:00"/>
    <x v="9"/>
  </r>
  <r>
    <s v="SGS"/>
    <s v="Metales"/>
    <x v="8"/>
    <s v="0,005 mg/L"/>
    <x v="11"/>
    <x v="118"/>
    <d v="1899-12-30T10:38:00"/>
    <x v="3211"/>
  </r>
  <r>
    <s v="SGS"/>
    <s v="Otros"/>
    <x v="12"/>
    <s v="2 mg/L"/>
    <x v="11"/>
    <x v="118"/>
    <d v="1899-12-30T10:38:00"/>
    <x v="79"/>
  </r>
  <r>
    <s v="DGA"/>
    <s v="Terreno"/>
    <x v="13"/>
    <s v="°C"/>
    <x v="11"/>
    <x v="84"/>
    <d v="1899-12-30T11:35:00"/>
    <x v="3212"/>
  </r>
  <r>
    <s v="DGA"/>
    <s v="Terreno"/>
    <x v="0"/>
    <s v="-"/>
    <x v="11"/>
    <x v="84"/>
    <d v="1899-12-30T11:35:00"/>
    <x v="842"/>
  </r>
  <r>
    <s v="DGA"/>
    <s v="Terreno"/>
    <x v="1"/>
    <s v="uS/cm"/>
    <x v="11"/>
    <x v="84"/>
    <d v="1899-12-30T11:35:00"/>
    <x v="420"/>
  </r>
  <r>
    <s v="DGA"/>
    <s v="Terreno"/>
    <x v="2"/>
    <s v="mg/L"/>
    <x v="11"/>
    <x v="84"/>
    <d v="1899-12-30T11:35:00"/>
    <x v="3213"/>
  </r>
  <r>
    <s v="DGA"/>
    <s v="Terreno"/>
    <x v="3"/>
    <s v="%"/>
    <x v="11"/>
    <x v="84"/>
    <d v="1899-12-30T11:35:00"/>
    <x v="1240"/>
  </r>
  <r>
    <s v="DGA"/>
    <s v="Iones mayoritarios"/>
    <x v="4"/>
    <s v="0,4 mg/L"/>
    <x v="11"/>
    <x v="84"/>
    <d v="1899-12-30T11:35:00"/>
    <x v="3214"/>
  </r>
  <r>
    <s v="DGA"/>
    <s v="Iones mayoritarios"/>
    <x v="5"/>
    <s v=" 1,1 mg/L"/>
    <x v="11"/>
    <x v="84"/>
    <d v="1899-12-30T11:35:00"/>
    <x v="1361"/>
  </r>
  <r>
    <s v="DGA"/>
    <s v="Nutrientes"/>
    <x v="10"/>
    <s v=" 0,010 mg/L"/>
    <x v="11"/>
    <x v="84"/>
    <d v="1899-12-30T11:35:00"/>
    <x v="3215"/>
  </r>
  <r>
    <s v="DGA"/>
    <s v="Nutrientes"/>
    <x v="11"/>
    <s v=" 0,003 mg/L"/>
    <x v="11"/>
    <x v="84"/>
    <d v="1899-12-30T11:35:00"/>
    <x v="3216"/>
  </r>
  <r>
    <s v="DGA"/>
    <s v="Metales"/>
    <x v="9"/>
    <s v=" 0,01 mg/L "/>
    <x v="11"/>
    <x v="84"/>
    <d v="1899-12-30T11:35:00"/>
    <x v="2947"/>
  </r>
  <r>
    <s v="SGS"/>
    <s v="Metales"/>
    <x v="6"/>
    <s v=" 0,0006 mg/L "/>
    <x v="11"/>
    <x v="84"/>
    <d v="1899-12-30T11:35:00"/>
    <x v="1364"/>
  </r>
  <r>
    <s v="SGS"/>
    <s v="Metales"/>
    <x v="7"/>
    <s v="0,01 mg/L"/>
    <x v="11"/>
    <x v="84"/>
    <d v="1899-12-30T11:35:00"/>
    <x v="9"/>
  </r>
  <r>
    <s v="SGS"/>
    <s v="Metales"/>
    <x v="8"/>
    <s v="0,005 mg/L"/>
    <x v="11"/>
    <x v="84"/>
    <d v="1899-12-30T11:35:00"/>
    <x v="76"/>
  </r>
  <r>
    <s v="SGS"/>
    <s v="Otros"/>
    <x v="12"/>
    <s v="2 mg/L"/>
    <x v="11"/>
    <x v="84"/>
    <d v="1899-12-30T11:35:00"/>
    <x v="11"/>
  </r>
  <r>
    <s v="DGA"/>
    <s v="Terreno"/>
    <x v="13"/>
    <s v="°C"/>
    <x v="11"/>
    <x v="85"/>
    <d v="1899-12-30T12:05:00"/>
    <x v="3217"/>
  </r>
  <r>
    <s v="DGA"/>
    <s v="Terreno"/>
    <x v="0"/>
    <s v="-"/>
    <x v="11"/>
    <x v="85"/>
    <d v="1899-12-30T12:05:00"/>
    <x v="1203"/>
  </r>
  <r>
    <s v="DGA"/>
    <s v="Terreno"/>
    <x v="1"/>
    <s v="uS/cm"/>
    <x v="11"/>
    <x v="85"/>
    <d v="1899-12-30T12:05:00"/>
    <x v="1556"/>
  </r>
  <r>
    <s v="DGA"/>
    <s v="Terreno"/>
    <x v="2"/>
    <s v="mg/L"/>
    <x v="11"/>
    <x v="85"/>
    <d v="1899-12-30T12:05:00"/>
    <x v="1435"/>
  </r>
  <r>
    <s v="DGA"/>
    <s v="Terreno"/>
    <x v="3"/>
    <s v="%"/>
    <x v="11"/>
    <x v="85"/>
    <d v="1899-12-30T12:05:00"/>
    <x v="379"/>
  </r>
  <r>
    <s v="DGA"/>
    <s v="Iones mayoritarios"/>
    <x v="4"/>
    <s v="0,4 mg/L"/>
    <x v="11"/>
    <x v="85"/>
    <d v="1899-12-30T12:05:00"/>
    <x v="3218"/>
  </r>
  <r>
    <s v="DGA"/>
    <s v="Iones mayoritarios"/>
    <x v="5"/>
    <s v=" 1,1 mg/L"/>
    <x v="11"/>
    <x v="85"/>
    <d v="1899-12-30T12:05:00"/>
    <x v="3219"/>
  </r>
  <r>
    <s v="DGA"/>
    <s v="Nutrientes"/>
    <x v="10"/>
    <s v=" 0,010 mg/L"/>
    <x v="11"/>
    <x v="85"/>
    <d v="1899-12-30T12:05:00"/>
    <x v="3220"/>
  </r>
  <r>
    <s v="DGA"/>
    <s v="Nutrientes"/>
    <x v="11"/>
    <s v=" 0,003 mg/L"/>
    <x v="11"/>
    <x v="85"/>
    <d v="1899-12-30T12:05:00"/>
    <x v="3221"/>
  </r>
  <r>
    <s v="DGA"/>
    <s v="Metales"/>
    <x v="9"/>
    <s v=" 0,01 mg/L "/>
    <x v="11"/>
    <x v="85"/>
    <d v="1899-12-30T12:05:00"/>
    <x v="1372"/>
  </r>
  <r>
    <s v="SGS"/>
    <s v="Metales"/>
    <x v="6"/>
    <s v=" 0,0006 mg/L "/>
    <x v="11"/>
    <x v="85"/>
    <d v="1899-12-30T12:05:00"/>
    <x v="1373"/>
  </r>
  <r>
    <s v="SGS"/>
    <s v="Metales"/>
    <x v="7"/>
    <s v="0,01 mg/L"/>
    <x v="11"/>
    <x v="85"/>
    <d v="1899-12-30T12:05:00"/>
    <x v="9"/>
  </r>
  <r>
    <s v="SGS"/>
    <s v="Metales"/>
    <x v="8"/>
    <s v="0,005 mg/L"/>
    <x v="11"/>
    <x v="85"/>
    <d v="1899-12-30T12:05:00"/>
    <x v="76"/>
  </r>
  <r>
    <s v="SGS"/>
    <s v="Otros"/>
    <x v="12"/>
    <s v="2 mg/L"/>
    <x v="11"/>
    <x v="85"/>
    <d v="1899-12-30T12:05:00"/>
    <x v="79"/>
  </r>
  <r>
    <s v="DGA"/>
    <s v="Terreno"/>
    <x v="13"/>
    <s v="°C"/>
    <x v="11"/>
    <x v="86"/>
    <d v="1899-12-30T10:25:00"/>
    <x v="3222"/>
  </r>
  <r>
    <s v="DGA"/>
    <s v="Terreno"/>
    <x v="0"/>
    <s v="-"/>
    <x v="11"/>
    <x v="86"/>
    <d v="1899-12-30T10:25:00"/>
    <x v="1121"/>
  </r>
  <r>
    <s v="DGA"/>
    <s v="Terreno"/>
    <x v="1"/>
    <s v="uS/cm"/>
    <x v="11"/>
    <x v="86"/>
    <d v="1899-12-30T10:25:00"/>
    <x v="3223"/>
  </r>
  <r>
    <s v="DGA"/>
    <s v="Terreno"/>
    <x v="2"/>
    <s v="mg/L"/>
    <x v="11"/>
    <x v="86"/>
    <d v="1899-12-30T10:25:00"/>
    <x v="3224"/>
  </r>
  <r>
    <s v="DGA"/>
    <s v="Terreno"/>
    <x v="3"/>
    <s v="%"/>
    <x v="11"/>
    <x v="86"/>
    <d v="1899-12-30T10:25:00"/>
    <x v="3085"/>
  </r>
  <r>
    <s v="DGA"/>
    <s v="Iones mayoritarios"/>
    <x v="4"/>
    <s v="0,4 mg/L"/>
    <x v="11"/>
    <x v="86"/>
    <d v="1899-12-30T10:25:00"/>
    <x v="3225"/>
  </r>
  <r>
    <s v="DGA"/>
    <s v="Iones mayoritarios"/>
    <x v="5"/>
    <s v=" 1,1 mg/L"/>
    <x v="11"/>
    <x v="86"/>
    <d v="1899-12-30T10:25:00"/>
    <x v="3226"/>
  </r>
  <r>
    <s v="DGA"/>
    <s v="Nutrientes"/>
    <x v="10"/>
    <s v=" 0,010 mg/L"/>
    <x v="11"/>
    <x v="86"/>
    <d v="1899-12-30T10:25:00"/>
    <x v="3227"/>
  </r>
  <r>
    <s v="DGA"/>
    <s v="Nutrientes"/>
    <x v="11"/>
    <s v=" 0,003 mg/L"/>
    <x v="11"/>
    <x v="86"/>
    <d v="1899-12-30T10:25:00"/>
    <x v="3228"/>
  </r>
  <r>
    <s v="DGA"/>
    <s v="Metales"/>
    <x v="9"/>
    <s v=" 0,01 mg/L "/>
    <x v="11"/>
    <x v="86"/>
    <d v="1899-12-30T10:25:00"/>
    <x v="9"/>
  </r>
  <r>
    <s v="SGS"/>
    <s v="Metales"/>
    <x v="6"/>
    <s v=" 0,0006 mg/L "/>
    <x v="11"/>
    <x v="86"/>
    <d v="1899-12-30T10:25:00"/>
    <x v="1373"/>
  </r>
  <r>
    <s v="SGS"/>
    <s v="Metales"/>
    <x v="7"/>
    <s v="0,01 mg/L"/>
    <x v="11"/>
    <x v="86"/>
    <d v="1899-12-30T10:25:00"/>
    <x v="9"/>
  </r>
  <r>
    <s v="SGS"/>
    <s v="Metales"/>
    <x v="8"/>
    <s v="0,005 mg/L"/>
    <x v="11"/>
    <x v="86"/>
    <d v="1899-12-30T10:25:00"/>
    <x v="76"/>
  </r>
  <r>
    <s v="SGS"/>
    <s v="Otros"/>
    <x v="12"/>
    <s v="2 mg/L"/>
    <x v="11"/>
    <x v="86"/>
    <d v="1899-12-30T10:25:00"/>
    <x v="79"/>
  </r>
  <r>
    <s v="DGA"/>
    <s v="Terreno"/>
    <x v="13"/>
    <s v="°C"/>
    <x v="11"/>
    <x v="87"/>
    <d v="1899-12-30T11:23:00"/>
    <x v="3229"/>
  </r>
  <r>
    <s v="DGA"/>
    <s v="Terreno"/>
    <x v="0"/>
    <s v="-"/>
    <x v="11"/>
    <x v="87"/>
    <d v="1899-12-30T11:23:00"/>
    <x v="1163"/>
  </r>
  <r>
    <s v="DGA"/>
    <s v="Terreno"/>
    <x v="1"/>
    <s v="uS/cm"/>
    <x v="11"/>
    <x v="87"/>
    <d v="1899-12-30T11:23:00"/>
    <x v="3230"/>
  </r>
  <r>
    <s v="DGA"/>
    <s v="Terreno"/>
    <x v="2"/>
    <s v="mg/L"/>
    <x v="11"/>
    <x v="87"/>
    <d v="1899-12-30T11:23:00"/>
    <x v="3231"/>
  </r>
  <r>
    <s v="DGA"/>
    <s v="Terreno"/>
    <x v="3"/>
    <s v="%"/>
    <x v="11"/>
    <x v="87"/>
    <d v="1899-12-30T11:23:00"/>
    <x v="2198"/>
  </r>
  <r>
    <s v="DGA"/>
    <s v="Iones mayoritarios"/>
    <x v="4"/>
    <s v="0,4 mg/L"/>
    <x v="11"/>
    <x v="87"/>
    <d v="1899-12-30T11:23:00"/>
    <x v="3232"/>
  </r>
  <r>
    <s v="DGA"/>
    <s v="Iones mayoritarios"/>
    <x v="5"/>
    <s v=" 1,1 mg/L"/>
    <x v="11"/>
    <x v="87"/>
    <d v="1899-12-30T11:23:00"/>
    <x v="3233"/>
  </r>
  <r>
    <s v="DGA"/>
    <s v="Nutrientes"/>
    <x v="10"/>
    <s v=" 0,010 mg/L"/>
    <x v="11"/>
    <x v="87"/>
    <d v="1899-12-30T11:23:00"/>
    <x v="3234"/>
  </r>
  <r>
    <s v="DGA"/>
    <s v="Nutrientes"/>
    <x v="11"/>
    <s v=" 0,003 mg/L"/>
    <x v="11"/>
    <x v="87"/>
    <d v="1899-12-30T11:23:00"/>
    <x v="3235"/>
  </r>
  <r>
    <s v="DGA"/>
    <s v="Metales"/>
    <x v="9"/>
    <s v=" 0,01 mg/L "/>
    <x v="11"/>
    <x v="87"/>
    <d v="1899-12-30T11:23:00"/>
    <x v="9"/>
  </r>
  <r>
    <s v="SGS"/>
    <s v="Metales"/>
    <x v="6"/>
    <s v=" 0,0006 mg/L "/>
    <x v="11"/>
    <x v="87"/>
    <d v="1899-12-30T11:23:00"/>
    <x v="251"/>
  </r>
  <r>
    <s v="SGS"/>
    <s v="Metales"/>
    <x v="7"/>
    <s v="0,01 mg/L"/>
    <x v="11"/>
    <x v="87"/>
    <d v="1899-12-30T11:23:00"/>
    <x v="9"/>
  </r>
  <r>
    <s v="SGS"/>
    <s v="Metales"/>
    <x v="8"/>
    <s v="0,005 mg/L"/>
    <x v="11"/>
    <x v="87"/>
    <d v="1899-12-30T11:23:00"/>
    <x v="76"/>
  </r>
  <r>
    <s v="SGS"/>
    <s v="Otros"/>
    <x v="12"/>
    <s v="2 mg/L"/>
    <x v="11"/>
    <x v="87"/>
    <d v="1899-12-30T11:23:00"/>
    <x v="1554"/>
  </r>
  <r>
    <s v="DGA"/>
    <s v="Terreno"/>
    <x v="13"/>
    <s v="°C"/>
    <x v="11"/>
    <x v="88"/>
    <d v="1899-12-30T11:16:00"/>
    <x v="3236"/>
  </r>
  <r>
    <s v="DGA"/>
    <s v="Terreno"/>
    <x v="0"/>
    <s v="-"/>
    <x v="11"/>
    <x v="88"/>
    <d v="1899-12-30T11:16:00"/>
    <x v="295"/>
  </r>
  <r>
    <s v="DGA"/>
    <s v="Terreno"/>
    <x v="1"/>
    <s v="uS/cm"/>
    <x v="11"/>
    <x v="88"/>
    <d v="1899-12-30T11:16:00"/>
    <x v="1196"/>
  </r>
  <r>
    <s v="DGA"/>
    <s v="Terreno"/>
    <x v="2"/>
    <s v="mg/L"/>
    <x v="11"/>
    <x v="88"/>
    <d v="1899-12-30T11:16:00"/>
    <x v="3231"/>
  </r>
  <r>
    <s v="DGA"/>
    <s v="Terreno"/>
    <x v="3"/>
    <s v="%"/>
    <x v="11"/>
    <x v="88"/>
    <d v="1899-12-30T11:16:00"/>
    <x v="2606"/>
  </r>
  <r>
    <s v="DGA"/>
    <s v="Iones mayoritarios"/>
    <x v="4"/>
    <s v="0,4 mg/L"/>
    <x v="11"/>
    <x v="88"/>
    <d v="1899-12-30T11:16:00"/>
    <x v="3237"/>
  </r>
  <r>
    <s v="DGA"/>
    <s v="Iones mayoritarios"/>
    <x v="5"/>
    <s v=" 1,1 mg/L"/>
    <x v="11"/>
    <x v="88"/>
    <d v="1899-12-30T11:16:00"/>
    <x v="3238"/>
  </r>
  <r>
    <s v="DGA"/>
    <s v="Nutrientes"/>
    <x v="10"/>
    <s v=" 0,010 mg/L"/>
    <x v="11"/>
    <x v="88"/>
    <d v="1899-12-30T11:16:00"/>
    <x v="3239"/>
  </r>
  <r>
    <s v="DGA"/>
    <s v="Nutrientes"/>
    <x v="11"/>
    <s v=" 0,003 mg/L"/>
    <x v="11"/>
    <x v="88"/>
    <d v="1899-12-30T11:16:00"/>
    <x v="3240"/>
  </r>
  <r>
    <s v="DGA"/>
    <s v="Metales"/>
    <x v="9"/>
    <s v=" 0,01 mg/L "/>
    <x v="11"/>
    <x v="88"/>
    <d v="1899-12-30T11:16:00"/>
    <x v="9"/>
  </r>
  <r>
    <s v="SGS"/>
    <s v="Metales"/>
    <x v="6"/>
    <s v=" 0,0006 mg/L "/>
    <x v="11"/>
    <x v="88"/>
    <d v="1899-12-30T11:16:00"/>
    <x v="251"/>
  </r>
  <r>
    <s v="SGS"/>
    <s v="Metales"/>
    <x v="7"/>
    <s v="0,01 mg/L"/>
    <x v="11"/>
    <x v="88"/>
    <d v="1899-12-30T11:16:00"/>
    <x v="9"/>
  </r>
  <r>
    <s v="SGS"/>
    <s v="Metales"/>
    <x v="8"/>
    <s v="0,005 mg/L"/>
    <x v="11"/>
    <x v="88"/>
    <d v="1899-12-30T11:16:00"/>
    <x v="76"/>
  </r>
  <r>
    <s v="SGS"/>
    <s v="Otros"/>
    <x v="12"/>
    <s v="2 mg/L"/>
    <x v="11"/>
    <x v="88"/>
    <d v="1899-12-30T11:16:0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:M153" firstHeaderRow="1" firstDataRow="2" firstDataCol="1" rowPageCount="1" colPageCount="1"/>
  <pivotFields count="8">
    <pivotField showAll="0"/>
    <pivotField showAll="0"/>
    <pivotField axis="axisPage" showAll="0">
      <items count="15">
        <item x="4"/>
        <item x="1"/>
        <item x="6"/>
        <item x="12"/>
        <item x="10"/>
        <item x="7"/>
        <item x="2"/>
        <item x="11"/>
        <item x="8"/>
        <item x="0"/>
        <item x="3"/>
        <item x="5"/>
        <item x="13"/>
        <item x="9"/>
        <item t="default"/>
      </items>
    </pivotField>
    <pivotField showAll="0"/>
    <pivotField axis="axisCol" multipleItemSelectionAllowed="1" showAll="0">
      <items count="13">
        <item x="11"/>
        <item x="8"/>
        <item x="0"/>
        <item x="1"/>
        <item x="2"/>
        <item x="3"/>
        <item x="4"/>
        <item x="5"/>
        <item h="1" x="6"/>
        <item x="7"/>
        <item x="9"/>
        <item x="10"/>
        <item t="default"/>
      </items>
    </pivotField>
    <pivotField axis="axisRow" multipleItemSelectionAllowed="1" showAll="0">
      <items count="165">
        <item x="0"/>
        <item x="45"/>
        <item x="89"/>
        <item x="1"/>
        <item x="90"/>
        <item x="46"/>
        <item x="121"/>
        <item x="2"/>
        <item x="91"/>
        <item x="47"/>
        <item x="122"/>
        <item x="3"/>
        <item x="123"/>
        <item x="48"/>
        <item x="92"/>
        <item x="4"/>
        <item x="49"/>
        <item x="124"/>
        <item x="93"/>
        <item x="5"/>
        <item x="50"/>
        <item x="125"/>
        <item x="94"/>
        <item x="6"/>
        <item x="95"/>
        <item x="51"/>
        <item x="126"/>
        <item x="7"/>
        <item x="127"/>
        <item x="96"/>
        <item x="52"/>
        <item x="53"/>
        <item x="128"/>
        <item x="8"/>
        <item x="97"/>
        <item x="9"/>
        <item x="54"/>
        <item x="129"/>
        <item x="98"/>
        <item x="10"/>
        <item x="55"/>
        <item x="130"/>
        <item x="99"/>
        <item x="11"/>
        <item x="131"/>
        <item x="100"/>
        <item x="56"/>
        <item x="12"/>
        <item x="57"/>
        <item x="132"/>
        <item x="101"/>
        <item x="13"/>
        <item x="133"/>
        <item x="58"/>
        <item x="102"/>
        <item x="14"/>
        <item x="134"/>
        <item x="59"/>
        <item x="103"/>
        <item x="15"/>
        <item x="135"/>
        <item x="60"/>
        <item x="104"/>
        <item x="136"/>
        <item x="61"/>
        <item x="16"/>
        <item x="105"/>
        <item x="137"/>
        <item x="62"/>
        <item x="17"/>
        <item x="106"/>
        <item x="18"/>
        <item x="138"/>
        <item x="107"/>
        <item x="63"/>
        <item x="19"/>
        <item x="108"/>
        <item x="139"/>
        <item x="64"/>
        <item x="140"/>
        <item x="20"/>
        <item x="65"/>
        <item x="109"/>
        <item x="141"/>
        <item x="21"/>
        <item x="66"/>
        <item x="110"/>
        <item x="22"/>
        <item x="142"/>
        <item x="67"/>
        <item x="111"/>
        <item x="143"/>
        <item x="23"/>
        <item x="112"/>
        <item x="68"/>
        <item x="24"/>
        <item x="144"/>
        <item x="113"/>
        <item x="69"/>
        <item x="145"/>
        <item x="114"/>
        <item x="25"/>
        <item x="70"/>
        <item x="71"/>
        <item x="115"/>
        <item x="146"/>
        <item x="26"/>
        <item x="147"/>
        <item x="72"/>
        <item x="27"/>
        <item x="28"/>
        <item x="73"/>
        <item x="148"/>
        <item x="163"/>
        <item x="29"/>
        <item x="74"/>
        <item x="149"/>
        <item x="30"/>
        <item x="75"/>
        <item x="150"/>
        <item x="76"/>
        <item x="151"/>
        <item x="31"/>
        <item x="32"/>
        <item x="116"/>
        <item x="152"/>
        <item x="77"/>
        <item x="33"/>
        <item x="78"/>
        <item x="153"/>
        <item x="154"/>
        <item x="117"/>
        <item x="34"/>
        <item x="79"/>
        <item x="35"/>
        <item x="80"/>
        <item x="155"/>
        <item x="36"/>
        <item x="81"/>
        <item x="156"/>
        <item x="157"/>
        <item x="82"/>
        <item x="37"/>
        <item x="83"/>
        <item x="38"/>
        <item x="118"/>
        <item h="1" x="39"/>
        <item h="1" x="84"/>
        <item h="1" x="158"/>
        <item h="1" x="159"/>
        <item h="1" x="85"/>
        <item h="1" x="40"/>
        <item h="1" x="41"/>
        <item h="1" x="86"/>
        <item h="1" x="160"/>
        <item h="1" x="119"/>
        <item h="1" x="87"/>
        <item h="1" x="120"/>
        <item h="1" x="161"/>
        <item h="1" x="42"/>
        <item h="1" x="162"/>
        <item h="1" x="43"/>
        <item h="1" x="88"/>
        <item x="44"/>
        <item t="default"/>
      </items>
    </pivotField>
    <pivotField showAll="0"/>
    <pivotField dataField="1" showAll="0">
      <items count="3242">
        <item x="251"/>
        <item x="1373"/>
        <item x="282"/>
        <item x="1329"/>
        <item x="75"/>
        <item x="302"/>
        <item x="383"/>
        <item x="693"/>
        <item x="1635"/>
        <item x="2237"/>
        <item x="1024"/>
        <item x="271"/>
        <item x="2246"/>
        <item x="366"/>
        <item x="99"/>
        <item x="983"/>
        <item x="1364"/>
        <item x="354"/>
        <item x="974"/>
        <item x="1038"/>
        <item x="328"/>
        <item x="936"/>
        <item x="162"/>
        <item x="1889"/>
        <item x="709"/>
        <item x="1009"/>
        <item x="1776"/>
        <item x="666"/>
        <item x="1761"/>
        <item x="956"/>
        <item x="1840"/>
        <item x="934"/>
        <item x="109"/>
        <item x="1679"/>
        <item x="1746"/>
        <item x="470"/>
        <item x="1062"/>
        <item x="673"/>
        <item x="2927"/>
        <item x="964"/>
        <item x="87"/>
        <item x="1931"/>
        <item x="2659"/>
        <item x="171"/>
        <item x="426"/>
        <item x="1895"/>
        <item x="337"/>
        <item x="89"/>
        <item x="461"/>
        <item x="607"/>
        <item x="1833"/>
        <item x="76"/>
        <item x="919"/>
        <item x="1768"/>
        <item x="261"/>
        <item x="249"/>
        <item x="544"/>
        <item x="590"/>
        <item x="1753"/>
        <item x="78"/>
        <item x="396"/>
        <item x="1047"/>
        <item x="627"/>
        <item x="773"/>
        <item x="375"/>
        <item x="47"/>
        <item x="635"/>
        <item x="318"/>
        <item x="364"/>
        <item x="19"/>
        <item x="869"/>
        <item x="2499"/>
        <item x="452"/>
        <item x="2978"/>
        <item x="537"/>
        <item x="222"/>
        <item x="691"/>
        <item x="682"/>
        <item x="2680"/>
        <item x="239"/>
        <item x="617"/>
        <item x="1023"/>
        <item x="1991"/>
        <item x="1816"/>
        <item x="373"/>
        <item x="269"/>
        <item x="136"/>
        <item x="710"/>
        <item x="742"/>
        <item x="798"/>
        <item x="487"/>
        <item x="57"/>
        <item x="326"/>
        <item x="875"/>
        <item x="1783"/>
        <item x="180"/>
        <item x="906"/>
        <item x="67"/>
        <item x="2009"/>
        <item x="189"/>
        <item x="355"/>
        <item x="2000"/>
        <item x="577"/>
        <item x="435"/>
        <item x="1054"/>
        <item x="2014"/>
        <item x="2637"/>
        <item x="1037"/>
        <item x="717"/>
        <item x="153"/>
        <item x="9"/>
        <item x="1292"/>
        <item x="3012"/>
        <item x="1007"/>
        <item x="353"/>
        <item x="2750"/>
        <item x="2156"/>
        <item x="1015"/>
        <item x="2094"/>
        <item x="2681"/>
        <item x="374"/>
        <item x="805"/>
        <item x="2167"/>
        <item x="945"/>
        <item x="2947"/>
        <item x="1430"/>
        <item x="207"/>
        <item x="2141"/>
        <item x="2619"/>
        <item x="215"/>
        <item x="1372"/>
        <item x="826"/>
        <item x="3046"/>
        <item x="699"/>
        <item x="1531"/>
        <item x="1076"/>
        <item x="259"/>
        <item x="747"/>
        <item x="512"/>
        <item x="708"/>
        <item x="1641"/>
        <item x="3165"/>
        <item x="311"/>
        <item x="2942"/>
        <item x="172"/>
        <item x="3090"/>
        <item x="1063"/>
        <item x="625"/>
        <item x="441"/>
        <item x="2514"/>
        <item x="1825"/>
        <item x="281"/>
        <item x="2719"/>
        <item x="552"/>
        <item x="781"/>
        <item x="2403"/>
        <item x="402"/>
        <item x="346"/>
        <item x="787"/>
        <item x="1983"/>
        <item x="591"/>
        <item x="404"/>
        <item x="999"/>
        <item x="1055"/>
        <item x="2059"/>
        <item x="828"/>
        <item x="1618"/>
        <item x="1961"/>
        <item x="1678"/>
        <item x="568"/>
        <item x="2954"/>
        <item x="107"/>
        <item x="1178"/>
        <item x="892"/>
        <item x="117"/>
        <item x="724"/>
        <item x="1447"/>
        <item x="954"/>
        <item x="241"/>
        <item x="45"/>
        <item x="559"/>
        <item x="3173"/>
        <item x="198"/>
        <item x="812"/>
        <item x="1726"/>
        <item x="852"/>
        <item x="280"/>
        <item x="2960"/>
        <item x="2493"/>
        <item x="884"/>
        <item x="3115"/>
        <item x="2417"/>
        <item x="3053"/>
        <item x="529"/>
        <item x="1938"/>
        <item x="2531"/>
        <item x="2236"/>
        <item x="1267"/>
        <item x="496"/>
        <item x="2367"/>
        <item x="2173"/>
        <item x="1799"/>
        <item x="327"/>
        <item x="1916"/>
        <item x="1584"/>
        <item x="1663"/>
        <item x="1039"/>
        <item x="1976"/>
        <item x="270"/>
        <item x="3210"/>
        <item x="659"/>
        <item x="836"/>
        <item x="2245"/>
        <item x="2065"/>
        <item x="598"/>
        <item x="6"/>
        <item x="1817"/>
        <item x="718"/>
        <item x="973"/>
        <item x="2749"/>
        <item x="300"/>
        <item x="1300"/>
        <item x="796"/>
        <item x="1268"/>
        <item x="982"/>
        <item x="2649"/>
        <item x="2888"/>
        <item x="2292"/>
        <item x="1853"/>
        <item x="1947"/>
        <item x="2868"/>
        <item x="2551"/>
        <item x="433"/>
        <item x="338"/>
        <item x="965"/>
        <item x="651"/>
        <item x="1245"/>
        <item x="232"/>
        <item x="990"/>
        <item x="2559"/>
        <item x="1172"/>
        <item x="643"/>
        <item x="1286"/>
        <item x="144"/>
        <item x="926"/>
        <item x="2538"/>
        <item x="1253"/>
        <item x="1346"/>
        <item x="2180"/>
        <item x="1597"/>
        <item x="2771"/>
        <item x="291"/>
        <item x="683"/>
        <item x="3003"/>
        <item x="2229"/>
        <item x="223"/>
        <item x="98"/>
        <item x="520"/>
        <item x="1634"/>
        <item x="55"/>
        <item x="692"/>
        <item x="1658"/>
        <item x="927"/>
        <item x="231"/>
        <item x="1854"/>
        <item x="2218"/>
        <item x="1882"/>
        <item x="1476"/>
        <item x="1421"/>
        <item x="899"/>
        <item x="459"/>
        <item x="989"/>
        <item x="2587"/>
        <item x="250"/>
        <item x="2711"/>
        <item x="2896"/>
        <item x="1484"/>
        <item x="2639"/>
        <item x="2080"/>
        <item x="1355"/>
        <item x="1948"/>
        <item x="1363"/>
        <item x="2271"/>
        <item x="2050"/>
        <item x="1371"/>
        <item x="1574"/>
        <item x="1260"/>
        <item x="1180"/>
        <item x="803"/>
        <item x="260"/>
        <item x="3128"/>
        <item x="935"/>
        <item x="1955"/>
        <item x="2874"/>
        <item x="1201"/>
        <item x="1718"/>
        <item x="3203"/>
        <item x="2854"/>
        <item x="2916"/>
        <item x="1612"/>
        <item x="3194"/>
        <item x="1781"/>
        <item x="2072"/>
        <item x="2254"/>
        <item x="2881"/>
        <item x="1870"/>
        <item x="599"/>
        <item x="478"/>
        <item x="2225"/>
        <item x="972"/>
        <item x="3159"/>
        <item x="2904"/>
        <item x="1008"/>
        <item x="1977"/>
        <item x="2276"/>
        <item x="1877"/>
        <item x="1939"/>
        <item x="1956"/>
        <item x="2079"/>
        <item x="2203"/>
        <item x="2285"/>
        <item x="2352"/>
        <item x="1232"/>
        <item x="1649"/>
        <item x="771"/>
        <item x="1209"/>
        <item x="1969"/>
        <item x="608"/>
        <item x="1396"/>
        <item x="1896"/>
        <item x="2926"/>
        <item x="1252"/>
        <item x="2262"/>
        <item x="1968"/>
        <item x="301"/>
        <item x="912"/>
        <item x="955"/>
        <item x="1299"/>
        <item x="450"/>
        <item x="2522"/>
        <item x="1737"/>
        <item x="2028"/>
        <item x="3135"/>
        <item x="1319"/>
        <item x="3029"/>
        <item x="2995"/>
        <item x="1030"/>
        <item x="65"/>
        <item x="2742"/>
        <item x="626"/>
        <item x="1314"/>
        <item x="240"/>
        <item x="1000"/>
        <item x="1456"/>
        <item x="1307"/>
        <item x="2381"/>
        <item x="1217"/>
        <item x="3211"/>
        <item x="443"/>
        <item x="2194"/>
        <item x="3019"/>
        <item x="424"/>
        <item x="1388"/>
        <item x="1231"/>
        <item x="1798"/>
        <item x="1720"/>
        <item x="2743"/>
        <item x="1932"/>
        <item x="1186"/>
        <item x="1141"/>
        <item x="2087"/>
        <item x="3028"/>
        <item x="1791"/>
        <item x="1162"/>
        <item x="1984"/>
        <item x="3089"/>
        <item x="2479"/>
        <item x="7"/>
        <item x="1774"/>
        <item x="789"/>
        <item x="1328"/>
        <item x="1111"/>
        <item x="1308"/>
        <item x="37"/>
        <item x="1924"/>
        <item x="1847"/>
        <item x="1337"/>
        <item x="1148"/>
        <item x="1766"/>
        <item x="2021"/>
        <item x="1155"/>
        <item x="2776"/>
        <item x="1380"/>
        <item x="861"/>
        <item x="3127"/>
        <item x="749"/>
        <item x="1291"/>
        <item x="3102"/>
        <item x="3235"/>
        <item x="1759"/>
        <item x="3202"/>
        <item x="1223"/>
        <item x="920"/>
        <item x="1119"/>
        <item x="1345"/>
        <item x="1901"/>
        <item x="8"/>
        <item x="3147"/>
        <item x="3141"/>
        <item x="3216"/>
        <item x="3064"/>
        <item x="3240"/>
        <item x="2336"/>
        <item x="2679"/>
        <item x="3193"/>
        <item x="1193"/>
        <item x="754"/>
        <item x="1862"/>
        <item x="3221"/>
        <item x="3172"/>
        <item x="1735"/>
        <item x="819"/>
        <item x="1841"/>
        <item x="2354"/>
        <item x="1134"/>
        <item x="1285"/>
        <item x="1244"/>
        <item x="3027"/>
        <item x="2375"/>
        <item x="2015"/>
        <item x="1861"/>
        <item x="3209"/>
        <item x="451"/>
        <item x="1834"/>
        <item x="36"/>
        <item x="981"/>
        <item x="3096"/>
        <item x="1826"/>
        <item x="1596"/>
        <item x="1099"/>
        <item x="1105"/>
        <item x="3164"/>
        <item x="2642"/>
        <item x="170"/>
        <item x="3188"/>
        <item x="3120"/>
        <item x="3075"/>
        <item x="124"/>
        <item x="3069"/>
        <item x="3114"/>
        <item x="425"/>
        <item x="3182"/>
        <item x="2010"/>
        <item x="3107"/>
        <item x="2672"/>
        <item x="1917"/>
        <item x="1751"/>
        <item x="3178"/>
        <item x="3082"/>
        <item x="3228"/>
        <item x="874"/>
        <item x="2001"/>
        <item x="3057"/>
        <item x="161"/>
        <item x="1276"/>
        <item x="3134"/>
        <item x="1992"/>
        <item x="1744"/>
        <item x="536"/>
        <item x="3158"/>
        <item x="3045"/>
        <item x="152"/>
        <item x="352"/>
        <item x="1909"/>
        <item x="2997"/>
        <item x="868"/>
        <item x="2565"/>
        <item x="363"/>
        <item x="460"/>
        <item x="624"/>
        <item x="1128"/>
        <item x="2457"/>
        <item x="2537"/>
        <item x="3036"/>
        <item x="3051"/>
        <item x="2186"/>
        <item x="372"/>
        <item x="1510"/>
        <item x="779"/>
        <item x="528"/>
        <item x="2430"/>
        <item x="1590"/>
        <item x="258"/>
        <item x="116"/>
        <item x="46"/>
        <item x="707"/>
        <item x="698"/>
        <item x="123"/>
        <item x="2451"/>
        <item x="2052"/>
        <item x="1505"/>
        <item x="2986"/>
        <item x="2530"/>
        <item x="1275"/>
        <item x="469"/>
        <item x="716"/>
        <item x="736"/>
        <item x="2445"/>
        <item x="723"/>
        <item x="3040"/>
        <item x="741"/>
        <item x="434"/>
        <item x="953"/>
        <item x="748"/>
        <item x="88"/>
        <item x="1036"/>
        <item x="1687"/>
        <item x="2416"/>
        <item x="268"/>
        <item x="2492"/>
        <item x="2544"/>
        <item x="730"/>
        <item x="1088"/>
        <item x="1846"/>
        <item x="835"/>
        <item x="1046"/>
        <item x="3014"/>
        <item x="345"/>
        <item x="3021"/>
        <item x="3031"/>
        <item x="616"/>
        <item x="2580"/>
        <item x="1517"/>
        <item x="143"/>
        <item x="672"/>
        <item x="3005"/>
        <item x="238"/>
        <item x="248"/>
        <item x="650"/>
        <item x="10"/>
        <item x="2586"/>
        <item x="382"/>
        <item x="2506"/>
        <item x="1499"/>
        <item x="502"/>
        <item x="1053"/>
        <item x="944"/>
        <item x="690"/>
        <item x="1029"/>
        <item x="388"/>
        <item x="606"/>
        <item x="1693"/>
        <item x="135"/>
        <item x="780"/>
        <item x="411"/>
        <item x="1439"/>
        <item x="2383"/>
        <item x="290"/>
        <item x="1640"/>
        <item x="2573"/>
        <item x="1075"/>
        <item x="1423"/>
        <item x="1677"/>
        <item x="519"/>
        <item x="20"/>
        <item x="2395"/>
        <item x="310"/>
        <item x="860"/>
        <item x="511"/>
        <item x="403"/>
        <item x="495"/>
        <item x="230"/>
        <item x="1611"/>
        <item x="317"/>
        <item x="772"/>
        <item x="851"/>
        <item x="1752"/>
        <item x="1633"/>
        <item x="179"/>
        <item x="336"/>
        <item x="395"/>
        <item x="279"/>
        <item x="804"/>
        <item x="551"/>
        <item x="1525"/>
        <item x="1736"/>
        <item x="597"/>
        <item x="2558"/>
        <item x="797"/>
        <item x="2521"/>
        <item x="905"/>
        <item x="1006"/>
        <item x="1546"/>
        <item x="755"/>
        <item x="66"/>
        <item x="933"/>
        <item x="841"/>
        <item x="576"/>
        <item x="883"/>
        <item x="77"/>
        <item x="584"/>
        <item x="3153"/>
        <item x="1662"/>
        <item x="1022"/>
        <item x="681"/>
        <item x="925"/>
        <item x="1069"/>
        <item x="1657"/>
        <item x="1540"/>
        <item x="221"/>
        <item x="2463"/>
        <item x="2775"/>
        <item x="589"/>
        <item x="206"/>
        <item x="108"/>
        <item x="1082"/>
        <item x="2402"/>
        <item x="325"/>
        <item x="2694"/>
        <item x="1061"/>
        <item x="1583"/>
        <item x="2473"/>
        <item x="2721"/>
        <item x="188"/>
        <item x="1561"/>
        <item x="1478"/>
        <item x="1625"/>
        <item x="918"/>
        <item x="998"/>
        <item x="1573"/>
        <item x="811"/>
        <item x="2713"/>
        <item x="1449"/>
        <item x="197"/>
        <item x="1839"/>
        <item x="2410"/>
        <item x="2468"/>
        <item x="658"/>
        <item x="1832"/>
        <item x="486"/>
        <item x="1745"/>
        <item x="214"/>
        <item x="1432"/>
        <item x="1982"/>
        <item x="2550"/>
        <item x="299"/>
        <item x="827"/>
        <item x="1648"/>
        <item x="2369"/>
        <item x="558"/>
        <item x="1530"/>
        <item x="2627"/>
        <item x="642"/>
        <item x="1603"/>
        <item x="2008"/>
        <item x="898"/>
        <item x="2340"/>
        <item x="1014"/>
        <item x="1469"/>
        <item x="1669"/>
        <item x="1999"/>
        <item x="1493"/>
        <item x="1701"/>
        <item x="2666"/>
        <item x="1458"/>
        <item x="2664"/>
        <item x="1915"/>
        <item x="1567"/>
        <item x="1709"/>
        <item x="1714"/>
        <item x="2485"/>
        <item x="2602"/>
        <item x="1617"/>
        <item x="1404"/>
        <item x="891"/>
        <item x="1990"/>
        <item x="1815"/>
        <item x="1767"/>
        <item x="2456"/>
        <item x="2438"/>
        <item x="2038"/>
        <item x="567"/>
        <item x="1923"/>
        <item x="2610"/>
        <item x="1824"/>
        <item x="2513"/>
        <item x="1760"/>
        <item x="2792"/>
        <item x="2013"/>
        <item x="2633"/>
        <item x="2067"/>
        <item x="2061"/>
        <item x="2389"/>
        <item x="2089"/>
        <item x="1908"/>
        <item x="477"/>
        <item x="2132"/>
        <item x="971"/>
        <item x="1486"/>
        <item x="2330"/>
        <item x="2140"/>
        <item x="1463"/>
        <item x="2318"/>
        <item x="2745"/>
        <item x="1975"/>
        <item x="1775"/>
        <item x="97"/>
        <item x="1553"/>
        <item x="1930"/>
        <item x="1725"/>
        <item x="2909"/>
        <item x="2846"/>
        <item x="2861"/>
        <item x="2026"/>
        <item x="2326"/>
        <item x="2020"/>
        <item x="2921"/>
        <item x="2688"/>
        <item x="2925"/>
        <item x="2210"/>
        <item x="1888"/>
        <item x="988"/>
        <item x="2074"/>
        <item x="2824"/>
        <item x="1266"/>
        <item x="2782"/>
        <item x="2787"/>
        <item x="2147"/>
        <item x="2082"/>
        <item x="2880"/>
        <item x="2867"/>
        <item x="2595"/>
        <item x="2799"/>
        <item x="2818"/>
        <item x="1900"/>
        <item x="2980"/>
        <item x="2618"/>
        <item x="2498"/>
        <item x="2895"/>
        <item x="2106"/>
        <item x="1894"/>
        <item x="2853"/>
        <item x="2765"/>
        <item x="2840"/>
        <item x="2166"/>
        <item x="1960"/>
        <item x="2729"/>
        <item x="2946"/>
        <item x="1852"/>
        <item x="2305"/>
        <item x="2125"/>
        <item x="2805"/>
        <item x="2311"/>
        <item x="2953"/>
        <item x="1259"/>
        <item x="2941"/>
        <item x="56"/>
        <item x="2353"/>
        <item x="2903"/>
        <item x="2836"/>
        <item x="1937"/>
        <item x="2202"/>
        <item x="818"/>
        <item x="1954"/>
        <item x="1171"/>
        <item x="1782"/>
        <item x="1967"/>
        <item x="2812"/>
        <item x="2934"/>
        <item x="1881"/>
        <item x="2915"/>
        <item x="2162"/>
        <item x="2959"/>
        <item x="2228"/>
        <item x="2300"/>
        <item x="2701"/>
        <item x="2253"/>
        <item x="2291"/>
        <item x="2394"/>
        <item x="2536"/>
        <item x="1876"/>
        <item x="1806"/>
        <item x="2505"/>
        <item x="2284"/>
        <item x="980"/>
        <item x="1354"/>
        <item x="2096"/>
        <item x="2638"/>
        <item x="2491"/>
        <item x="2520"/>
        <item x="2967"/>
        <item x="1370"/>
        <item x="2261"/>
        <item x="2887"/>
        <item x="1719"/>
        <item x="442"/>
        <item x="1797"/>
        <item x="1362"/>
        <item x="1869"/>
        <item x="2235"/>
        <item x="2102"/>
        <item x="1251"/>
        <item x="1216"/>
        <item x="1403"/>
        <item x="2467"/>
        <item x="2760"/>
        <item x="1179"/>
        <item x="2155"/>
        <item x="2529"/>
        <item x="788"/>
        <item x="2429"/>
        <item x="2737"/>
        <item x="2974"/>
        <item x="2244"/>
        <item x="2217"/>
        <item x="2172"/>
        <item x="21"/>
        <item x="2415"/>
        <item x="2335"/>
        <item x="2752"/>
        <item x="2374"/>
        <item x="2543"/>
        <item x="2830"/>
        <item x="2382"/>
        <item x="1946"/>
        <item x="2113"/>
        <item x="2275"/>
        <item x="2193"/>
        <item x="2270"/>
        <item x="1790"/>
        <item x="2564"/>
        <item x="1860"/>
        <item x="1200"/>
        <item x="2179"/>
        <item x="1208"/>
        <item x="2362"/>
        <item x="1185"/>
        <item x="2873"/>
        <item x="1298"/>
        <item x="1222"/>
        <item x="2409"/>
        <item x="1318"/>
        <item x="2437"/>
        <item x="2585"/>
        <item x="2512"/>
        <item x="2770"/>
        <item x="2484"/>
        <item x="2549"/>
        <item x="2472"/>
        <item x="2478"/>
        <item x="1230"/>
        <item x="2579"/>
        <item x="2557"/>
        <item x="1306"/>
        <item x="1313"/>
        <item x="1192"/>
        <item x="2450"/>
        <item x="2572"/>
        <item x="2648"/>
        <item x="2658"/>
        <item x="2224"/>
        <item x="1140"/>
        <item x="1395"/>
        <item x="1098"/>
        <item x="3074"/>
        <item x="79"/>
        <item x="1154"/>
        <item x="3088"/>
        <item x="2996"/>
        <item x="1327"/>
        <item x="3101"/>
        <item x="1104"/>
        <item x="2401"/>
        <item x="2462"/>
        <item x="2979"/>
        <item x="1243"/>
        <item x="2368"/>
        <item x="1133"/>
        <item x="1274"/>
        <item x="3081"/>
        <item x="1336"/>
        <item x="1118"/>
        <item x="1595"/>
        <item x="3068"/>
        <item x="3201"/>
        <item x="3140"/>
        <item x="3234"/>
        <item x="1127"/>
        <item x="1769"/>
        <item x="2444"/>
        <item x="1795"/>
        <item x="1379"/>
        <item x="3050"/>
        <item x="2626"/>
        <item x="3192"/>
        <item x="3220"/>
        <item x="3215"/>
        <item x="3152"/>
        <item x="3157"/>
        <item x="3056"/>
        <item x="1147"/>
        <item x="3004"/>
        <item x="3126"/>
        <item x="2101"/>
        <item x="2209"/>
        <item x="1290"/>
        <item x="3035"/>
        <item x="3095"/>
        <item x="3020"/>
        <item x="1344"/>
        <item x="11"/>
        <item x="3163"/>
        <item x="1498"/>
        <item x="2609"/>
        <item x="2165"/>
        <item x="3146"/>
        <item x="2601"/>
        <item x="3119"/>
        <item x="1237"/>
        <item x="3208"/>
        <item x="1081"/>
        <item x="2617"/>
        <item x="2192"/>
        <item x="3133"/>
        <item x="1913"/>
        <item x="2985"/>
        <item x="2201"/>
        <item x="1859"/>
        <item x="3113"/>
        <item x="3227"/>
        <item x="2131"/>
        <item x="1509"/>
        <item x="3030"/>
        <item x="1589"/>
        <item x="3187"/>
        <item x="1545"/>
        <item x="3239"/>
        <item x="3106"/>
        <item x="660"/>
        <item x="1504"/>
        <item x="2420"/>
        <item x="3177"/>
        <item x="652"/>
        <item x="2178"/>
        <item x="303"/>
        <item x="3181"/>
        <item x="3039"/>
        <item x="3171"/>
        <item x="2033"/>
        <item x="2358"/>
        <item x="3044"/>
        <item x="2171"/>
        <item x="1965"/>
        <item x="1692"/>
        <item x="2962"/>
        <item x="1602"/>
        <item x="2883"/>
        <item x="2613"/>
        <item x="1686"/>
        <item x="2348"/>
        <item x="2283"/>
        <item x="1809"/>
        <item x="2594"/>
        <item x="1431"/>
        <item x="1624"/>
        <item x="2502"/>
        <item x="2426"/>
        <item x="2568"/>
        <item x="1988"/>
        <item x="471"/>
        <item x="3063"/>
        <item x="1387"/>
        <item x="1572"/>
        <item x="2433"/>
        <item x="1552"/>
        <item x="2516"/>
        <item x="1620"/>
        <item x="2269"/>
        <item x="2509"/>
        <item x="2299"/>
        <item x="2632"/>
        <item x="1422"/>
        <item x="1949"/>
        <item x="2112"/>
        <item x="1713"/>
        <item x="2724"/>
        <item x="1906"/>
        <item x="725"/>
        <item x="2252"/>
        <item x="2139"/>
        <item x="2525"/>
        <item x="1716"/>
        <item x="1284"/>
        <item x="2321"/>
        <item x="1632"/>
        <item x="2605"/>
        <item x="2116"/>
        <item x="1997"/>
        <item x="2154"/>
        <item x="2481"/>
        <item x="2223"/>
        <item x="1676"/>
        <item x="1477"/>
        <item x="2733"/>
        <item x="2929"/>
        <item x="2970"/>
        <item x="2243"/>
        <item x="2590"/>
        <item x="2095"/>
        <item x="1666"/>
        <item x="2488"/>
        <item x="1114"/>
        <item x="1516"/>
        <item x="2274"/>
        <item x="963"/>
        <item x="304"/>
        <item x="634"/>
        <item x="1087"/>
        <item x="2388"/>
        <item x="1879"/>
        <item x="2161"/>
        <item x="1801"/>
        <item x="2459"/>
        <item x="1468"/>
        <item x="2622"/>
        <item x="2814"/>
        <item x="12"/>
        <item x="1784"/>
        <item x="1383"/>
        <item x="1639"/>
        <item x="1535"/>
        <item x="1438"/>
        <item x="2441"/>
        <item x="292"/>
        <item x="1828"/>
        <item x="2739"/>
        <item x="2135"/>
        <item x="2221"/>
        <item x="2260"/>
        <item x="2808"/>
        <item x="190"/>
        <item x="2185"/>
        <item x="2295"/>
        <item x="2051"/>
        <item x="2899"/>
        <item x="1800"/>
        <item x="1256"/>
        <item x="2662"/>
        <item x="2265"/>
        <item x="2332"/>
        <item x="1582"/>
        <item x="560"/>
        <item x="1643"/>
        <item x="2304"/>
        <item x="2290"/>
        <item x="2197"/>
        <item x="3149"/>
        <item x="2310"/>
        <item x="1739"/>
        <item x="1018"/>
        <item x="2949"/>
        <item x="80"/>
        <item x="1452"/>
        <item x="2533"/>
        <item x="3224"/>
        <item x="1489"/>
        <item x="146"/>
        <item x="2857"/>
        <item x="984"/>
        <item x="283"/>
        <item x="2829"/>
        <item x="1350"/>
        <item x="578"/>
        <item x="3084"/>
        <item x="2849"/>
        <item x="1661"/>
        <item x="1094"/>
        <item x="1539"/>
        <item x="2216"/>
        <item x="2109"/>
        <item x="1399"/>
        <item x="2390"/>
        <item x="2863"/>
        <item x="2168"/>
        <item x="522"/>
        <item x="2781"/>
        <item x="3167"/>
        <item x="1049"/>
        <item x="3231"/>
        <item x="2684"/>
        <item x="2759"/>
        <item x="480"/>
        <item x="2325"/>
        <item x="1682"/>
        <item x="1656"/>
        <item x="2213"/>
        <item x="2991"/>
        <item x="1524"/>
        <item x="1689"/>
        <item x="1652"/>
        <item x="2003"/>
        <item x="2576"/>
        <item x="2317"/>
        <item x="1863"/>
        <item x="1903"/>
        <item x="1435"/>
        <item x="1280"/>
        <item x="3213"/>
        <item x="2704"/>
        <item x="1672"/>
        <item x="2675"/>
        <item x="1757"/>
        <item x="1549"/>
        <item x="1704"/>
        <item x="3130"/>
        <item x="2720"/>
        <item x="3197"/>
        <item x="2146"/>
        <item x="1560"/>
        <item x="844"/>
        <item x="1871"/>
        <item x="293"/>
        <item x="1842"/>
        <item x="1090"/>
        <item x="1323"/>
        <item x="0"/>
        <item x="2150"/>
        <item x="1940"/>
        <item x="553"/>
        <item x="653"/>
        <item x="1812"/>
        <item x="1636"/>
        <item x="2114"/>
        <item x="667"/>
        <item x="1501"/>
        <item x="1957"/>
        <item x="2105"/>
        <item x="2453"/>
        <item x="2034"/>
        <item x="2120"/>
        <item x="2041"/>
        <item x="1627"/>
        <item x="2249"/>
        <item x="1941"/>
        <item x="2356"/>
        <item x="2239"/>
        <item x="1819"/>
        <item x="2073"/>
        <item x="854"/>
        <item x="2634"/>
        <item x="1434"/>
        <item x="1358"/>
        <item x="181"/>
        <item x="359"/>
        <item x="1995"/>
        <item x="1492"/>
        <item x="3007"/>
        <item x="991"/>
        <item x="23"/>
        <item x="1733"/>
        <item x="1933"/>
        <item x="1340"/>
        <item x="377"/>
        <item x="51"/>
        <item x="2206"/>
        <item x="2902"/>
        <item x="2424"/>
        <item x="949"/>
        <item x="570"/>
        <item x="1616"/>
        <item x="314"/>
        <item x="644"/>
        <item x="2346"/>
        <item x="2670"/>
        <item x="1647"/>
        <item x="2552"/>
        <item x="1898"/>
        <item x="1448"/>
        <item x="3071"/>
        <item x="357"/>
        <item x="407"/>
        <item x="620"/>
        <item x="1606"/>
        <item x="1302"/>
        <item x="2715"/>
        <item x="2845"/>
        <item x="1263"/>
        <item x="2329"/>
        <item x="2256"/>
        <item x="1668"/>
        <item x="1814"/>
        <item x="1533"/>
        <item x="319"/>
        <item x="2396"/>
        <item x="1425"/>
        <item x="1042"/>
        <item x="757"/>
        <item x="272"/>
        <item x="1519"/>
        <item x="726"/>
        <item x="2"/>
        <item x="775"/>
        <item x="2753"/>
        <item x="863"/>
        <item x="885"/>
        <item x="2398"/>
        <item x="15"/>
        <item x="2628"/>
        <item x="41"/>
        <item x="765"/>
        <item x="2908"/>
        <item x="1163"/>
        <item x="1195"/>
        <item x="1462"/>
        <item x="1397"/>
        <item x="155"/>
        <item x="273"/>
        <item x="1721"/>
        <item x="842"/>
        <item x="173"/>
        <item x="2022"/>
        <item x="1700"/>
        <item x="1529"/>
        <item x="561"/>
        <item x="2084"/>
        <item x="1566"/>
        <item x="164"/>
        <item x="419"/>
        <item x="1121"/>
        <item x="1742"/>
        <item x="1417"/>
        <item x="2278"/>
        <item x="1830"/>
        <item x="1375"/>
        <item x="30"/>
        <item x="1211"/>
        <item x="1203"/>
        <item x="2496"/>
        <item x="1971"/>
        <item x="1056"/>
        <item x="191"/>
        <item x="1123"/>
        <item x="81"/>
        <item x="2945"/>
        <item x="2952"/>
        <item x="91"/>
        <item x="391"/>
        <item x="295"/>
        <item x="2652"/>
        <item x="1708"/>
        <item x="389"/>
        <item x="837"/>
        <item x="759"/>
        <item x="182"/>
        <item x="1295"/>
        <item x="2791"/>
        <item x="118"/>
        <item x="506"/>
        <item x="1156"/>
        <item x="1610"/>
        <item x="1366"/>
        <item x="1973"/>
        <item x="59"/>
        <item x="208"/>
        <item x="646"/>
        <item x="90"/>
        <item x="125"/>
        <item x="2872"/>
        <item x="100"/>
        <item x="2894"/>
        <item x="1485"/>
        <item x="2731"/>
        <item x="286"/>
        <item x="1390"/>
        <item x="743"/>
        <item x="174"/>
        <item x="1321"/>
        <item x="1457"/>
        <item x="463"/>
        <item x="312"/>
        <item x="1002"/>
        <item x="2823"/>
        <item x="914"/>
        <item x="992"/>
        <item x="1892"/>
        <item x="264"/>
        <item x="39"/>
        <item x="2860"/>
        <item x="13"/>
        <item x="732"/>
        <item x="2060"/>
        <item x="199"/>
        <item x="61"/>
        <item x="2287"/>
        <item x="429"/>
        <item x="453"/>
        <item x="2081"/>
        <item x="1331"/>
        <item x="2687"/>
        <item x="479"/>
        <item x="49"/>
        <item x="339"/>
        <item x="2693"/>
        <item x="330"/>
        <item x="674"/>
        <item x="226"/>
        <item x="1950"/>
        <item x="2940"/>
        <item x="1576"/>
        <item x="1837"/>
        <item x="636"/>
        <item x="545"/>
        <item x="2866"/>
        <item x="306"/>
        <item x="101"/>
        <item x="233"/>
        <item x="284"/>
        <item x="397"/>
        <item x="877"/>
        <item x="216"/>
        <item x="508"/>
        <item x="1135"/>
        <item x="959"/>
        <item x="200"/>
        <item x="321"/>
        <item x="2712"/>
        <item x="414"/>
        <item x="1149"/>
        <item x="1912"/>
        <item x="202"/>
        <item x="2088"/>
        <item x="601"/>
        <item x="947"/>
        <item x="69"/>
        <item x="1278"/>
        <item x="1159"/>
        <item x="132"/>
        <item x="1078"/>
        <item x="940"/>
        <item x="368"/>
        <item x="137"/>
        <item x="2677"/>
        <item x="938"/>
        <item x="975"/>
        <item x="332"/>
        <item x="612"/>
        <item x="572"/>
        <item x="2227"/>
        <item x="145"/>
        <item x="686"/>
        <item x="637"/>
        <item x="68"/>
        <item x="376"/>
        <item x="1294"/>
        <item x="2798"/>
        <item x="110"/>
        <item x="1441"/>
        <item x="340"/>
        <item x="32"/>
        <item x="1886"/>
        <item x="2746"/>
        <item x="603"/>
        <item x="2966"/>
        <item x="112"/>
        <item x="1963"/>
        <item x="675"/>
        <item x="130"/>
        <item x="499"/>
        <item x="71"/>
        <item x="488"/>
        <item x="1226"/>
        <item x="879"/>
        <item x="610"/>
        <item x="1792"/>
        <item x="669"/>
        <item x="103"/>
        <item x="2914"/>
        <item x="569"/>
        <item x="184"/>
        <item x="2905"/>
        <item x="968"/>
        <item x="163"/>
        <item x="1822"/>
        <item x="1001"/>
        <item x="126"/>
        <item x="154"/>
        <item x="242"/>
        <item x="767"/>
        <item x="513"/>
        <item x="1626"/>
        <item x="3097"/>
        <item x="166"/>
        <item x="1919"/>
        <item x="2817"/>
        <item x="629"/>
        <item x="1219"/>
        <item x="2006"/>
        <item x="489"/>
        <item x="446"/>
        <item x="497"/>
        <item x="865"/>
        <item x="218"/>
        <item x="1210"/>
        <item x="505"/>
        <item x="1110"/>
        <item x="2055"/>
        <item x="455"/>
        <item x="1763"/>
        <item x="1850"/>
        <item x="1578"/>
        <item x="1821"/>
        <item x="25"/>
        <item x="1143"/>
        <item x="1921"/>
        <item x="2016"/>
        <item x="2897"/>
        <item x="540"/>
        <item x="93"/>
        <item x="2234"/>
        <item x="2839"/>
        <item x="701"/>
        <item x="329"/>
        <item x="2924"/>
        <item x="399"/>
        <item x="157"/>
        <item x="2852"/>
        <item x="491"/>
        <item x="1464"/>
        <item x="347"/>
        <item x="254"/>
        <item x="2920"/>
        <item x="887"/>
        <item x="83"/>
        <item x="1212"/>
        <item x="462"/>
        <item x="1554"/>
        <item x="1979"/>
        <item x="244"/>
        <item x="148"/>
        <item x="1803"/>
        <item x="703"/>
        <item x="2804"/>
        <item x="1137"/>
        <item x="2700"/>
        <item x="538"/>
        <item x="1460"/>
        <item x="2769"/>
        <item x="29"/>
        <item x="547"/>
        <item x="1472"/>
        <item x="275"/>
        <item x="2933"/>
        <item x="799"/>
        <item x="662"/>
        <item x="139"/>
        <item x="994"/>
        <item x="822"/>
        <item x="909"/>
        <item x="655"/>
        <item x="532"/>
        <item x="252"/>
        <item x="600"/>
        <item x="193"/>
        <item x="2754"/>
        <item x="2728"/>
        <item x="2958"/>
        <item x="792"/>
        <item x="856"/>
        <item x="524"/>
        <item x="224"/>
        <item x="1891"/>
        <item x="210"/>
        <item x="2645"/>
        <item x="1680"/>
        <item x="831"/>
        <item x="1865"/>
        <item x="684"/>
        <item x="2474"/>
        <item x="1070"/>
        <item x="515"/>
        <item x="2835"/>
        <item x="2751"/>
        <item x="1722"/>
        <item x="1878"/>
        <item x="894"/>
        <item x="2011"/>
        <item x="814"/>
        <item x="22"/>
        <item x="48"/>
        <item x="677"/>
        <item x="1986"/>
        <item x="482"/>
        <item x="3052"/>
        <item x="1884"/>
        <item x="2886"/>
        <item x="731"/>
        <item x="1348"/>
        <item x="28"/>
        <item x="521"/>
        <item x="1142"/>
        <item x="745"/>
        <item x="2063"/>
        <item x="356"/>
        <item x="119"/>
        <item x="2083"/>
        <item x="58"/>
        <item x="1844"/>
        <item x="563"/>
        <item x="1754"/>
        <item x="262"/>
        <item x="465"/>
        <item x="444"/>
        <item x="907"/>
        <item x="1777"/>
        <item x="719"/>
        <item x="2076"/>
        <item x="405"/>
        <item x="1786"/>
        <item x="1935"/>
        <item x="2968"/>
        <item x="1696"/>
        <item x="2376"/>
        <item x="2811"/>
        <item x="1450"/>
        <item x="580"/>
        <item x="609"/>
        <item x="700"/>
        <item x="1293"/>
        <item x="38"/>
        <item x="2539"/>
        <item x="2090"/>
        <item x="2736"/>
        <item x="1856"/>
        <item x="1771"/>
        <item x="1818"/>
        <item x="2294"/>
        <item x="2764"/>
        <item x="1547"/>
        <item x="436"/>
        <item x="2124"/>
        <item x="807"/>
        <item x="530"/>
        <item x="2163"/>
        <item x="473"/>
        <item x="2255"/>
        <item x="3183"/>
        <item x="1202"/>
        <item x="1224"/>
        <item x="2097"/>
        <item x="3236"/>
        <item x="3174"/>
        <item x="592"/>
        <item x="847"/>
        <item x="2973"/>
        <item x="1747"/>
        <item x="820"/>
        <item x="1738"/>
        <item x="1902"/>
        <item x="1985"/>
        <item x="1811"/>
        <item x="2744"/>
        <item x="2247"/>
        <item x="1788"/>
        <item x="711"/>
        <item x="418"/>
        <item x="1389"/>
        <item x="2263"/>
        <item x="3022"/>
        <item x="1120"/>
        <item x="1555"/>
        <item x="618"/>
        <item x="628"/>
        <item x="3013"/>
        <item x="1443"/>
        <item x="2458"/>
        <item x="2831"/>
        <item x="1541"/>
        <item x="1926"/>
        <item x="876"/>
        <item x="1194"/>
        <item x="913"/>
        <item x="417"/>
        <item x="1238"/>
        <item x="2819"/>
        <item x="2832"/>
        <item x="3108"/>
        <item x="1157"/>
        <item x="2341"/>
        <item x="2882"/>
        <item x="2002"/>
        <item x="2066"/>
        <item x="1233"/>
        <item x="2411"/>
        <item x="921"/>
        <item x="427"/>
        <item x="2331"/>
        <item x="2837"/>
        <item x="1613"/>
        <item x="900"/>
        <item x="3116"/>
        <item x="3083"/>
        <item x="3091"/>
        <item x="928"/>
        <item x="1756"/>
        <item x="2174"/>
        <item x="3160"/>
        <item x="750"/>
        <item x="2889"/>
        <item x="1470"/>
        <item x="2643"/>
        <item x="3047"/>
        <item x="2187"/>
        <item x="1702"/>
        <item x="3121"/>
        <item x="1993"/>
        <item x="3166"/>
        <item x="966"/>
        <item x="2181"/>
        <item x="862"/>
        <item x="2075"/>
        <item x="782"/>
        <item x="1083"/>
        <item x="1562"/>
        <item x="2103"/>
        <item x="2566"/>
        <item x="1287"/>
        <item x="2404"/>
        <item x="2452"/>
        <item x="2370"/>
        <item x="843"/>
        <item x="3229"/>
        <item x="937"/>
        <item x="2841"/>
        <item x="2312"/>
        <item x="1568"/>
        <item x="1526"/>
        <item x="1532"/>
        <item x="2660"/>
        <item x="1374"/>
        <item x="2620"/>
        <item x="2107"/>
        <item x="870"/>
        <item x="2480"/>
        <item x="3222"/>
        <item x="1381"/>
        <item x="1064"/>
        <item x="1112"/>
        <item x="2961"/>
        <item x="1858"/>
        <item x="1727"/>
        <item x="2806"/>
        <item x="1944"/>
        <item x="774"/>
        <item x="1910"/>
        <item x="2319"/>
        <item x="2230"/>
        <item x="1827"/>
        <item x="1320"/>
        <item x="2917"/>
        <item x="3015"/>
        <item x="1479"/>
        <item x="1246"/>
        <item x="3006"/>
        <item x="1730"/>
        <item x="412"/>
        <item x="2068"/>
        <item x="2981"/>
        <item x="1749"/>
        <item x="1057"/>
        <item x="853"/>
        <item x="1164"/>
        <item x="1650"/>
        <item x="957"/>
        <item x="2766"/>
        <item x="2148"/>
        <item x="2301"/>
        <item x="1874"/>
        <item x="3195"/>
        <item x="2532"/>
        <item x="2611"/>
        <item x="1031"/>
        <item x="829"/>
        <item x="2786"/>
        <item x="3154"/>
        <item x="2272"/>
        <item x="1494"/>
        <item x="1173"/>
        <item x="2486"/>
        <item x="2277"/>
        <item x="1405"/>
        <item x="1261"/>
        <item x="2635"/>
        <item x="1277"/>
        <item x="2650"/>
        <item x="1804"/>
        <item x="3136"/>
        <item x="1040"/>
        <item x="946"/>
        <item x="3204"/>
        <item x="1330"/>
        <item x="2418"/>
        <item x="3065"/>
        <item x="2928"/>
        <item x="1106"/>
        <item x="3076"/>
        <item x="1016"/>
        <item x="1694"/>
        <item x="2875"/>
        <item x="1664"/>
        <item x="2935"/>
        <item x="2195"/>
        <item x="2682"/>
        <item x="1167"/>
        <item x="790"/>
        <item x="2800"/>
        <item x="2730"/>
        <item x="1356"/>
        <item x="3129"/>
        <item x="1338"/>
        <item x="1487"/>
        <item x="2581"/>
        <item x="1604"/>
        <item x="2847"/>
        <item x="2286"/>
        <item x="3070"/>
        <item x="2115"/>
        <item x="2667"/>
        <item x="763"/>
        <item x="1424"/>
        <item x="2695"/>
        <item x="2777"/>
        <item x="838"/>
        <item x="2574"/>
        <item x="3217"/>
        <item x="2990"/>
        <item x="2653"/>
        <item x="2119"/>
        <item x="1181"/>
        <item x="1500"/>
        <item x="1187"/>
        <item x="2998"/>
        <item x="3212"/>
        <item x="2363"/>
        <item x="2523"/>
        <item x="3142"/>
        <item x="1688"/>
        <item x="2879"/>
        <item x="3148"/>
        <item x="2062"/>
        <item x="3061"/>
        <item x="2689"/>
        <item x="1025"/>
        <item x="764"/>
        <item x="2446"/>
        <item x="1433"/>
        <item x="1254"/>
        <item x="2306"/>
        <item x="2793"/>
        <item x="2355"/>
        <item x="2714"/>
        <item x="1416"/>
        <item x="1518"/>
        <item x="2862"/>
        <item x="2722"/>
        <item x="2045"/>
        <item x="1591"/>
        <item x="2423"/>
        <item x="2431"/>
        <item x="1365"/>
        <item x="756"/>
        <item x="2204"/>
        <item x="1084"/>
        <item x="2707"/>
        <item x="2126"/>
        <item x="1048"/>
        <item x="1506"/>
        <item x="2673"/>
        <item x="2029"/>
        <item x="2219"/>
        <item x="2211"/>
        <item x="1440"/>
        <item x="1410"/>
        <item x="1575"/>
        <item x="2783"/>
        <item x="1269"/>
        <item x="1511"/>
        <item x="1670"/>
        <item x="1598"/>
        <item x="2039"/>
        <item x="1585"/>
        <item x="2855"/>
        <item x="2788"/>
        <item x="2655"/>
        <item x="2293"/>
        <item x="2500"/>
        <item x="2588"/>
        <item x="2142"/>
        <item x="1100"/>
        <item x="1347"/>
        <item x="2133"/>
        <item x="2507"/>
        <item x="1929"/>
        <item x="2702"/>
        <item x="2515"/>
        <item x="2603"/>
        <item x="1928"/>
        <item x="2596"/>
        <item x="2439"/>
        <item x="1952"/>
        <item x="2345"/>
        <item x="1415"/>
        <item x="2044"/>
        <item x="2053"/>
        <item x="1851"/>
        <item x="1089"/>
        <item x="1875"/>
        <item x="1789"/>
        <item x="1966"/>
        <item x="1959"/>
        <item x="2665"/>
        <item x="1868"/>
        <item x="1867"/>
        <item x="2647"/>
        <item x="1724"/>
        <item x="1764"/>
        <item x="1729"/>
        <item x="1880"/>
        <item x="1717"/>
        <item x="1772"/>
        <item x="1893"/>
        <item x="1936"/>
        <item x="2497"/>
        <item x="2641"/>
        <item x="2884"/>
        <item x="2421"/>
        <item x="2963"/>
        <item x="2636"/>
        <item x="1796"/>
        <item x="1621"/>
        <item x="1887"/>
        <item x="2678"/>
        <item x="2614"/>
        <item x="2569"/>
        <item x="3099"/>
        <item x="2971"/>
        <item x="2359"/>
        <item x="2314"/>
        <item x="2427"/>
        <item x="2540"/>
        <item x="2773"/>
        <item x="2434"/>
        <item x="2322"/>
        <item x="2900"/>
        <item x="2349"/>
        <item x="2725"/>
        <item x="2482"/>
        <item x="2510"/>
        <item x="2583"/>
        <item x="2930"/>
        <item x="2428"/>
        <item x="3100"/>
        <item x="1734"/>
        <item x="2117"/>
        <item x="2460"/>
        <item x="2517"/>
        <item x="1115"/>
        <item x="1644"/>
        <item x="1453"/>
        <item x="1536"/>
        <item x="2526"/>
        <item x="1384"/>
        <item x="2489"/>
        <item x="2266"/>
        <item x="2623"/>
        <item x="1711"/>
        <item x="1637"/>
        <item x="2406"/>
        <item x="2756"/>
        <item x="2413"/>
        <item x="2663"/>
        <item x="1550"/>
        <item x="3024"/>
        <item x="2606"/>
        <item x="2842"/>
        <item x="1629"/>
        <item x="2697"/>
        <item x="2591"/>
        <item x="2911"/>
        <item x="3085"/>
        <item x="1377"/>
        <item x="2447"/>
        <item x="2671"/>
        <item x="1490"/>
        <item x="3168"/>
        <item x="2110"/>
        <item x="1705"/>
        <item x="1400"/>
        <item x="1974"/>
        <item x="2198"/>
        <item x="2955"/>
        <item x="1257"/>
        <item x="2534"/>
        <item x="2983"/>
        <item x="2296"/>
        <item x="2136"/>
        <item x="1653"/>
        <item x="2122"/>
        <item x="2546"/>
        <item x="2826"/>
        <item x="3150"/>
        <item x="2464"/>
        <item x="1303"/>
        <item x="1981"/>
        <item x="1058"/>
        <item x="1019"/>
        <item x="2378"/>
        <item x="2250"/>
        <item x="2657"/>
        <item x="977"/>
        <item x="2258"/>
        <item x="1690"/>
        <item x="1271"/>
        <item x="2495"/>
        <item x="845"/>
        <item x="2158"/>
        <item x="1281"/>
        <item x="1095"/>
        <item x="1324"/>
        <item x="3185"/>
        <item x="942"/>
        <item x="2992"/>
        <item x="2820"/>
        <item x="2364"/>
        <item x="3198"/>
        <item x="1465"/>
        <item x="2391"/>
        <item x="2937"/>
        <item x="1683"/>
        <item x="2151"/>
        <item x="2240"/>
        <item x="1943"/>
        <item x="2779"/>
        <item x="379"/>
        <item x="2784"/>
        <item x="2503"/>
        <item x="3131"/>
        <item x="315"/>
        <item x="1673"/>
        <item x="931"/>
        <item x="2676"/>
        <item x="3123"/>
        <item x="3206"/>
        <item x="1419"/>
        <item x="2669"/>
        <item x="296"/>
        <item x="1240"/>
        <item x="2189"/>
        <item x="2085"/>
        <item x="2280"/>
        <item x="1502"/>
        <item x="2385"/>
        <item x="2047"/>
        <item x="647"/>
        <item x="3062"/>
        <item x="1050"/>
        <item x="3059"/>
        <item x="2128"/>
        <item x="2598"/>
        <item x="985"/>
        <item x="1310"/>
        <item x="360"/>
        <item x="1124"/>
        <item x="2561"/>
        <item x="52"/>
        <item x="287"/>
        <item x="728"/>
        <item x="1972"/>
        <item x="1367"/>
        <item x="1607"/>
        <item x="2690"/>
        <item x="1836"/>
        <item x="621"/>
        <item x="1011"/>
        <item x="1557"/>
        <item x="307"/>
        <item x="1996"/>
        <item x="2288"/>
        <item x="16"/>
        <item x="3060"/>
        <item x="1359"/>
        <item x="2554"/>
        <item x="1341"/>
        <item x="3000"/>
        <item x="1264"/>
        <item x="1044"/>
        <item x="1808"/>
        <item x="1481"/>
        <item x="1873"/>
        <item x="1569"/>
        <item x="392"/>
        <item x="1496"/>
        <item x="950"/>
        <item x="1593"/>
        <item x="2182"/>
        <item x="849"/>
        <item x="1333"/>
        <item x="1248"/>
        <item x="3009"/>
        <item x="2005"/>
        <item x="1316"/>
        <item x="3026"/>
        <item x="509"/>
        <item x="2207"/>
        <item x="930"/>
        <item x="631"/>
        <item x="322"/>
        <item x="1026"/>
        <item x="586"/>
        <item x="1043"/>
        <item x="408"/>
        <item x="42"/>
        <item x="121"/>
        <item x="342"/>
        <item x="1034"/>
        <item x="2042"/>
        <item x="604"/>
        <item x="385"/>
        <item x="1170"/>
        <item x="265"/>
        <item x="573"/>
        <item x="3098"/>
        <item x="1160"/>
        <item x="1964"/>
        <item x="1897"/>
        <item x="1169"/>
        <item x="133"/>
        <item x="850"/>
        <item x="760"/>
        <item x="3111"/>
        <item x="500"/>
        <item x="1227"/>
        <item x="2018"/>
        <item x="203"/>
        <item x="663"/>
        <item x="1213"/>
        <item x="687"/>
        <item x="227"/>
        <item x="713"/>
        <item x="923"/>
        <item x="185"/>
        <item x="62"/>
        <item x="3207"/>
        <item x="2422"/>
        <item x="3237"/>
        <item x="128"/>
        <item x="3078"/>
        <item x="1197"/>
        <item x="784"/>
        <item x="1780"/>
        <item x="1905"/>
        <item x="369"/>
        <item x="349"/>
        <item x="695"/>
        <item x="594"/>
        <item x="2024"/>
        <item x="613"/>
        <item x="1741"/>
        <item x="430"/>
        <item x="1144"/>
        <item x="888"/>
        <item x="176"/>
        <item x="995"/>
        <item x="235"/>
        <item x="3066"/>
        <item x="456"/>
        <item x="333"/>
        <item x="72"/>
        <item x="1513"/>
        <item x="104"/>
        <item x="555"/>
        <item x="1033"/>
        <item x="3199"/>
        <item x="941"/>
        <item x="1351"/>
        <item x="1151"/>
        <item x="1521"/>
        <item x="438"/>
        <item x="639"/>
        <item x="1427"/>
        <item x="2795"/>
        <item x="1066"/>
        <item x="880"/>
        <item x="1130"/>
        <item x="960"/>
        <item x="1072"/>
        <item x="33"/>
        <item x="84"/>
        <item x="1794"/>
        <item x="447"/>
        <item x="1175"/>
        <item x="738"/>
        <item x="492"/>
        <item x="1343"/>
        <item x="94"/>
        <item x="113"/>
        <item x="167"/>
        <item x="969"/>
        <item x="1205"/>
        <item x="541"/>
        <item x="2891"/>
        <item x="839"/>
        <item x="1183"/>
        <item x="1189"/>
        <item x="3104"/>
        <item x="548"/>
        <item x="1407"/>
        <item x="1360"/>
        <item x="1920"/>
        <item x="902"/>
        <item x="3110"/>
        <item x="614"/>
        <item x="1849"/>
        <item x="1778"/>
        <item x="194"/>
        <item x="483"/>
        <item x="1473"/>
        <item x="1392"/>
        <item x="1980"/>
        <item x="1401"/>
        <item x="1393"/>
        <item x="466"/>
        <item x="808"/>
        <item x="211"/>
        <item x="1249"/>
        <item x="951"/>
        <item x="276"/>
        <item x="1779"/>
        <item x="895"/>
        <item x="421"/>
        <item x="1412"/>
        <item x="158"/>
        <item x="1352"/>
        <item x="245"/>
        <item x="564"/>
        <item x="2143"/>
        <item x="910"/>
        <item x="1503"/>
        <item x="815"/>
        <item x="2118"/>
        <item x="1732"/>
        <item x="149"/>
        <item x="2123"/>
        <item x="255"/>
        <item x="2570"/>
        <item x="1787"/>
        <item x="678"/>
        <item x="1857"/>
        <item x="1866"/>
        <item x="140"/>
        <item x="823"/>
        <item x="704"/>
        <item x="474"/>
        <item x="516"/>
        <item x="3180"/>
        <item x="1953"/>
        <item x="2646"/>
        <item x="2465"/>
        <item x="581"/>
        <item x="1176"/>
        <item x="236"/>
        <item x="525"/>
        <item x="533"/>
        <item x="1214"/>
        <item x="1579"/>
        <item x="1885"/>
        <item x="510"/>
        <item x="1258"/>
        <item x="1342"/>
        <item x="858"/>
        <item x="768"/>
        <item x="1773"/>
        <item x="769"/>
        <item x="1334"/>
        <item x="2685"/>
        <item x="595"/>
        <item x="2577"/>
        <item x="1166"/>
        <item x="517"/>
        <item x="122"/>
        <item x="1922"/>
        <item x="1838"/>
        <item x="3042"/>
        <item x="3214"/>
        <item x="2071"/>
        <item x="857"/>
        <item x="2077"/>
        <item x="3144"/>
        <item x="2056"/>
        <item x="3067"/>
        <item x="3138"/>
        <item x="2555"/>
        <item x="832"/>
        <item x="3169"/>
        <item x="1899"/>
        <item x="714"/>
        <item x="309"/>
        <item x="1697"/>
        <item x="1587"/>
        <item x="1497"/>
        <item x="3094"/>
        <item x="3132"/>
        <item x="1845"/>
        <item x="3190"/>
        <item x="889"/>
        <item x="793"/>
        <item x="1368"/>
        <item x="2547"/>
        <item x="3072"/>
        <item x="705"/>
        <item x="2289"/>
        <item x="308"/>
        <item x="777"/>
        <item x="3218"/>
        <item x="1667"/>
        <item x="2466"/>
        <item x="2199"/>
        <item x="2435"/>
        <item x="297"/>
        <item x="1215"/>
        <item x="3124"/>
        <item x="105"/>
        <item x="1927"/>
        <item x="1823"/>
        <item x="1543"/>
        <item x="1325"/>
        <item x="1507"/>
        <item x="3151"/>
        <item x="1282"/>
        <item x="761"/>
        <item x="688"/>
        <item x="1272"/>
        <item x="2932"/>
        <item x="115"/>
        <item x="2129"/>
        <item x="2592"/>
        <item x="978"/>
        <item x="846"/>
        <item x="1020"/>
        <item x="3225"/>
        <item x="2343"/>
        <item x="1914"/>
        <item x="1102"/>
        <item x="866"/>
        <item x="1970"/>
        <item x="961"/>
        <item x="2599"/>
        <item x="622"/>
        <item x="3055"/>
        <item x="2541"/>
        <item x="1108"/>
        <item x="1190"/>
        <item x="2137"/>
        <item x="1962"/>
        <item x="246"/>
        <item x="3079"/>
        <item x="2281"/>
        <item x="1807"/>
        <item x="1444"/>
        <item x="1241"/>
        <item x="2214"/>
        <item x="526"/>
        <item x="2984"/>
        <item x="3001"/>
        <item x="890"/>
        <item x="141"/>
        <item x="1750"/>
        <item x="1096"/>
        <item x="1051"/>
        <item x="2518"/>
        <item x="2338"/>
        <item x="3010"/>
        <item x="1235"/>
        <item x="1998"/>
        <item x="1304"/>
        <item x="106"/>
        <item x="2607"/>
        <item x="1514"/>
        <item x="1989"/>
        <item x="1091"/>
        <item x="1116"/>
        <item x="1385"/>
        <item x="228"/>
        <item x="134"/>
        <item x="2571"/>
        <item x="114"/>
        <item x="1086"/>
        <item x="557"/>
        <item x="2442"/>
        <item x="2025"/>
        <item x="2993"/>
        <item x="1288"/>
        <item x="2976"/>
        <item x="1813"/>
        <item x="415"/>
        <item x="350"/>
        <item x="1831"/>
        <item x="2511"/>
        <item x="1012"/>
        <item x="2007"/>
        <item x="3017"/>
        <item x="1691"/>
        <item x="2821"/>
        <item x="3086"/>
        <item x="1654"/>
        <item x="3093"/>
        <item x="2780"/>
        <item x="3161"/>
        <item x="1743"/>
        <item x="2308"/>
        <item x="1580"/>
        <item x="2303"/>
        <item x="3117"/>
        <item x="1630"/>
        <item x="1206"/>
        <item x="556"/>
        <item x="2048"/>
        <item x="1145"/>
        <item x="1027"/>
        <item x="2222"/>
        <item x="2297"/>
        <item x="1600"/>
        <item x="679"/>
        <item x="1570"/>
        <item x="3232"/>
        <item x="1198"/>
        <item x="2448"/>
        <item x="2988"/>
        <item x="2858"/>
        <item x="2315"/>
        <item x="2785"/>
        <item x="1228"/>
        <item x="1537"/>
        <item x="1684"/>
        <item x="2527"/>
        <item x="95"/>
        <item x="1079"/>
        <item x="2470"/>
        <item x="1152"/>
        <item x="696"/>
        <item x="1296"/>
        <item x="2333"/>
        <item x="785"/>
        <item x="3025"/>
        <item x="1674"/>
        <item x="2057"/>
        <item x="1855"/>
        <item x="3033"/>
        <item x="916"/>
        <item x="2144"/>
        <item x="2064"/>
        <item x="2789"/>
        <item x="504"/>
        <item x="2323"/>
        <item x="1864"/>
        <item x="2036"/>
        <item x="1622"/>
        <item x="986"/>
        <item x="534"/>
        <item x="1608"/>
        <item x="3112"/>
        <item x="1558"/>
        <item x="2864"/>
        <item x="2938"/>
        <item x="2232"/>
        <item x="2164"/>
        <item x="2190"/>
        <item x="361"/>
        <item x="3048"/>
        <item x="1872"/>
        <item x="1522"/>
        <item x="2918"/>
        <item x="1527"/>
        <item x="1614"/>
        <item x="2019"/>
        <item x="85"/>
        <item x="1311"/>
        <item x="2414"/>
        <item x="2850"/>
        <item x="1645"/>
        <item x="2267"/>
        <item x="632"/>
        <item x="86"/>
        <item x="1220"/>
        <item x="1564"/>
        <item x="1698"/>
        <item x="2843"/>
        <item x="2241"/>
        <item x="1793"/>
        <item x="2827"/>
        <item x="1161"/>
        <item x="2796"/>
        <item x="1706"/>
        <item x="2615"/>
        <item x="2943"/>
        <item x="1544"/>
        <item x="2870"/>
        <item x="1723"/>
        <item x="1491"/>
        <item x="2070"/>
        <item x="2931"/>
        <item x="2350"/>
        <item x="2031"/>
        <item x="2562"/>
        <item x="2259"/>
        <item x="1408"/>
        <item x="2454"/>
        <item x="1436"/>
        <item x="2950"/>
        <item x="881"/>
        <item x="1131"/>
        <item x="1802"/>
        <item x="150"/>
        <item x="872"/>
        <item x="762"/>
        <item x="1420"/>
        <item x="1978"/>
        <item x="1059"/>
        <item x="2152"/>
        <item x="1125"/>
        <item x="2159"/>
        <item x="1413"/>
        <item x="2360"/>
        <item x="2104"/>
        <item x="2822"/>
        <item x="2183"/>
        <item x="2624"/>
        <item x="1454"/>
        <item x="752"/>
        <item x="187"/>
        <item x="1067"/>
        <item x="2691"/>
        <item x="1428"/>
        <item x="2476"/>
        <item x="2111"/>
        <item x="1445"/>
        <item x="178"/>
        <item x="2399"/>
        <item x="2815"/>
        <item x="96"/>
        <item x="2169"/>
        <item x="2892"/>
        <item x="2372"/>
        <item x="2802"/>
        <item x="2828"/>
        <item x="2339"/>
        <item x="1890"/>
        <item x="2705"/>
        <item x="2365"/>
        <item x="1474"/>
        <item x="431"/>
        <item x="1907"/>
        <item x="2176"/>
        <item x="74"/>
        <item x="256"/>
        <item x="2838"/>
        <item x="2334"/>
        <item x="1207"/>
        <item x="2877"/>
        <item x="1482"/>
        <item x="2461"/>
        <item x="1945"/>
        <item x="2956"/>
        <item x="721"/>
        <item x="1461"/>
        <item x="2717"/>
        <item x="2964"/>
        <item x="2698"/>
        <item x="2200"/>
        <item x="640"/>
        <item x="3105"/>
        <item x="73"/>
        <item x="2709"/>
        <item x="896"/>
        <item x="416"/>
        <item x="1883"/>
        <item x="26"/>
        <item x="2809"/>
        <item x="2906"/>
        <item x="596"/>
        <item x="996"/>
        <item x="2490"/>
        <item x="2504"/>
        <item x="34"/>
        <item x="2630"/>
        <item x="648"/>
        <item x="2774"/>
        <item x="2912"/>
        <item x="1004"/>
        <item x="27"/>
        <item x="1638"/>
        <item x="549"/>
        <item x="2578"/>
        <item x="1551"/>
        <item x="3191"/>
        <item x="582"/>
        <item x="2191"/>
        <item x="979"/>
        <item x="1785"/>
        <item x="2099"/>
        <item x="550"/>
        <item x="393"/>
        <item x="903"/>
        <item x="734"/>
        <item x="3125"/>
        <item x="2726"/>
        <item x="409"/>
        <item x="729"/>
        <item x="882"/>
        <item x="1958"/>
        <item x="1250"/>
        <item x="316"/>
        <item x="2477"/>
        <item x="1138"/>
        <item x="2471"/>
        <item x="2160"/>
        <item x="1942"/>
        <item x="439"/>
        <item x="1242"/>
        <item x="3043"/>
        <item x="343"/>
        <item x="542"/>
        <item x="2740"/>
        <item x="1951"/>
        <item x="2734"/>
        <item x="575"/>
        <item x="2032"/>
        <item x="801"/>
        <item x="924"/>
        <item x="1538"/>
        <item x="656"/>
        <item x="196"/>
        <item x="664"/>
        <item x="2043"/>
        <item x="1715"/>
        <item x="1466"/>
        <item x="129"/>
        <item x="1221"/>
        <item x="323"/>
        <item x="324"/>
        <item x="2138"/>
        <item x="334"/>
        <item x="794"/>
        <item x="501"/>
        <item x="670"/>
        <item x="2092"/>
        <item x="2556"/>
        <item x="2651"/>
        <item x="2816"/>
        <item x="1581"/>
        <item x="2170"/>
        <item x="2379"/>
        <item x="1571"/>
        <item x="1229"/>
        <item x="266"/>
        <item x="2344"/>
        <item x="229"/>
        <item x="2407"/>
        <item x="2145"/>
        <item x="2654"/>
        <item x="2078"/>
        <item x="2944"/>
        <item x="840"/>
        <item x="2273"/>
        <item x="1073"/>
        <item x="205"/>
        <item x="2844"/>
        <item x="680"/>
        <item x="159"/>
        <item x="2851"/>
        <item x="448"/>
        <item x="213"/>
        <item x="1655"/>
        <item x="2989"/>
        <item x="2768"/>
        <item x="897"/>
        <item x="2640"/>
        <item x="2762"/>
        <item x="2483"/>
        <item x="3139"/>
        <item x="1934"/>
        <item x="1013"/>
        <item x="186"/>
        <item x="3200"/>
        <item x="574"/>
        <item x="1335"/>
        <item x="917"/>
        <item x="2233"/>
        <item x="2215"/>
        <item x="1092"/>
        <item x="2656"/>
        <item x="715"/>
        <item x="1021"/>
        <item x="370"/>
        <item x="2977"/>
        <item x="722"/>
        <item x="2965"/>
        <item x="3049"/>
        <item x="2130"/>
        <item x="3170"/>
        <item x="2386"/>
        <item x="288"/>
        <item x="1361"/>
        <item x="2012"/>
        <item x="588"/>
        <item x="3073"/>
        <item x="1848"/>
        <item x="587"/>
        <item x="1289"/>
        <item x="3118"/>
        <item x="457"/>
        <item x="344"/>
        <item x="380"/>
        <item x="400"/>
        <item x="1153"/>
        <item x="1177"/>
        <item x="706"/>
        <item x="2184"/>
        <item x="770"/>
        <item x="689"/>
        <item x="1615"/>
        <item x="3080"/>
        <item x="566"/>
        <item x="2644"/>
        <item x="809"/>
        <item x="824"/>
        <item x="565"/>
        <item x="1184"/>
        <item x="63"/>
        <item x="697"/>
        <item x="2747"/>
        <item x="1765"/>
        <item x="2542"/>
        <item x="943"/>
        <item x="1236"/>
        <item x="904"/>
        <item x="2519"/>
        <item x="219"/>
        <item x="2661"/>
        <item x="1594"/>
        <item x="1707"/>
        <item x="1565"/>
        <item x="2919"/>
        <item x="2600"/>
        <item x="1028"/>
        <item x="786"/>
        <item x="746"/>
        <item x="1601"/>
        <item x="1559"/>
        <item x="2298"/>
        <item x="220"/>
        <item x="997"/>
        <item x="1191"/>
        <item x="212"/>
        <item x="2443"/>
        <item x="2226"/>
        <item x="43"/>
        <item x="1660"/>
        <item x="518"/>
        <item x="1326"/>
        <item x="1728"/>
        <item x="3162"/>
        <item x="833"/>
        <item x="2049"/>
        <item x="2208"/>
        <item x="494"/>
        <item x="2668"/>
        <item x="2871"/>
        <item x="1528"/>
        <item x="1353"/>
        <item x="2449"/>
        <item x="1609"/>
        <item x="2100"/>
        <item x="1312"/>
        <item x="2058"/>
        <item x="527"/>
        <item x="2366"/>
        <item x="277"/>
        <item x="2282"/>
        <item x="1045"/>
        <item x="1080"/>
        <item x="932"/>
        <item x="1283"/>
        <item x="1126"/>
        <item x="1508"/>
        <item x="605"/>
        <item x="1588"/>
        <item x="2674"/>
        <item x="2037"/>
        <item x="1097"/>
        <item x="2242"/>
        <item x="1273"/>
        <item x="2865"/>
        <item x="778"/>
        <item x="1386"/>
        <item x="237"/>
        <item x="2563"/>
        <item x="911"/>
        <item x="2309"/>
        <item x="475"/>
        <item x="351"/>
        <item x="362"/>
        <item x="2939"/>
        <item x="583"/>
        <item x="2885"/>
        <item x="410"/>
        <item x="485"/>
        <item x="739"/>
        <item x="1483"/>
        <item x="2528"/>
        <item x="2893"/>
        <item x="2859"/>
        <item x="2023"/>
        <item x="2392"/>
        <item x="3233"/>
        <item x="1835"/>
        <item x="3145"/>
        <item x="1455"/>
        <item x="867"/>
        <item x="18"/>
        <item x="2878"/>
        <item x="1035"/>
        <item x="278"/>
        <item x="1515"/>
        <item x="335"/>
        <item x="467"/>
        <item x="1623"/>
        <item x="142"/>
        <item x="3087"/>
        <item x="177"/>
        <item x="2994"/>
        <item x="753"/>
        <item x="2086"/>
        <item x="493"/>
        <item x="1109"/>
        <item x="2584"/>
        <item x="665"/>
        <item x="1925"/>
        <item x="1146"/>
        <item x="394"/>
        <item x="168"/>
        <item x="2797"/>
        <item x="535"/>
        <item x="2834"/>
        <item x="1685"/>
        <item x="1297"/>
        <item x="1052"/>
        <item x="834"/>
        <item x="873"/>
        <item x="2324"/>
        <item x="1646"/>
        <item x="1265"/>
        <item x="2706"/>
        <item x="257"/>
        <item x="2686"/>
        <item x="1103"/>
        <item x="543"/>
        <item x="3156"/>
        <item x="1475"/>
        <item x="859"/>
        <item x="401"/>
        <item x="952"/>
        <item x="247"/>
        <item x="1675"/>
        <item x="2380"/>
        <item x="2803"/>
        <item x="615"/>
        <item x="2535"/>
        <item x="3011"/>
        <item x="1987"/>
        <item x="2790"/>
        <item x="3219"/>
        <item x="2004"/>
        <item x="623"/>
        <item x="423"/>
        <item x="1369"/>
        <item x="1414"/>
        <item x="1523"/>
        <item x="1731"/>
        <item x="1843"/>
        <item x="2177"/>
        <item x="64"/>
        <item x="2951"/>
        <item x="1820"/>
        <item x="2593"/>
        <item x="3002"/>
        <item x="962"/>
        <item x="44"/>
        <item x="1409"/>
        <item x="1918"/>
        <item x="3038"/>
        <item x="160"/>
        <item x="1829"/>
        <item x="386"/>
        <item x="2692"/>
        <item x="1139"/>
        <item x="649"/>
        <item x="1911"/>
        <item x="2408"/>
        <item x="1199"/>
        <item x="987"/>
        <item x="1904"/>
        <item x="298"/>
        <item x="1994"/>
        <item x="3034"/>
        <item x="2400"/>
        <item x="970"/>
        <item x="2699"/>
        <item x="2017"/>
        <item x="371"/>
        <item x="2810"/>
        <item x="3018"/>
        <item x="1402"/>
        <item x="1117"/>
        <item x="2093"/>
        <item x="2153"/>
        <item x="195"/>
        <item x="2727"/>
        <item x="35"/>
        <item x="1740"/>
        <item x="2436"/>
        <item x="2913"/>
        <item x="1762"/>
        <item x="53"/>
        <item x="825"/>
        <item x="2608"/>
        <item x="17"/>
        <item x="440"/>
        <item x="1712"/>
        <item x="2741"/>
        <item x="3176"/>
        <item x="1132"/>
        <item x="3238"/>
        <item x="2923"/>
        <item x="1437"/>
        <item x="267"/>
        <item x="1748"/>
        <item x="2735"/>
        <item x="484"/>
        <item x="1467"/>
        <item x="422"/>
        <item x="1429"/>
        <item x="2710"/>
        <item x="1394"/>
        <item x="151"/>
        <item x="2907"/>
        <item x="633"/>
        <item x="1755"/>
        <item x="1770"/>
        <item x="2548"/>
        <item x="2268"/>
        <item x="2718"/>
        <item x="2758"/>
        <item x="387"/>
        <item x="289"/>
        <item x="1060"/>
        <item x="5"/>
        <item x="2748"/>
        <item x="2763"/>
        <item x="802"/>
        <item x="3186"/>
        <item x="1305"/>
        <item x="54"/>
        <item x="1317"/>
        <item x="458"/>
        <item x="2351"/>
        <item x="1005"/>
        <item x="2901"/>
        <item x="795"/>
        <item x="2361"/>
        <item x="817"/>
        <item x="1631"/>
        <item x="2393"/>
        <item x="476"/>
        <item x="432"/>
        <item x="468"/>
        <item x="2972"/>
        <item x="449"/>
        <item x="671"/>
        <item x="204"/>
        <item x="1074"/>
        <item x="2251"/>
        <item x="810"/>
        <item x="1068"/>
        <item x="2316"/>
        <item x="2328"/>
        <item x="657"/>
        <item x="641"/>
        <item x="169"/>
        <item x="740"/>
        <item x="2387"/>
        <item x="2625"/>
        <item x="1378"/>
        <item x="4"/>
        <item x="735"/>
        <item x="3058"/>
        <item x="381"/>
        <item x="2631"/>
        <item x="2373"/>
        <item x="2957"/>
        <item x="2455"/>
        <item x="3226"/>
        <item x="1699"/>
        <item x="1446"/>
        <item x="2425"/>
        <item x="2616"/>
        <item x="120"/>
        <item x="1168"/>
        <item x="848"/>
        <item x="131"/>
        <item x="3023"/>
        <item x="507"/>
        <item x="2501"/>
        <item x="2419"/>
        <item x="3092"/>
        <item x="102"/>
        <item x="929"/>
        <item x="2494"/>
        <item x="294"/>
        <item x="111"/>
        <item x="922"/>
        <item x="305"/>
        <item x="886"/>
        <item x="816"/>
        <item x="1032"/>
        <item x="939"/>
        <item x="1165"/>
        <item x="1041"/>
        <item x="3109"/>
        <item x="593"/>
        <item x="313"/>
        <item x="413"/>
        <item x="1247"/>
        <item x="2121"/>
        <item x="3196"/>
        <item x="2757"/>
        <item x="523"/>
        <item x="3103"/>
        <item x="1262"/>
        <item x="602"/>
        <item x="2567"/>
        <item x="766"/>
        <item x="3137"/>
        <item x="702"/>
        <item x="3175"/>
        <item x="2575"/>
        <item x="554"/>
        <item x="92"/>
        <item x="571"/>
        <item x="855"/>
        <item x="1357"/>
        <item x="2342"/>
        <item x="2545"/>
        <item x="1495"/>
        <item x="1349"/>
        <item x="2337"/>
        <item x="776"/>
        <item x="82"/>
        <item x="503"/>
        <item x="976"/>
        <item x="1174"/>
        <item x="2987"/>
        <item x="611"/>
        <item x="1542"/>
        <item x="234"/>
        <item x="2487"/>
        <item x="2553"/>
        <item x="758"/>
        <item x="712"/>
        <item x="1332"/>
        <item x="225"/>
        <item x="348"/>
        <item x="3184"/>
        <item x="3179"/>
        <item x="948"/>
        <item x="1592"/>
        <item x="1182"/>
        <item x="1339"/>
        <item x="3041"/>
        <item x="1586"/>
        <item x="3205"/>
        <item x="2205"/>
        <item x="3054"/>
        <item x="685"/>
        <item x="1255"/>
        <item x="3189"/>
        <item x="2196"/>
        <item x="1010"/>
        <item x="514"/>
        <item x="1017"/>
        <item x="1548"/>
        <item x="1322"/>
        <item x="3122"/>
        <item x="1204"/>
        <item x="915"/>
        <item x="864"/>
        <item x="420"/>
        <item x="1225"/>
        <item x="1239"/>
        <item x="138"/>
        <item x="1418"/>
        <item x="2582"/>
        <item x="676"/>
        <item x="1301"/>
        <item x="3143"/>
        <item x="1093"/>
        <item x="1188"/>
        <item x="1150"/>
        <item x="694"/>
        <item x="908"/>
        <item x="243"/>
        <item x="783"/>
        <item x="2127"/>
        <item x="1101"/>
        <item x="2778"/>
        <item x="2469"/>
        <item x="2035"/>
        <item x="1710"/>
        <item x="1391"/>
        <item x="127"/>
        <item x="1671"/>
        <item x="2412"/>
        <item x="1628"/>
        <item x="1158"/>
        <item x="619"/>
        <item x="70"/>
        <item x="2134"/>
        <item x="1218"/>
        <item x="958"/>
        <item x="3037"/>
        <item x="2825"/>
        <item x="1376"/>
        <item x="1556"/>
        <item x="1234"/>
        <item x="1107"/>
        <item x="1411"/>
        <item x="2999"/>
        <item x="3077"/>
        <item x="1270"/>
        <item x="585"/>
        <item x="2279"/>
        <item x="1113"/>
        <item x="1577"/>
        <item x="2046"/>
        <item x="1534"/>
        <item x="1659"/>
        <item x="1651"/>
        <item x="1512"/>
        <item x="2475"/>
        <item x="531"/>
        <item x="147"/>
        <item x="2975"/>
        <item x="3008"/>
        <item x="2898"/>
        <item x="2212"/>
        <item x="2589"/>
        <item x="1122"/>
        <item x="1309"/>
        <item x="878"/>
        <item x="1315"/>
        <item x="428"/>
        <item x="2982"/>
        <item x="2248"/>
        <item x="1382"/>
        <item x="3223"/>
        <item x="31"/>
        <item x="2054"/>
        <item x="2302"/>
        <item x="1196"/>
        <item x="1279"/>
        <item x="3155"/>
        <item x="3016"/>
        <item x="893"/>
        <item x="2856"/>
        <item x="2327"/>
        <item x="2188"/>
        <item x="2307"/>
        <item x="1619"/>
        <item x="2597"/>
        <item x="1665"/>
        <item x="901"/>
        <item x="1488"/>
        <item x="390"/>
        <item x="320"/>
        <item x="2313"/>
        <item x="1406"/>
        <item x="630"/>
        <item x="3230"/>
        <item x="2440"/>
        <item x="1681"/>
        <item x="2772"/>
        <item x="2560"/>
        <item x="546"/>
        <item x="2848"/>
        <item x="2524"/>
        <item x="2432"/>
        <item x="751"/>
        <item x="1599"/>
        <item x="2220"/>
        <item x="1077"/>
        <item x="3032"/>
        <item x="1642"/>
        <item x="1563"/>
        <item x="2936"/>
        <item x="24"/>
        <item x="2040"/>
        <item x="1520"/>
        <item x="2922"/>
        <item x="331"/>
        <item x="498"/>
        <item x="183"/>
        <item x="2069"/>
        <item x="2320"/>
        <item x="1085"/>
        <item x="1136"/>
        <item x="2508"/>
        <item x="579"/>
        <item x="2108"/>
        <item x="341"/>
        <item x="2157"/>
        <item x="2813"/>
        <item x="1129"/>
        <item x="2175"/>
        <item x="720"/>
        <item x="406"/>
        <item x="2604"/>
        <item x="253"/>
        <item x="871"/>
        <item x="654"/>
        <item x="645"/>
        <item x="2238"/>
        <item x="2257"/>
        <item x="1605"/>
        <item x="1480"/>
        <item x="2231"/>
        <item x="1442"/>
        <item x="1003"/>
        <item x="437"/>
        <item x="285"/>
        <item x="1065"/>
        <item x="1695"/>
        <item x="967"/>
        <item x="1471"/>
        <item x="2794"/>
        <item x="2264"/>
        <item x="993"/>
        <item x="1703"/>
        <item x="2347"/>
        <item x="217"/>
        <item x="1426"/>
        <item x="2098"/>
        <item x="2397"/>
        <item x="2621"/>
        <item x="638"/>
        <item x="209"/>
        <item x="2149"/>
        <item x="1451"/>
        <item x="2833"/>
        <item x="1398"/>
        <item x="2948"/>
        <item x="2708"/>
        <item x="2696"/>
        <item x="2890"/>
        <item x="2030"/>
        <item x="156"/>
        <item x="661"/>
        <item x="539"/>
        <item x="562"/>
        <item x="2869"/>
        <item x="2801"/>
        <item x="733"/>
        <item x="2716"/>
        <item x="2405"/>
        <item x="668"/>
        <item x="1459"/>
        <item x="2091"/>
        <item x="2703"/>
        <item x="727"/>
        <item x="2723"/>
        <item x="800"/>
        <item x="60"/>
        <item x="263"/>
        <item x="40"/>
        <item x="2683"/>
        <item x="358"/>
        <item x="791"/>
        <item x="2876"/>
        <item x="175"/>
        <item x="2807"/>
        <item x="2910"/>
        <item x="830"/>
        <item x="821"/>
        <item x="2357"/>
        <item x="490"/>
        <item x="445"/>
        <item x="367"/>
        <item x="2767"/>
        <item x="1071"/>
        <item x="378"/>
        <item x="192"/>
        <item x="2969"/>
        <item x="2377"/>
        <item x="2732"/>
        <item x="2738"/>
        <item x="454"/>
        <item x="2629"/>
        <item x="2371"/>
        <item x="806"/>
        <item x="2612"/>
        <item x="2761"/>
        <item x="165"/>
        <item x="50"/>
        <item x="274"/>
        <item x="744"/>
        <item x="398"/>
        <item x="481"/>
        <item x="737"/>
        <item x="384"/>
        <item x="14"/>
        <item x="813"/>
        <item x="464"/>
        <item x="201"/>
        <item x="472"/>
        <item x="2755"/>
        <item x="2384"/>
        <item x="1"/>
        <item x="1805"/>
        <item x="1758"/>
        <item x="1810"/>
        <item x="365"/>
        <item x="3"/>
        <item x="2027"/>
        <item t="default"/>
      </items>
    </pivotField>
  </pivotFields>
  <rowFields count="1">
    <field x="5"/>
  </rowFields>
  <rowItems count="1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63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 t="grand">
      <x/>
    </i>
  </colItems>
  <pageFields count="1">
    <pageField fld="2" item="1" hier="-1"/>
  </pageFields>
  <dataFields count="1">
    <dataField name="Máx. de Valor" fld="7" subtotal="max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0" cacheId="1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M151" firstHeaderRow="1" firstDataRow="2" firstDataCol="1" rowPageCount="1" colPageCount="1"/>
  <pivotFields count="8">
    <pivotField showAll="0"/>
    <pivotField showAll="0"/>
    <pivotField axis="axisPage" showAll="0">
      <items count="15">
        <item x="4"/>
        <item x="1"/>
        <item x="6"/>
        <item x="12"/>
        <item x="10"/>
        <item x="7"/>
        <item x="2"/>
        <item x="11"/>
        <item x="8"/>
        <item x="0"/>
        <item x="3"/>
        <item x="5"/>
        <item x="13"/>
        <item x="9"/>
        <item t="default"/>
      </items>
    </pivotField>
    <pivotField showAll="0"/>
    <pivotField axis="axisCol" showAll="0">
      <items count="13">
        <item x="11"/>
        <item x="8"/>
        <item x="0"/>
        <item x="1"/>
        <item x="2"/>
        <item x="3"/>
        <item x="4"/>
        <item x="5"/>
        <item x="6"/>
        <item x="7"/>
        <item x="9"/>
        <item x="10"/>
        <item t="default"/>
      </items>
    </pivotField>
    <pivotField axis="axisRow" showAll="0">
      <items count="165">
        <item x="0"/>
        <item x="45"/>
        <item x="89"/>
        <item x="1"/>
        <item x="90"/>
        <item x="46"/>
        <item x="121"/>
        <item x="2"/>
        <item x="91"/>
        <item x="47"/>
        <item x="122"/>
        <item x="3"/>
        <item x="123"/>
        <item x="48"/>
        <item x="92"/>
        <item x="4"/>
        <item x="49"/>
        <item x="124"/>
        <item x="93"/>
        <item x="5"/>
        <item x="50"/>
        <item x="125"/>
        <item x="94"/>
        <item x="6"/>
        <item x="95"/>
        <item x="51"/>
        <item x="126"/>
        <item x="7"/>
        <item x="127"/>
        <item x="96"/>
        <item x="52"/>
        <item x="53"/>
        <item x="128"/>
        <item x="8"/>
        <item x="97"/>
        <item x="9"/>
        <item x="54"/>
        <item x="129"/>
        <item x="98"/>
        <item x="10"/>
        <item x="55"/>
        <item x="130"/>
        <item x="99"/>
        <item x="11"/>
        <item x="131"/>
        <item x="100"/>
        <item x="56"/>
        <item x="12"/>
        <item x="57"/>
        <item x="132"/>
        <item x="101"/>
        <item x="13"/>
        <item x="133"/>
        <item x="58"/>
        <item x="102"/>
        <item x="14"/>
        <item x="134"/>
        <item x="59"/>
        <item x="103"/>
        <item x="15"/>
        <item x="135"/>
        <item x="60"/>
        <item x="104"/>
        <item x="136"/>
        <item x="61"/>
        <item x="16"/>
        <item x="105"/>
        <item x="137"/>
        <item x="62"/>
        <item x="17"/>
        <item x="106"/>
        <item x="18"/>
        <item x="138"/>
        <item x="107"/>
        <item x="63"/>
        <item x="19"/>
        <item x="108"/>
        <item x="139"/>
        <item x="64"/>
        <item x="140"/>
        <item x="20"/>
        <item x="65"/>
        <item x="109"/>
        <item x="141"/>
        <item x="21"/>
        <item x="66"/>
        <item x="110"/>
        <item x="22"/>
        <item x="142"/>
        <item x="67"/>
        <item x="111"/>
        <item x="143"/>
        <item x="23"/>
        <item x="112"/>
        <item x="68"/>
        <item x="24"/>
        <item x="144"/>
        <item x="113"/>
        <item x="69"/>
        <item x="145"/>
        <item x="114"/>
        <item x="25"/>
        <item x="70"/>
        <item x="71"/>
        <item x="115"/>
        <item x="146"/>
        <item x="26"/>
        <item x="147"/>
        <item x="72"/>
        <item x="27"/>
        <item x="28"/>
        <item x="73"/>
        <item x="148"/>
        <item x="163"/>
        <item x="29"/>
        <item x="74"/>
        <item x="149"/>
        <item x="30"/>
        <item x="75"/>
        <item x="150"/>
        <item x="76"/>
        <item x="151"/>
        <item x="31"/>
        <item x="32"/>
        <item x="116"/>
        <item x="152"/>
        <item x="77"/>
        <item x="33"/>
        <item x="78"/>
        <item x="153"/>
        <item x="154"/>
        <item x="117"/>
        <item x="34"/>
        <item x="79"/>
        <item x="35"/>
        <item x="80"/>
        <item x="155"/>
        <item x="36"/>
        <item x="81"/>
        <item x="156"/>
        <item x="157"/>
        <item x="82"/>
        <item x="37"/>
        <item x="83"/>
        <item x="38"/>
        <item x="118"/>
        <item h="1" x="39"/>
        <item h="1" x="84"/>
        <item h="1" x="158"/>
        <item h="1" x="159"/>
        <item h="1" x="85"/>
        <item h="1" x="40"/>
        <item h="1" x="41"/>
        <item h="1" x="86"/>
        <item h="1" x="160"/>
        <item h="1" x="119"/>
        <item h="1" x="87"/>
        <item h="1" x="120"/>
        <item h="1" x="161"/>
        <item h="1" x="42"/>
        <item h="1" x="162"/>
        <item h="1" x="43"/>
        <item h="1" x="88"/>
        <item h="1" x="44"/>
        <item t="default"/>
      </items>
    </pivotField>
    <pivotField showAll="0"/>
    <pivotField dataField="1" showAll="0">
      <items count="3242">
        <item x="251"/>
        <item x="1373"/>
        <item x="282"/>
        <item x="1329"/>
        <item x="75"/>
        <item x="302"/>
        <item x="383"/>
        <item x="693"/>
        <item x="1635"/>
        <item x="2237"/>
        <item x="1024"/>
        <item x="271"/>
        <item x="2246"/>
        <item x="366"/>
        <item x="99"/>
        <item x="983"/>
        <item x="1364"/>
        <item x="354"/>
        <item x="974"/>
        <item x="1038"/>
        <item x="328"/>
        <item x="936"/>
        <item x="162"/>
        <item x="1889"/>
        <item x="709"/>
        <item x="1009"/>
        <item x="1776"/>
        <item x="666"/>
        <item x="1761"/>
        <item x="956"/>
        <item x="1840"/>
        <item x="934"/>
        <item x="109"/>
        <item x="1679"/>
        <item x="1746"/>
        <item x="470"/>
        <item x="1062"/>
        <item x="673"/>
        <item x="2927"/>
        <item x="964"/>
        <item x="87"/>
        <item x="1931"/>
        <item x="2659"/>
        <item x="171"/>
        <item x="426"/>
        <item x="1895"/>
        <item x="337"/>
        <item x="89"/>
        <item x="461"/>
        <item x="607"/>
        <item x="1833"/>
        <item x="76"/>
        <item x="919"/>
        <item x="1768"/>
        <item x="261"/>
        <item x="249"/>
        <item x="544"/>
        <item x="590"/>
        <item x="1753"/>
        <item x="78"/>
        <item x="396"/>
        <item x="1047"/>
        <item x="627"/>
        <item x="773"/>
        <item x="375"/>
        <item x="47"/>
        <item x="635"/>
        <item x="318"/>
        <item x="364"/>
        <item x="19"/>
        <item x="869"/>
        <item x="2499"/>
        <item x="452"/>
        <item x="2978"/>
        <item x="537"/>
        <item x="222"/>
        <item x="691"/>
        <item x="682"/>
        <item x="2680"/>
        <item x="239"/>
        <item x="617"/>
        <item x="1023"/>
        <item x="1991"/>
        <item x="1816"/>
        <item x="373"/>
        <item x="269"/>
        <item x="136"/>
        <item x="710"/>
        <item x="742"/>
        <item x="798"/>
        <item x="487"/>
        <item x="57"/>
        <item x="326"/>
        <item x="875"/>
        <item x="1783"/>
        <item x="180"/>
        <item x="906"/>
        <item x="67"/>
        <item x="2009"/>
        <item x="189"/>
        <item x="355"/>
        <item x="2000"/>
        <item x="577"/>
        <item x="435"/>
        <item x="1054"/>
        <item x="2014"/>
        <item x="2637"/>
        <item x="1037"/>
        <item x="717"/>
        <item x="153"/>
        <item x="9"/>
        <item x="1292"/>
        <item x="3012"/>
        <item x="1007"/>
        <item x="353"/>
        <item x="2750"/>
        <item x="2156"/>
        <item x="1015"/>
        <item x="2094"/>
        <item x="2681"/>
        <item x="374"/>
        <item x="805"/>
        <item x="2167"/>
        <item x="945"/>
        <item x="2947"/>
        <item x="1430"/>
        <item x="207"/>
        <item x="2141"/>
        <item x="2619"/>
        <item x="215"/>
        <item x="1372"/>
        <item x="826"/>
        <item x="3046"/>
        <item x="699"/>
        <item x="1531"/>
        <item x="1076"/>
        <item x="259"/>
        <item x="747"/>
        <item x="512"/>
        <item x="708"/>
        <item x="1641"/>
        <item x="3165"/>
        <item x="311"/>
        <item x="2942"/>
        <item x="172"/>
        <item x="3090"/>
        <item x="1063"/>
        <item x="625"/>
        <item x="441"/>
        <item x="2514"/>
        <item x="1825"/>
        <item x="281"/>
        <item x="2719"/>
        <item x="552"/>
        <item x="781"/>
        <item x="2403"/>
        <item x="402"/>
        <item x="346"/>
        <item x="787"/>
        <item x="1983"/>
        <item x="591"/>
        <item x="404"/>
        <item x="999"/>
        <item x="1055"/>
        <item x="2059"/>
        <item x="828"/>
        <item x="1618"/>
        <item x="1961"/>
        <item x="1678"/>
        <item x="568"/>
        <item x="2954"/>
        <item x="107"/>
        <item x="1178"/>
        <item x="892"/>
        <item x="117"/>
        <item x="724"/>
        <item x="1447"/>
        <item x="954"/>
        <item x="241"/>
        <item x="45"/>
        <item x="559"/>
        <item x="3173"/>
        <item x="198"/>
        <item x="812"/>
        <item x="1726"/>
        <item x="852"/>
        <item x="280"/>
        <item x="2960"/>
        <item x="2493"/>
        <item x="884"/>
        <item x="3115"/>
        <item x="2417"/>
        <item x="3053"/>
        <item x="529"/>
        <item x="1938"/>
        <item x="2531"/>
        <item x="2236"/>
        <item x="1267"/>
        <item x="496"/>
        <item x="2367"/>
        <item x="2173"/>
        <item x="1799"/>
        <item x="327"/>
        <item x="1916"/>
        <item x="1584"/>
        <item x="1663"/>
        <item x="1039"/>
        <item x="1976"/>
        <item x="270"/>
        <item x="3210"/>
        <item x="659"/>
        <item x="836"/>
        <item x="2245"/>
        <item x="2065"/>
        <item x="598"/>
        <item x="6"/>
        <item x="1817"/>
        <item x="718"/>
        <item x="973"/>
        <item x="2749"/>
        <item x="300"/>
        <item x="1300"/>
        <item x="796"/>
        <item x="1268"/>
        <item x="982"/>
        <item x="2649"/>
        <item x="2888"/>
        <item x="2292"/>
        <item x="1853"/>
        <item x="1947"/>
        <item x="2868"/>
        <item x="2551"/>
        <item x="433"/>
        <item x="338"/>
        <item x="965"/>
        <item x="651"/>
        <item x="1245"/>
        <item x="232"/>
        <item x="990"/>
        <item x="2559"/>
        <item x="1172"/>
        <item x="643"/>
        <item x="1286"/>
        <item x="144"/>
        <item x="926"/>
        <item x="2538"/>
        <item x="1253"/>
        <item x="1346"/>
        <item x="2180"/>
        <item x="1597"/>
        <item x="2771"/>
        <item x="291"/>
        <item x="683"/>
        <item x="3003"/>
        <item x="2229"/>
        <item x="223"/>
        <item x="98"/>
        <item x="520"/>
        <item x="1634"/>
        <item x="55"/>
        <item x="692"/>
        <item x="1658"/>
        <item x="927"/>
        <item x="231"/>
        <item x="1854"/>
        <item x="2218"/>
        <item x="1882"/>
        <item x="1476"/>
        <item x="1421"/>
        <item x="899"/>
        <item x="459"/>
        <item x="989"/>
        <item x="2587"/>
        <item x="250"/>
        <item x="2711"/>
        <item x="2896"/>
        <item x="1484"/>
        <item x="2639"/>
        <item x="2080"/>
        <item x="1355"/>
        <item x="1948"/>
        <item x="1363"/>
        <item x="2271"/>
        <item x="2050"/>
        <item x="1371"/>
        <item x="1574"/>
        <item x="1260"/>
        <item x="1180"/>
        <item x="803"/>
        <item x="260"/>
        <item x="3128"/>
        <item x="935"/>
        <item x="1955"/>
        <item x="2874"/>
        <item x="1201"/>
        <item x="1718"/>
        <item x="3203"/>
        <item x="2854"/>
        <item x="2916"/>
        <item x="1612"/>
        <item x="3194"/>
        <item x="1781"/>
        <item x="2072"/>
        <item x="2254"/>
        <item x="2881"/>
        <item x="1870"/>
        <item x="599"/>
        <item x="478"/>
        <item x="2225"/>
        <item x="972"/>
        <item x="3159"/>
        <item x="2904"/>
        <item x="1008"/>
        <item x="1977"/>
        <item x="2276"/>
        <item x="1877"/>
        <item x="1939"/>
        <item x="1956"/>
        <item x="2079"/>
        <item x="2203"/>
        <item x="2285"/>
        <item x="2352"/>
        <item x="1232"/>
        <item x="1649"/>
        <item x="771"/>
        <item x="1209"/>
        <item x="1969"/>
        <item x="608"/>
        <item x="1396"/>
        <item x="1896"/>
        <item x="2926"/>
        <item x="1252"/>
        <item x="2262"/>
        <item x="1968"/>
        <item x="301"/>
        <item x="912"/>
        <item x="955"/>
        <item x="1299"/>
        <item x="450"/>
        <item x="2522"/>
        <item x="1737"/>
        <item x="2028"/>
        <item x="3135"/>
        <item x="1319"/>
        <item x="3029"/>
        <item x="2995"/>
        <item x="1030"/>
        <item x="65"/>
        <item x="2742"/>
        <item x="626"/>
        <item x="1314"/>
        <item x="240"/>
        <item x="1000"/>
        <item x="1456"/>
        <item x="1307"/>
        <item x="2381"/>
        <item x="1217"/>
        <item x="3211"/>
        <item x="443"/>
        <item x="2194"/>
        <item x="3019"/>
        <item x="424"/>
        <item x="1388"/>
        <item x="1231"/>
        <item x="1798"/>
        <item x="1720"/>
        <item x="2743"/>
        <item x="1932"/>
        <item x="1186"/>
        <item x="1141"/>
        <item x="2087"/>
        <item x="3028"/>
        <item x="1791"/>
        <item x="1162"/>
        <item x="1984"/>
        <item x="3089"/>
        <item x="2479"/>
        <item x="7"/>
        <item x="1774"/>
        <item x="789"/>
        <item x="1328"/>
        <item x="1111"/>
        <item x="1308"/>
        <item x="37"/>
        <item x="1924"/>
        <item x="1847"/>
        <item x="1337"/>
        <item x="1148"/>
        <item x="1766"/>
        <item x="2021"/>
        <item x="1155"/>
        <item x="2776"/>
        <item x="1380"/>
        <item x="861"/>
        <item x="3127"/>
        <item x="749"/>
        <item x="1291"/>
        <item x="3102"/>
        <item x="3235"/>
        <item x="1759"/>
        <item x="3202"/>
        <item x="1223"/>
        <item x="920"/>
        <item x="1119"/>
        <item x="1345"/>
        <item x="1901"/>
        <item x="8"/>
        <item x="3147"/>
        <item x="3141"/>
        <item x="3216"/>
        <item x="3064"/>
        <item x="3240"/>
        <item x="2336"/>
        <item x="2679"/>
        <item x="3193"/>
        <item x="1193"/>
        <item x="754"/>
        <item x="1862"/>
        <item x="3221"/>
        <item x="3172"/>
        <item x="1735"/>
        <item x="819"/>
        <item x="1841"/>
        <item x="2354"/>
        <item x="1134"/>
        <item x="1285"/>
        <item x="1244"/>
        <item x="3027"/>
        <item x="2375"/>
        <item x="2015"/>
        <item x="1861"/>
        <item x="3209"/>
        <item x="451"/>
        <item x="1834"/>
        <item x="36"/>
        <item x="981"/>
        <item x="3096"/>
        <item x="1826"/>
        <item x="1596"/>
        <item x="1099"/>
        <item x="1105"/>
        <item x="3164"/>
        <item x="2642"/>
        <item x="170"/>
        <item x="3188"/>
        <item x="3120"/>
        <item x="3075"/>
        <item x="124"/>
        <item x="3069"/>
        <item x="3114"/>
        <item x="425"/>
        <item x="3182"/>
        <item x="2010"/>
        <item x="3107"/>
        <item x="2672"/>
        <item x="1917"/>
        <item x="1751"/>
        <item x="3178"/>
        <item x="3082"/>
        <item x="3228"/>
        <item x="874"/>
        <item x="2001"/>
        <item x="3057"/>
        <item x="161"/>
        <item x="1276"/>
        <item x="3134"/>
        <item x="1992"/>
        <item x="1744"/>
        <item x="536"/>
        <item x="3158"/>
        <item x="3045"/>
        <item x="152"/>
        <item x="352"/>
        <item x="1909"/>
        <item x="2997"/>
        <item x="868"/>
        <item x="2565"/>
        <item x="363"/>
        <item x="460"/>
        <item x="624"/>
        <item x="1128"/>
        <item x="2457"/>
        <item x="2537"/>
        <item x="3036"/>
        <item x="3051"/>
        <item x="2186"/>
        <item x="372"/>
        <item x="1510"/>
        <item x="779"/>
        <item x="528"/>
        <item x="2430"/>
        <item x="1590"/>
        <item x="258"/>
        <item x="116"/>
        <item x="46"/>
        <item x="707"/>
        <item x="698"/>
        <item x="123"/>
        <item x="2451"/>
        <item x="2052"/>
        <item x="1505"/>
        <item x="2986"/>
        <item x="2530"/>
        <item x="1275"/>
        <item x="469"/>
        <item x="716"/>
        <item x="736"/>
        <item x="2445"/>
        <item x="723"/>
        <item x="3040"/>
        <item x="741"/>
        <item x="434"/>
        <item x="953"/>
        <item x="748"/>
        <item x="88"/>
        <item x="1036"/>
        <item x="1687"/>
        <item x="2416"/>
        <item x="268"/>
        <item x="2492"/>
        <item x="2544"/>
        <item x="730"/>
        <item x="1088"/>
        <item x="1846"/>
        <item x="835"/>
        <item x="1046"/>
        <item x="3014"/>
        <item x="345"/>
        <item x="3021"/>
        <item x="3031"/>
        <item x="616"/>
        <item x="2580"/>
        <item x="1517"/>
        <item x="143"/>
        <item x="672"/>
        <item x="3005"/>
        <item x="238"/>
        <item x="248"/>
        <item x="650"/>
        <item x="10"/>
        <item x="2586"/>
        <item x="382"/>
        <item x="2506"/>
        <item x="1499"/>
        <item x="502"/>
        <item x="1053"/>
        <item x="944"/>
        <item x="690"/>
        <item x="1029"/>
        <item x="388"/>
        <item x="606"/>
        <item x="1693"/>
        <item x="135"/>
        <item x="780"/>
        <item x="411"/>
        <item x="1439"/>
        <item x="2383"/>
        <item x="290"/>
        <item x="1640"/>
        <item x="2573"/>
        <item x="1075"/>
        <item x="1423"/>
        <item x="1677"/>
        <item x="519"/>
        <item x="20"/>
        <item x="2395"/>
        <item x="310"/>
        <item x="860"/>
        <item x="511"/>
        <item x="403"/>
        <item x="495"/>
        <item x="230"/>
        <item x="1611"/>
        <item x="317"/>
        <item x="772"/>
        <item x="851"/>
        <item x="1752"/>
        <item x="1633"/>
        <item x="179"/>
        <item x="336"/>
        <item x="395"/>
        <item x="279"/>
        <item x="804"/>
        <item x="551"/>
        <item x="1525"/>
        <item x="1736"/>
        <item x="597"/>
        <item x="2558"/>
        <item x="797"/>
        <item x="2521"/>
        <item x="905"/>
        <item x="1006"/>
        <item x="1546"/>
        <item x="755"/>
        <item x="66"/>
        <item x="933"/>
        <item x="841"/>
        <item x="576"/>
        <item x="883"/>
        <item x="77"/>
        <item x="584"/>
        <item x="3153"/>
        <item x="1662"/>
        <item x="1022"/>
        <item x="681"/>
        <item x="925"/>
        <item x="1069"/>
        <item x="1657"/>
        <item x="1540"/>
        <item x="221"/>
        <item x="2463"/>
        <item x="2775"/>
        <item x="589"/>
        <item x="206"/>
        <item x="108"/>
        <item x="1082"/>
        <item x="2402"/>
        <item x="325"/>
        <item x="2694"/>
        <item x="1061"/>
        <item x="1583"/>
        <item x="2473"/>
        <item x="2721"/>
        <item x="188"/>
        <item x="1561"/>
        <item x="1478"/>
        <item x="1625"/>
        <item x="918"/>
        <item x="998"/>
        <item x="1573"/>
        <item x="811"/>
        <item x="2713"/>
        <item x="1449"/>
        <item x="197"/>
        <item x="1839"/>
        <item x="2410"/>
        <item x="2468"/>
        <item x="658"/>
        <item x="1832"/>
        <item x="486"/>
        <item x="1745"/>
        <item x="214"/>
        <item x="1432"/>
        <item x="1982"/>
        <item x="2550"/>
        <item x="299"/>
        <item x="827"/>
        <item x="1648"/>
        <item x="2369"/>
        <item x="558"/>
        <item x="1530"/>
        <item x="2627"/>
        <item x="642"/>
        <item x="1603"/>
        <item x="2008"/>
        <item x="898"/>
        <item x="2340"/>
        <item x="1014"/>
        <item x="1469"/>
        <item x="1669"/>
        <item x="1999"/>
        <item x="1493"/>
        <item x="1701"/>
        <item x="2666"/>
        <item x="1458"/>
        <item x="2664"/>
        <item x="1915"/>
        <item x="1567"/>
        <item x="1709"/>
        <item x="1714"/>
        <item x="2485"/>
        <item x="2602"/>
        <item x="1617"/>
        <item x="1404"/>
        <item x="891"/>
        <item x="1990"/>
        <item x="1815"/>
        <item x="1767"/>
        <item x="2456"/>
        <item x="2438"/>
        <item x="2038"/>
        <item x="567"/>
        <item x="1923"/>
        <item x="2610"/>
        <item x="1824"/>
        <item x="2513"/>
        <item x="1760"/>
        <item x="2792"/>
        <item x="2013"/>
        <item x="2633"/>
        <item x="2067"/>
        <item x="2061"/>
        <item x="2389"/>
        <item x="2089"/>
        <item x="1908"/>
        <item x="477"/>
        <item x="2132"/>
        <item x="971"/>
        <item x="1486"/>
        <item x="2330"/>
        <item x="2140"/>
        <item x="1463"/>
        <item x="2318"/>
        <item x="2745"/>
        <item x="1975"/>
        <item x="1775"/>
        <item x="97"/>
        <item x="1553"/>
        <item x="1930"/>
        <item x="1725"/>
        <item x="2909"/>
        <item x="2846"/>
        <item x="2861"/>
        <item x="2026"/>
        <item x="2326"/>
        <item x="2020"/>
        <item x="2921"/>
        <item x="2688"/>
        <item x="2925"/>
        <item x="2210"/>
        <item x="1888"/>
        <item x="988"/>
        <item x="2074"/>
        <item x="2824"/>
        <item x="1266"/>
        <item x="2782"/>
        <item x="2787"/>
        <item x="2147"/>
        <item x="2082"/>
        <item x="2880"/>
        <item x="2867"/>
        <item x="2595"/>
        <item x="2799"/>
        <item x="2818"/>
        <item x="1900"/>
        <item x="2980"/>
        <item x="2618"/>
        <item x="2498"/>
        <item x="2895"/>
        <item x="2106"/>
        <item x="1894"/>
        <item x="2853"/>
        <item x="2765"/>
        <item x="2840"/>
        <item x="2166"/>
        <item x="1960"/>
        <item x="2729"/>
        <item x="2946"/>
        <item x="1852"/>
        <item x="2305"/>
        <item x="2125"/>
        <item x="2805"/>
        <item x="2311"/>
        <item x="2953"/>
        <item x="1259"/>
        <item x="2941"/>
        <item x="56"/>
        <item x="2353"/>
        <item x="2903"/>
        <item x="2836"/>
        <item x="1937"/>
        <item x="2202"/>
        <item x="818"/>
        <item x="1954"/>
        <item x="1171"/>
        <item x="1782"/>
        <item x="1967"/>
        <item x="2812"/>
        <item x="2934"/>
        <item x="1881"/>
        <item x="2915"/>
        <item x="2162"/>
        <item x="2959"/>
        <item x="2228"/>
        <item x="2300"/>
        <item x="2701"/>
        <item x="2253"/>
        <item x="2291"/>
        <item x="2394"/>
        <item x="2536"/>
        <item x="1876"/>
        <item x="1806"/>
        <item x="2505"/>
        <item x="2284"/>
        <item x="980"/>
        <item x="1354"/>
        <item x="2096"/>
        <item x="2638"/>
        <item x="2491"/>
        <item x="2520"/>
        <item x="2967"/>
        <item x="1370"/>
        <item x="2261"/>
        <item x="2887"/>
        <item x="1719"/>
        <item x="442"/>
        <item x="1797"/>
        <item x="1362"/>
        <item x="1869"/>
        <item x="2235"/>
        <item x="2102"/>
        <item x="1251"/>
        <item x="1216"/>
        <item x="1403"/>
        <item x="2467"/>
        <item x="2760"/>
        <item x="1179"/>
        <item x="2155"/>
        <item x="2529"/>
        <item x="788"/>
        <item x="2429"/>
        <item x="2737"/>
        <item x="2974"/>
        <item x="2244"/>
        <item x="2217"/>
        <item x="2172"/>
        <item x="21"/>
        <item x="2415"/>
        <item x="2335"/>
        <item x="2752"/>
        <item x="2374"/>
        <item x="2543"/>
        <item x="2830"/>
        <item x="2382"/>
        <item x="1946"/>
        <item x="2113"/>
        <item x="2275"/>
        <item x="2193"/>
        <item x="2270"/>
        <item x="1790"/>
        <item x="2564"/>
        <item x="1860"/>
        <item x="1200"/>
        <item x="2179"/>
        <item x="1208"/>
        <item x="2362"/>
        <item x="1185"/>
        <item x="2873"/>
        <item x="1298"/>
        <item x="1222"/>
        <item x="2409"/>
        <item x="1318"/>
        <item x="2437"/>
        <item x="2585"/>
        <item x="2512"/>
        <item x="2770"/>
        <item x="2484"/>
        <item x="2549"/>
        <item x="2472"/>
        <item x="2478"/>
        <item x="1230"/>
        <item x="2579"/>
        <item x="2557"/>
        <item x="1306"/>
        <item x="1313"/>
        <item x="1192"/>
        <item x="2450"/>
        <item x="2572"/>
        <item x="2648"/>
        <item x="2658"/>
        <item x="2224"/>
        <item x="1140"/>
        <item x="1395"/>
        <item x="1098"/>
        <item x="3074"/>
        <item x="79"/>
        <item x="1154"/>
        <item x="3088"/>
        <item x="2996"/>
        <item x="1327"/>
        <item x="3101"/>
        <item x="1104"/>
        <item x="2401"/>
        <item x="2462"/>
        <item x="2979"/>
        <item x="1243"/>
        <item x="2368"/>
        <item x="1133"/>
        <item x="1274"/>
        <item x="3081"/>
        <item x="1336"/>
        <item x="1118"/>
        <item x="1595"/>
        <item x="3068"/>
        <item x="3201"/>
        <item x="3140"/>
        <item x="3234"/>
        <item x="1127"/>
        <item x="1769"/>
        <item x="2444"/>
        <item x="1795"/>
        <item x="1379"/>
        <item x="3050"/>
        <item x="2626"/>
        <item x="3192"/>
        <item x="3220"/>
        <item x="3215"/>
        <item x="3152"/>
        <item x="3157"/>
        <item x="3056"/>
        <item x="1147"/>
        <item x="3004"/>
        <item x="3126"/>
        <item x="2101"/>
        <item x="2209"/>
        <item x="1290"/>
        <item x="3035"/>
        <item x="3095"/>
        <item x="3020"/>
        <item x="1344"/>
        <item x="11"/>
        <item x="3163"/>
        <item x="1498"/>
        <item x="2609"/>
        <item x="2165"/>
        <item x="3146"/>
        <item x="2601"/>
        <item x="3119"/>
        <item x="1237"/>
        <item x="3208"/>
        <item x="1081"/>
        <item x="2617"/>
        <item x="2192"/>
        <item x="3133"/>
        <item x="1913"/>
        <item x="2985"/>
        <item x="2201"/>
        <item x="1859"/>
        <item x="3113"/>
        <item x="3227"/>
        <item x="2131"/>
        <item x="1509"/>
        <item x="3030"/>
        <item x="1589"/>
        <item x="3187"/>
        <item x="1545"/>
        <item x="3239"/>
        <item x="3106"/>
        <item x="660"/>
        <item x="1504"/>
        <item x="2420"/>
        <item x="3177"/>
        <item x="652"/>
        <item x="2178"/>
        <item x="303"/>
        <item x="3181"/>
        <item x="3039"/>
        <item x="3171"/>
        <item x="2033"/>
        <item x="2358"/>
        <item x="3044"/>
        <item x="2171"/>
        <item x="1965"/>
        <item x="1692"/>
        <item x="2962"/>
        <item x="1602"/>
        <item x="2883"/>
        <item x="2613"/>
        <item x="1686"/>
        <item x="2348"/>
        <item x="2283"/>
        <item x="1809"/>
        <item x="2594"/>
        <item x="1431"/>
        <item x="1624"/>
        <item x="2502"/>
        <item x="2426"/>
        <item x="2568"/>
        <item x="1988"/>
        <item x="471"/>
        <item x="3063"/>
        <item x="1387"/>
        <item x="1572"/>
        <item x="2433"/>
        <item x="1552"/>
        <item x="2516"/>
        <item x="1620"/>
        <item x="2269"/>
        <item x="2509"/>
        <item x="2299"/>
        <item x="2632"/>
        <item x="1422"/>
        <item x="1949"/>
        <item x="2112"/>
        <item x="1713"/>
        <item x="2724"/>
        <item x="1906"/>
        <item x="725"/>
        <item x="2252"/>
        <item x="2139"/>
        <item x="2525"/>
        <item x="1716"/>
        <item x="1284"/>
        <item x="2321"/>
        <item x="1632"/>
        <item x="2605"/>
        <item x="2116"/>
        <item x="1997"/>
        <item x="2154"/>
        <item x="2481"/>
        <item x="2223"/>
        <item x="1676"/>
        <item x="1477"/>
        <item x="2733"/>
        <item x="2929"/>
        <item x="2970"/>
        <item x="2243"/>
        <item x="2590"/>
        <item x="2095"/>
        <item x="1666"/>
        <item x="2488"/>
        <item x="1114"/>
        <item x="1516"/>
        <item x="2274"/>
        <item x="963"/>
        <item x="304"/>
        <item x="634"/>
        <item x="1087"/>
        <item x="2388"/>
        <item x="1879"/>
        <item x="2161"/>
        <item x="1801"/>
        <item x="2459"/>
        <item x="1468"/>
        <item x="2622"/>
        <item x="2814"/>
        <item x="12"/>
        <item x="1784"/>
        <item x="1383"/>
        <item x="1639"/>
        <item x="1535"/>
        <item x="1438"/>
        <item x="2441"/>
        <item x="292"/>
        <item x="1828"/>
        <item x="2739"/>
        <item x="2135"/>
        <item x="2221"/>
        <item x="2260"/>
        <item x="2808"/>
        <item x="190"/>
        <item x="2185"/>
        <item x="2295"/>
        <item x="2051"/>
        <item x="2899"/>
        <item x="1800"/>
        <item x="1256"/>
        <item x="2662"/>
        <item x="2265"/>
        <item x="2332"/>
        <item x="1582"/>
        <item x="560"/>
        <item x="1643"/>
        <item x="2304"/>
        <item x="2290"/>
        <item x="2197"/>
        <item x="3149"/>
        <item x="2310"/>
        <item x="1739"/>
        <item x="1018"/>
        <item x="2949"/>
        <item x="80"/>
        <item x="1452"/>
        <item x="2533"/>
        <item x="3224"/>
        <item x="1489"/>
        <item x="146"/>
        <item x="2857"/>
        <item x="984"/>
        <item x="283"/>
        <item x="2829"/>
        <item x="1350"/>
        <item x="578"/>
        <item x="3084"/>
        <item x="2849"/>
        <item x="1661"/>
        <item x="1094"/>
        <item x="1539"/>
        <item x="2216"/>
        <item x="2109"/>
        <item x="1399"/>
        <item x="2390"/>
        <item x="2863"/>
        <item x="2168"/>
        <item x="522"/>
        <item x="2781"/>
        <item x="3167"/>
        <item x="1049"/>
        <item x="3231"/>
        <item x="2684"/>
        <item x="2759"/>
        <item x="480"/>
        <item x="2325"/>
        <item x="1682"/>
        <item x="1656"/>
        <item x="2213"/>
        <item x="2991"/>
        <item x="1524"/>
        <item x="1689"/>
        <item x="1652"/>
        <item x="2003"/>
        <item x="2576"/>
        <item x="2317"/>
        <item x="1863"/>
        <item x="1903"/>
        <item x="1435"/>
        <item x="1280"/>
        <item x="3213"/>
        <item x="2704"/>
        <item x="1672"/>
        <item x="2675"/>
        <item x="1757"/>
        <item x="1549"/>
        <item x="1704"/>
        <item x="3130"/>
        <item x="2720"/>
        <item x="3197"/>
        <item x="2146"/>
        <item x="1560"/>
        <item x="844"/>
        <item x="1871"/>
        <item x="293"/>
        <item x="1842"/>
        <item x="1090"/>
        <item x="1323"/>
        <item x="0"/>
        <item x="2150"/>
        <item x="1940"/>
        <item x="553"/>
        <item x="653"/>
        <item x="1812"/>
        <item x="1636"/>
        <item x="2114"/>
        <item x="667"/>
        <item x="1501"/>
        <item x="1957"/>
        <item x="2105"/>
        <item x="2453"/>
        <item x="2034"/>
        <item x="2120"/>
        <item x="2041"/>
        <item x="1627"/>
        <item x="2249"/>
        <item x="1941"/>
        <item x="2356"/>
        <item x="2239"/>
        <item x="1819"/>
        <item x="2073"/>
        <item x="854"/>
        <item x="2634"/>
        <item x="1434"/>
        <item x="1358"/>
        <item x="181"/>
        <item x="359"/>
        <item x="1995"/>
        <item x="1492"/>
        <item x="3007"/>
        <item x="991"/>
        <item x="23"/>
        <item x="1733"/>
        <item x="1933"/>
        <item x="1340"/>
        <item x="377"/>
        <item x="51"/>
        <item x="2206"/>
        <item x="2902"/>
        <item x="2424"/>
        <item x="949"/>
        <item x="570"/>
        <item x="1616"/>
        <item x="314"/>
        <item x="644"/>
        <item x="2346"/>
        <item x="2670"/>
        <item x="1647"/>
        <item x="2552"/>
        <item x="1898"/>
        <item x="1448"/>
        <item x="3071"/>
        <item x="357"/>
        <item x="407"/>
        <item x="620"/>
        <item x="1606"/>
        <item x="1302"/>
        <item x="2715"/>
        <item x="2845"/>
        <item x="1263"/>
        <item x="2329"/>
        <item x="2256"/>
        <item x="1668"/>
        <item x="1814"/>
        <item x="1533"/>
        <item x="319"/>
        <item x="2396"/>
        <item x="1425"/>
        <item x="1042"/>
        <item x="757"/>
        <item x="272"/>
        <item x="1519"/>
        <item x="726"/>
        <item x="2"/>
        <item x="775"/>
        <item x="2753"/>
        <item x="863"/>
        <item x="885"/>
        <item x="2398"/>
        <item x="15"/>
        <item x="2628"/>
        <item x="41"/>
        <item x="765"/>
        <item x="2908"/>
        <item x="1163"/>
        <item x="1195"/>
        <item x="1462"/>
        <item x="1397"/>
        <item x="155"/>
        <item x="273"/>
        <item x="1721"/>
        <item x="842"/>
        <item x="173"/>
        <item x="2022"/>
        <item x="1700"/>
        <item x="1529"/>
        <item x="561"/>
        <item x="2084"/>
        <item x="1566"/>
        <item x="164"/>
        <item x="419"/>
        <item x="1121"/>
        <item x="1742"/>
        <item x="1417"/>
        <item x="2278"/>
        <item x="1830"/>
        <item x="1375"/>
        <item x="30"/>
        <item x="1211"/>
        <item x="1203"/>
        <item x="2496"/>
        <item x="1971"/>
        <item x="1056"/>
        <item x="191"/>
        <item x="1123"/>
        <item x="81"/>
        <item x="2945"/>
        <item x="2952"/>
        <item x="91"/>
        <item x="391"/>
        <item x="295"/>
        <item x="2652"/>
        <item x="1708"/>
        <item x="389"/>
        <item x="837"/>
        <item x="759"/>
        <item x="182"/>
        <item x="1295"/>
        <item x="2791"/>
        <item x="118"/>
        <item x="506"/>
        <item x="1156"/>
        <item x="1610"/>
        <item x="1366"/>
        <item x="1973"/>
        <item x="59"/>
        <item x="208"/>
        <item x="646"/>
        <item x="90"/>
        <item x="125"/>
        <item x="2872"/>
        <item x="100"/>
        <item x="2894"/>
        <item x="1485"/>
        <item x="2731"/>
        <item x="286"/>
        <item x="1390"/>
        <item x="743"/>
        <item x="174"/>
        <item x="1321"/>
        <item x="1457"/>
        <item x="463"/>
        <item x="312"/>
        <item x="1002"/>
        <item x="2823"/>
        <item x="914"/>
        <item x="992"/>
        <item x="1892"/>
        <item x="264"/>
        <item x="39"/>
        <item x="2860"/>
        <item x="13"/>
        <item x="732"/>
        <item x="2060"/>
        <item x="199"/>
        <item x="61"/>
        <item x="2287"/>
        <item x="429"/>
        <item x="453"/>
        <item x="2081"/>
        <item x="1331"/>
        <item x="2687"/>
        <item x="479"/>
        <item x="49"/>
        <item x="339"/>
        <item x="2693"/>
        <item x="330"/>
        <item x="674"/>
        <item x="226"/>
        <item x="1950"/>
        <item x="2940"/>
        <item x="1576"/>
        <item x="1837"/>
        <item x="636"/>
        <item x="545"/>
        <item x="2866"/>
        <item x="306"/>
        <item x="101"/>
        <item x="233"/>
        <item x="284"/>
        <item x="397"/>
        <item x="877"/>
        <item x="216"/>
        <item x="508"/>
        <item x="1135"/>
        <item x="959"/>
        <item x="200"/>
        <item x="321"/>
        <item x="2712"/>
        <item x="414"/>
        <item x="1149"/>
        <item x="1912"/>
        <item x="202"/>
        <item x="2088"/>
        <item x="601"/>
        <item x="947"/>
        <item x="69"/>
        <item x="1278"/>
        <item x="1159"/>
        <item x="132"/>
        <item x="1078"/>
        <item x="940"/>
        <item x="368"/>
        <item x="137"/>
        <item x="2677"/>
        <item x="938"/>
        <item x="975"/>
        <item x="332"/>
        <item x="612"/>
        <item x="572"/>
        <item x="2227"/>
        <item x="145"/>
        <item x="686"/>
        <item x="637"/>
        <item x="68"/>
        <item x="376"/>
        <item x="1294"/>
        <item x="2798"/>
        <item x="110"/>
        <item x="1441"/>
        <item x="340"/>
        <item x="32"/>
        <item x="1886"/>
        <item x="2746"/>
        <item x="603"/>
        <item x="2966"/>
        <item x="112"/>
        <item x="1963"/>
        <item x="675"/>
        <item x="130"/>
        <item x="499"/>
        <item x="71"/>
        <item x="488"/>
        <item x="1226"/>
        <item x="879"/>
        <item x="610"/>
        <item x="1792"/>
        <item x="669"/>
        <item x="103"/>
        <item x="2914"/>
        <item x="569"/>
        <item x="184"/>
        <item x="2905"/>
        <item x="968"/>
        <item x="163"/>
        <item x="1822"/>
        <item x="1001"/>
        <item x="126"/>
        <item x="154"/>
        <item x="242"/>
        <item x="767"/>
        <item x="513"/>
        <item x="1626"/>
        <item x="3097"/>
        <item x="166"/>
        <item x="1919"/>
        <item x="2817"/>
        <item x="629"/>
        <item x="1219"/>
        <item x="2006"/>
        <item x="489"/>
        <item x="446"/>
        <item x="497"/>
        <item x="865"/>
        <item x="218"/>
        <item x="1210"/>
        <item x="505"/>
        <item x="1110"/>
        <item x="2055"/>
        <item x="455"/>
        <item x="1763"/>
        <item x="1850"/>
        <item x="1578"/>
        <item x="1821"/>
        <item x="25"/>
        <item x="1143"/>
        <item x="1921"/>
        <item x="2016"/>
        <item x="2897"/>
        <item x="540"/>
        <item x="93"/>
        <item x="2234"/>
        <item x="2839"/>
        <item x="701"/>
        <item x="329"/>
        <item x="2924"/>
        <item x="399"/>
        <item x="157"/>
        <item x="2852"/>
        <item x="491"/>
        <item x="1464"/>
        <item x="347"/>
        <item x="254"/>
        <item x="2920"/>
        <item x="887"/>
        <item x="83"/>
        <item x="1212"/>
        <item x="462"/>
        <item x="1554"/>
        <item x="1979"/>
        <item x="244"/>
        <item x="148"/>
        <item x="1803"/>
        <item x="703"/>
        <item x="2804"/>
        <item x="1137"/>
        <item x="2700"/>
        <item x="538"/>
        <item x="1460"/>
        <item x="2769"/>
        <item x="29"/>
        <item x="547"/>
        <item x="1472"/>
        <item x="275"/>
        <item x="2933"/>
        <item x="799"/>
        <item x="662"/>
        <item x="139"/>
        <item x="994"/>
        <item x="822"/>
        <item x="909"/>
        <item x="655"/>
        <item x="532"/>
        <item x="252"/>
        <item x="600"/>
        <item x="193"/>
        <item x="2754"/>
        <item x="2728"/>
        <item x="2958"/>
        <item x="792"/>
        <item x="856"/>
        <item x="524"/>
        <item x="224"/>
        <item x="1891"/>
        <item x="210"/>
        <item x="2645"/>
        <item x="1680"/>
        <item x="831"/>
        <item x="1865"/>
        <item x="684"/>
        <item x="2474"/>
        <item x="1070"/>
        <item x="515"/>
        <item x="2835"/>
        <item x="2751"/>
        <item x="1722"/>
        <item x="1878"/>
        <item x="894"/>
        <item x="2011"/>
        <item x="814"/>
        <item x="22"/>
        <item x="48"/>
        <item x="677"/>
        <item x="1986"/>
        <item x="482"/>
        <item x="3052"/>
        <item x="1884"/>
        <item x="2886"/>
        <item x="731"/>
        <item x="1348"/>
        <item x="28"/>
        <item x="521"/>
        <item x="1142"/>
        <item x="745"/>
        <item x="2063"/>
        <item x="356"/>
        <item x="119"/>
        <item x="2083"/>
        <item x="58"/>
        <item x="1844"/>
        <item x="563"/>
        <item x="1754"/>
        <item x="262"/>
        <item x="465"/>
        <item x="444"/>
        <item x="907"/>
        <item x="1777"/>
        <item x="719"/>
        <item x="2076"/>
        <item x="405"/>
        <item x="1786"/>
        <item x="1935"/>
        <item x="2968"/>
        <item x="1696"/>
        <item x="2376"/>
        <item x="2811"/>
        <item x="1450"/>
        <item x="580"/>
        <item x="609"/>
        <item x="700"/>
        <item x="1293"/>
        <item x="38"/>
        <item x="2539"/>
        <item x="2090"/>
        <item x="2736"/>
        <item x="1856"/>
        <item x="1771"/>
        <item x="1818"/>
        <item x="2294"/>
        <item x="2764"/>
        <item x="1547"/>
        <item x="436"/>
        <item x="2124"/>
        <item x="807"/>
        <item x="530"/>
        <item x="2163"/>
        <item x="473"/>
        <item x="2255"/>
        <item x="3183"/>
        <item x="1202"/>
        <item x="1224"/>
        <item x="2097"/>
        <item x="3236"/>
        <item x="3174"/>
        <item x="592"/>
        <item x="847"/>
        <item x="2973"/>
        <item x="1747"/>
        <item x="820"/>
        <item x="1738"/>
        <item x="1902"/>
        <item x="1985"/>
        <item x="1811"/>
        <item x="2744"/>
        <item x="2247"/>
        <item x="1788"/>
        <item x="711"/>
        <item x="418"/>
        <item x="1389"/>
        <item x="2263"/>
        <item x="3022"/>
        <item x="1120"/>
        <item x="1555"/>
        <item x="618"/>
        <item x="628"/>
        <item x="3013"/>
        <item x="1443"/>
        <item x="2458"/>
        <item x="2831"/>
        <item x="1541"/>
        <item x="1926"/>
        <item x="876"/>
        <item x="1194"/>
        <item x="913"/>
        <item x="417"/>
        <item x="1238"/>
        <item x="2819"/>
        <item x="2832"/>
        <item x="3108"/>
        <item x="1157"/>
        <item x="2341"/>
        <item x="2882"/>
        <item x="2002"/>
        <item x="2066"/>
        <item x="1233"/>
        <item x="2411"/>
        <item x="921"/>
        <item x="427"/>
        <item x="2331"/>
        <item x="2837"/>
        <item x="1613"/>
        <item x="900"/>
        <item x="3116"/>
        <item x="3083"/>
        <item x="3091"/>
        <item x="928"/>
        <item x="1756"/>
        <item x="2174"/>
        <item x="3160"/>
        <item x="750"/>
        <item x="2889"/>
        <item x="1470"/>
        <item x="2643"/>
        <item x="3047"/>
        <item x="2187"/>
        <item x="1702"/>
        <item x="3121"/>
        <item x="1993"/>
        <item x="3166"/>
        <item x="966"/>
        <item x="2181"/>
        <item x="862"/>
        <item x="2075"/>
        <item x="782"/>
        <item x="1083"/>
        <item x="1562"/>
        <item x="2103"/>
        <item x="2566"/>
        <item x="1287"/>
        <item x="2404"/>
        <item x="2452"/>
        <item x="2370"/>
        <item x="843"/>
        <item x="3229"/>
        <item x="937"/>
        <item x="2841"/>
        <item x="2312"/>
        <item x="1568"/>
        <item x="1526"/>
        <item x="1532"/>
        <item x="2660"/>
        <item x="1374"/>
        <item x="2620"/>
        <item x="2107"/>
        <item x="870"/>
        <item x="2480"/>
        <item x="3222"/>
        <item x="1381"/>
        <item x="1064"/>
        <item x="1112"/>
        <item x="2961"/>
        <item x="1858"/>
        <item x="1727"/>
        <item x="2806"/>
        <item x="1944"/>
        <item x="774"/>
        <item x="1910"/>
        <item x="2319"/>
        <item x="2230"/>
        <item x="1827"/>
        <item x="1320"/>
        <item x="2917"/>
        <item x="3015"/>
        <item x="1479"/>
        <item x="1246"/>
        <item x="3006"/>
        <item x="1730"/>
        <item x="412"/>
        <item x="2068"/>
        <item x="2981"/>
        <item x="1749"/>
        <item x="1057"/>
        <item x="853"/>
        <item x="1164"/>
        <item x="1650"/>
        <item x="957"/>
        <item x="2766"/>
        <item x="2148"/>
        <item x="2301"/>
        <item x="1874"/>
        <item x="3195"/>
        <item x="2532"/>
        <item x="2611"/>
        <item x="1031"/>
        <item x="829"/>
        <item x="2786"/>
        <item x="3154"/>
        <item x="2272"/>
        <item x="1494"/>
        <item x="1173"/>
        <item x="2486"/>
        <item x="2277"/>
        <item x="1405"/>
        <item x="1261"/>
        <item x="2635"/>
        <item x="1277"/>
        <item x="2650"/>
        <item x="1804"/>
        <item x="3136"/>
        <item x="1040"/>
        <item x="946"/>
        <item x="3204"/>
        <item x="1330"/>
        <item x="2418"/>
        <item x="3065"/>
        <item x="2928"/>
        <item x="1106"/>
        <item x="3076"/>
        <item x="1016"/>
        <item x="1694"/>
        <item x="2875"/>
        <item x="1664"/>
        <item x="2935"/>
        <item x="2195"/>
        <item x="2682"/>
        <item x="1167"/>
        <item x="790"/>
        <item x="2800"/>
        <item x="2730"/>
        <item x="1356"/>
        <item x="3129"/>
        <item x="1338"/>
        <item x="1487"/>
        <item x="2581"/>
        <item x="1604"/>
        <item x="2847"/>
        <item x="2286"/>
        <item x="3070"/>
        <item x="2115"/>
        <item x="2667"/>
        <item x="763"/>
        <item x="1424"/>
        <item x="2695"/>
        <item x="2777"/>
        <item x="838"/>
        <item x="2574"/>
        <item x="3217"/>
        <item x="2990"/>
        <item x="2653"/>
        <item x="2119"/>
        <item x="1181"/>
        <item x="1500"/>
        <item x="1187"/>
        <item x="2998"/>
        <item x="3212"/>
        <item x="2363"/>
        <item x="2523"/>
        <item x="3142"/>
        <item x="1688"/>
        <item x="2879"/>
        <item x="3148"/>
        <item x="2062"/>
        <item x="3061"/>
        <item x="2689"/>
        <item x="1025"/>
        <item x="764"/>
        <item x="2446"/>
        <item x="1433"/>
        <item x="1254"/>
        <item x="2306"/>
        <item x="2793"/>
        <item x="2355"/>
        <item x="2714"/>
        <item x="1416"/>
        <item x="1518"/>
        <item x="2862"/>
        <item x="2722"/>
        <item x="2045"/>
        <item x="1591"/>
        <item x="2423"/>
        <item x="2431"/>
        <item x="1365"/>
        <item x="756"/>
        <item x="2204"/>
        <item x="1084"/>
        <item x="2707"/>
        <item x="2126"/>
        <item x="1048"/>
        <item x="1506"/>
        <item x="2673"/>
        <item x="2029"/>
        <item x="2219"/>
        <item x="2211"/>
        <item x="1440"/>
        <item x="1410"/>
        <item x="1575"/>
        <item x="2783"/>
        <item x="1269"/>
        <item x="1511"/>
        <item x="1670"/>
        <item x="1598"/>
        <item x="2039"/>
        <item x="1585"/>
        <item x="2855"/>
        <item x="2788"/>
        <item x="2655"/>
        <item x="2293"/>
        <item x="2500"/>
        <item x="2588"/>
        <item x="2142"/>
        <item x="1100"/>
        <item x="1347"/>
        <item x="2133"/>
        <item x="2507"/>
        <item x="1929"/>
        <item x="2702"/>
        <item x="2515"/>
        <item x="2603"/>
        <item x="1928"/>
        <item x="2596"/>
        <item x="2439"/>
        <item x="1952"/>
        <item x="2345"/>
        <item x="1415"/>
        <item x="2044"/>
        <item x="2053"/>
        <item x="1851"/>
        <item x="1089"/>
        <item x="1875"/>
        <item x="1789"/>
        <item x="1966"/>
        <item x="1959"/>
        <item x="2665"/>
        <item x="1868"/>
        <item x="1867"/>
        <item x="2647"/>
        <item x="1724"/>
        <item x="1764"/>
        <item x="1729"/>
        <item x="1880"/>
        <item x="1717"/>
        <item x="1772"/>
        <item x="1893"/>
        <item x="1936"/>
        <item x="2497"/>
        <item x="2641"/>
        <item x="2884"/>
        <item x="2421"/>
        <item x="2963"/>
        <item x="2636"/>
        <item x="1796"/>
        <item x="1621"/>
        <item x="1887"/>
        <item x="2678"/>
        <item x="2614"/>
        <item x="2569"/>
        <item x="3099"/>
        <item x="2971"/>
        <item x="2359"/>
        <item x="2314"/>
        <item x="2427"/>
        <item x="2540"/>
        <item x="2773"/>
        <item x="2434"/>
        <item x="2322"/>
        <item x="2900"/>
        <item x="2349"/>
        <item x="2725"/>
        <item x="2482"/>
        <item x="2510"/>
        <item x="2583"/>
        <item x="2930"/>
        <item x="2428"/>
        <item x="3100"/>
        <item x="1734"/>
        <item x="2117"/>
        <item x="2460"/>
        <item x="2517"/>
        <item x="1115"/>
        <item x="1644"/>
        <item x="1453"/>
        <item x="1536"/>
        <item x="2526"/>
        <item x="1384"/>
        <item x="2489"/>
        <item x="2266"/>
        <item x="2623"/>
        <item x="1711"/>
        <item x="1637"/>
        <item x="2406"/>
        <item x="2756"/>
        <item x="2413"/>
        <item x="2663"/>
        <item x="1550"/>
        <item x="3024"/>
        <item x="2606"/>
        <item x="2842"/>
        <item x="1629"/>
        <item x="2697"/>
        <item x="2591"/>
        <item x="2911"/>
        <item x="3085"/>
        <item x="1377"/>
        <item x="2447"/>
        <item x="2671"/>
        <item x="1490"/>
        <item x="3168"/>
        <item x="2110"/>
        <item x="1705"/>
        <item x="1400"/>
        <item x="1974"/>
        <item x="2198"/>
        <item x="2955"/>
        <item x="1257"/>
        <item x="2534"/>
        <item x="2983"/>
        <item x="2296"/>
        <item x="2136"/>
        <item x="1653"/>
        <item x="2122"/>
        <item x="2546"/>
        <item x="2826"/>
        <item x="3150"/>
        <item x="2464"/>
        <item x="1303"/>
        <item x="1981"/>
        <item x="1058"/>
        <item x="1019"/>
        <item x="2378"/>
        <item x="2250"/>
        <item x="2657"/>
        <item x="977"/>
        <item x="2258"/>
        <item x="1690"/>
        <item x="1271"/>
        <item x="2495"/>
        <item x="845"/>
        <item x="2158"/>
        <item x="1281"/>
        <item x="1095"/>
        <item x="1324"/>
        <item x="3185"/>
        <item x="942"/>
        <item x="2992"/>
        <item x="2820"/>
        <item x="2364"/>
        <item x="3198"/>
        <item x="1465"/>
        <item x="2391"/>
        <item x="2937"/>
        <item x="1683"/>
        <item x="2151"/>
        <item x="2240"/>
        <item x="1943"/>
        <item x="2779"/>
        <item x="379"/>
        <item x="2784"/>
        <item x="2503"/>
        <item x="3131"/>
        <item x="315"/>
        <item x="1673"/>
        <item x="931"/>
        <item x="2676"/>
        <item x="3123"/>
        <item x="3206"/>
        <item x="1419"/>
        <item x="2669"/>
        <item x="296"/>
        <item x="1240"/>
        <item x="2189"/>
        <item x="2085"/>
        <item x="2280"/>
        <item x="1502"/>
        <item x="2385"/>
        <item x="2047"/>
        <item x="647"/>
        <item x="3062"/>
        <item x="1050"/>
        <item x="3059"/>
        <item x="2128"/>
        <item x="2598"/>
        <item x="985"/>
        <item x="1310"/>
        <item x="360"/>
        <item x="1124"/>
        <item x="2561"/>
        <item x="52"/>
        <item x="287"/>
        <item x="728"/>
        <item x="1972"/>
        <item x="1367"/>
        <item x="1607"/>
        <item x="2690"/>
        <item x="1836"/>
        <item x="621"/>
        <item x="1011"/>
        <item x="1557"/>
        <item x="307"/>
        <item x="1996"/>
        <item x="2288"/>
        <item x="16"/>
        <item x="3060"/>
        <item x="1359"/>
        <item x="2554"/>
        <item x="1341"/>
        <item x="3000"/>
        <item x="1264"/>
        <item x="1044"/>
        <item x="1808"/>
        <item x="1481"/>
        <item x="1873"/>
        <item x="1569"/>
        <item x="392"/>
        <item x="1496"/>
        <item x="950"/>
        <item x="1593"/>
        <item x="2182"/>
        <item x="849"/>
        <item x="1333"/>
        <item x="1248"/>
        <item x="3009"/>
        <item x="2005"/>
        <item x="1316"/>
        <item x="3026"/>
        <item x="509"/>
        <item x="2207"/>
        <item x="930"/>
        <item x="631"/>
        <item x="322"/>
        <item x="1026"/>
        <item x="586"/>
        <item x="1043"/>
        <item x="408"/>
        <item x="42"/>
        <item x="121"/>
        <item x="342"/>
        <item x="1034"/>
        <item x="2042"/>
        <item x="604"/>
        <item x="385"/>
        <item x="1170"/>
        <item x="265"/>
        <item x="573"/>
        <item x="3098"/>
        <item x="1160"/>
        <item x="1964"/>
        <item x="1897"/>
        <item x="1169"/>
        <item x="133"/>
        <item x="850"/>
        <item x="760"/>
        <item x="3111"/>
        <item x="500"/>
        <item x="1227"/>
        <item x="2018"/>
        <item x="203"/>
        <item x="663"/>
        <item x="1213"/>
        <item x="687"/>
        <item x="227"/>
        <item x="713"/>
        <item x="923"/>
        <item x="185"/>
        <item x="62"/>
        <item x="3207"/>
        <item x="2422"/>
        <item x="3237"/>
        <item x="128"/>
        <item x="3078"/>
        <item x="1197"/>
        <item x="784"/>
        <item x="1780"/>
        <item x="1905"/>
        <item x="369"/>
        <item x="349"/>
        <item x="695"/>
        <item x="594"/>
        <item x="2024"/>
        <item x="613"/>
        <item x="1741"/>
        <item x="430"/>
        <item x="1144"/>
        <item x="888"/>
        <item x="176"/>
        <item x="995"/>
        <item x="235"/>
        <item x="3066"/>
        <item x="456"/>
        <item x="333"/>
        <item x="72"/>
        <item x="1513"/>
        <item x="104"/>
        <item x="555"/>
        <item x="1033"/>
        <item x="3199"/>
        <item x="941"/>
        <item x="1351"/>
        <item x="1151"/>
        <item x="1521"/>
        <item x="438"/>
        <item x="639"/>
        <item x="1427"/>
        <item x="2795"/>
        <item x="1066"/>
        <item x="880"/>
        <item x="1130"/>
        <item x="960"/>
        <item x="1072"/>
        <item x="33"/>
        <item x="84"/>
        <item x="1794"/>
        <item x="447"/>
        <item x="1175"/>
        <item x="738"/>
        <item x="492"/>
        <item x="1343"/>
        <item x="94"/>
        <item x="113"/>
        <item x="167"/>
        <item x="969"/>
        <item x="1205"/>
        <item x="541"/>
        <item x="2891"/>
        <item x="839"/>
        <item x="1183"/>
        <item x="1189"/>
        <item x="3104"/>
        <item x="548"/>
        <item x="1407"/>
        <item x="1360"/>
        <item x="1920"/>
        <item x="902"/>
        <item x="3110"/>
        <item x="614"/>
        <item x="1849"/>
        <item x="1778"/>
        <item x="194"/>
        <item x="483"/>
        <item x="1473"/>
        <item x="1392"/>
        <item x="1980"/>
        <item x="1401"/>
        <item x="1393"/>
        <item x="466"/>
        <item x="808"/>
        <item x="211"/>
        <item x="1249"/>
        <item x="951"/>
        <item x="276"/>
        <item x="1779"/>
        <item x="895"/>
        <item x="421"/>
        <item x="1412"/>
        <item x="158"/>
        <item x="1352"/>
        <item x="245"/>
        <item x="564"/>
        <item x="2143"/>
        <item x="910"/>
        <item x="1503"/>
        <item x="815"/>
        <item x="2118"/>
        <item x="1732"/>
        <item x="149"/>
        <item x="2123"/>
        <item x="255"/>
        <item x="2570"/>
        <item x="1787"/>
        <item x="678"/>
        <item x="1857"/>
        <item x="1866"/>
        <item x="140"/>
        <item x="823"/>
        <item x="704"/>
        <item x="474"/>
        <item x="516"/>
        <item x="3180"/>
        <item x="1953"/>
        <item x="2646"/>
        <item x="2465"/>
        <item x="581"/>
        <item x="1176"/>
        <item x="236"/>
        <item x="525"/>
        <item x="533"/>
        <item x="1214"/>
        <item x="1579"/>
        <item x="1885"/>
        <item x="510"/>
        <item x="1258"/>
        <item x="1342"/>
        <item x="858"/>
        <item x="768"/>
        <item x="1773"/>
        <item x="769"/>
        <item x="1334"/>
        <item x="2685"/>
        <item x="595"/>
        <item x="2577"/>
        <item x="1166"/>
        <item x="517"/>
        <item x="122"/>
        <item x="1922"/>
        <item x="1838"/>
        <item x="3042"/>
        <item x="3214"/>
        <item x="2071"/>
        <item x="857"/>
        <item x="2077"/>
        <item x="3144"/>
        <item x="2056"/>
        <item x="3067"/>
        <item x="3138"/>
        <item x="2555"/>
        <item x="832"/>
        <item x="3169"/>
        <item x="1899"/>
        <item x="714"/>
        <item x="309"/>
        <item x="1697"/>
        <item x="1587"/>
        <item x="1497"/>
        <item x="3094"/>
        <item x="3132"/>
        <item x="1845"/>
        <item x="3190"/>
        <item x="889"/>
        <item x="793"/>
        <item x="1368"/>
        <item x="2547"/>
        <item x="3072"/>
        <item x="705"/>
        <item x="2289"/>
        <item x="308"/>
        <item x="777"/>
        <item x="3218"/>
        <item x="1667"/>
        <item x="2466"/>
        <item x="2199"/>
        <item x="2435"/>
        <item x="297"/>
        <item x="1215"/>
        <item x="3124"/>
        <item x="105"/>
        <item x="1927"/>
        <item x="1823"/>
        <item x="1543"/>
        <item x="1325"/>
        <item x="1507"/>
        <item x="3151"/>
        <item x="1282"/>
        <item x="761"/>
        <item x="688"/>
        <item x="1272"/>
        <item x="2932"/>
        <item x="115"/>
        <item x="2129"/>
        <item x="2592"/>
        <item x="978"/>
        <item x="846"/>
        <item x="1020"/>
        <item x="3225"/>
        <item x="2343"/>
        <item x="1914"/>
        <item x="1102"/>
        <item x="866"/>
        <item x="1970"/>
        <item x="961"/>
        <item x="2599"/>
        <item x="622"/>
        <item x="3055"/>
        <item x="2541"/>
        <item x="1108"/>
        <item x="1190"/>
        <item x="2137"/>
        <item x="1962"/>
        <item x="246"/>
        <item x="3079"/>
        <item x="2281"/>
        <item x="1807"/>
        <item x="1444"/>
        <item x="1241"/>
        <item x="2214"/>
        <item x="526"/>
        <item x="2984"/>
        <item x="3001"/>
        <item x="890"/>
        <item x="141"/>
        <item x="1750"/>
        <item x="1096"/>
        <item x="1051"/>
        <item x="2518"/>
        <item x="2338"/>
        <item x="3010"/>
        <item x="1235"/>
        <item x="1998"/>
        <item x="1304"/>
        <item x="106"/>
        <item x="2607"/>
        <item x="1514"/>
        <item x="1989"/>
        <item x="1091"/>
        <item x="1116"/>
        <item x="1385"/>
        <item x="228"/>
        <item x="134"/>
        <item x="2571"/>
        <item x="114"/>
        <item x="1086"/>
        <item x="557"/>
        <item x="2442"/>
        <item x="2025"/>
        <item x="2993"/>
        <item x="1288"/>
        <item x="2976"/>
        <item x="1813"/>
        <item x="415"/>
        <item x="350"/>
        <item x="1831"/>
        <item x="2511"/>
        <item x="1012"/>
        <item x="2007"/>
        <item x="3017"/>
        <item x="1691"/>
        <item x="2821"/>
        <item x="3086"/>
        <item x="1654"/>
        <item x="3093"/>
        <item x="2780"/>
        <item x="3161"/>
        <item x="1743"/>
        <item x="2308"/>
        <item x="1580"/>
        <item x="2303"/>
        <item x="3117"/>
        <item x="1630"/>
        <item x="1206"/>
        <item x="556"/>
        <item x="2048"/>
        <item x="1145"/>
        <item x="1027"/>
        <item x="2222"/>
        <item x="2297"/>
        <item x="1600"/>
        <item x="679"/>
        <item x="1570"/>
        <item x="3232"/>
        <item x="1198"/>
        <item x="2448"/>
        <item x="2988"/>
        <item x="2858"/>
        <item x="2315"/>
        <item x="2785"/>
        <item x="1228"/>
        <item x="1537"/>
        <item x="1684"/>
        <item x="2527"/>
        <item x="95"/>
        <item x="1079"/>
        <item x="2470"/>
        <item x="1152"/>
        <item x="696"/>
        <item x="1296"/>
        <item x="2333"/>
        <item x="785"/>
        <item x="3025"/>
        <item x="1674"/>
        <item x="2057"/>
        <item x="1855"/>
        <item x="3033"/>
        <item x="916"/>
        <item x="2144"/>
        <item x="2064"/>
        <item x="2789"/>
        <item x="504"/>
        <item x="2323"/>
        <item x="1864"/>
        <item x="2036"/>
        <item x="1622"/>
        <item x="986"/>
        <item x="534"/>
        <item x="1608"/>
        <item x="3112"/>
        <item x="1558"/>
        <item x="2864"/>
        <item x="2938"/>
        <item x="2232"/>
        <item x="2164"/>
        <item x="2190"/>
        <item x="361"/>
        <item x="3048"/>
        <item x="1872"/>
        <item x="1522"/>
        <item x="2918"/>
        <item x="1527"/>
        <item x="1614"/>
        <item x="2019"/>
        <item x="85"/>
        <item x="1311"/>
        <item x="2414"/>
        <item x="2850"/>
        <item x="1645"/>
        <item x="2267"/>
        <item x="632"/>
        <item x="86"/>
        <item x="1220"/>
        <item x="1564"/>
        <item x="1698"/>
        <item x="2843"/>
        <item x="2241"/>
        <item x="1793"/>
        <item x="2827"/>
        <item x="1161"/>
        <item x="2796"/>
        <item x="1706"/>
        <item x="2615"/>
        <item x="2943"/>
        <item x="1544"/>
        <item x="2870"/>
        <item x="1723"/>
        <item x="1491"/>
        <item x="2070"/>
        <item x="2931"/>
        <item x="2350"/>
        <item x="2031"/>
        <item x="2562"/>
        <item x="2259"/>
        <item x="1408"/>
        <item x="2454"/>
        <item x="1436"/>
        <item x="2950"/>
        <item x="881"/>
        <item x="1131"/>
        <item x="1802"/>
        <item x="150"/>
        <item x="872"/>
        <item x="762"/>
        <item x="1420"/>
        <item x="1978"/>
        <item x="1059"/>
        <item x="2152"/>
        <item x="1125"/>
        <item x="2159"/>
        <item x="1413"/>
        <item x="2360"/>
        <item x="2104"/>
        <item x="2822"/>
        <item x="2183"/>
        <item x="2624"/>
        <item x="1454"/>
        <item x="752"/>
        <item x="187"/>
        <item x="1067"/>
        <item x="2691"/>
        <item x="1428"/>
        <item x="2476"/>
        <item x="2111"/>
        <item x="1445"/>
        <item x="178"/>
        <item x="2399"/>
        <item x="2815"/>
        <item x="96"/>
        <item x="2169"/>
        <item x="2892"/>
        <item x="2372"/>
        <item x="2802"/>
        <item x="2828"/>
        <item x="2339"/>
        <item x="1890"/>
        <item x="2705"/>
        <item x="2365"/>
        <item x="1474"/>
        <item x="431"/>
        <item x="1907"/>
        <item x="2176"/>
        <item x="74"/>
        <item x="256"/>
        <item x="2838"/>
        <item x="2334"/>
        <item x="1207"/>
        <item x="2877"/>
        <item x="1482"/>
        <item x="2461"/>
        <item x="1945"/>
        <item x="2956"/>
        <item x="721"/>
        <item x="1461"/>
        <item x="2717"/>
        <item x="2964"/>
        <item x="2698"/>
        <item x="2200"/>
        <item x="640"/>
        <item x="3105"/>
        <item x="73"/>
        <item x="2709"/>
        <item x="896"/>
        <item x="416"/>
        <item x="1883"/>
        <item x="26"/>
        <item x="2809"/>
        <item x="2906"/>
        <item x="596"/>
        <item x="996"/>
        <item x="2490"/>
        <item x="2504"/>
        <item x="34"/>
        <item x="2630"/>
        <item x="648"/>
        <item x="2774"/>
        <item x="2912"/>
        <item x="1004"/>
        <item x="27"/>
        <item x="1638"/>
        <item x="549"/>
        <item x="2578"/>
        <item x="1551"/>
        <item x="3191"/>
        <item x="582"/>
        <item x="2191"/>
        <item x="979"/>
        <item x="1785"/>
        <item x="2099"/>
        <item x="550"/>
        <item x="393"/>
        <item x="903"/>
        <item x="734"/>
        <item x="3125"/>
        <item x="2726"/>
        <item x="409"/>
        <item x="729"/>
        <item x="882"/>
        <item x="1958"/>
        <item x="1250"/>
        <item x="316"/>
        <item x="2477"/>
        <item x="1138"/>
        <item x="2471"/>
        <item x="2160"/>
        <item x="1942"/>
        <item x="439"/>
        <item x="1242"/>
        <item x="3043"/>
        <item x="343"/>
        <item x="542"/>
        <item x="2740"/>
        <item x="1951"/>
        <item x="2734"/>
        <item x="575"/>
        <item x="2032"/>
        <item x="801"/>
        <item x="924"/>
        <item x="1538"/>
        <item x="656"/>
        <item x="196"/>
        <item x="664"/>
        <item x="2043"/>
        <item x="1715"/>
        <item x="1466"/>
        <item x="129"/>
        <item x="1221"/>
        <item x="323"/>
        <item x="324"/>
        <item x="2138"/>
        <item x="334"/>
        <item x="794"/>
        <item x="501"/>
        <item x="670"/>
        <item x="2092"/>
        <item x="2556"/>
        <item x="2651"/>
        <item x="2816"/>
        <item x="1581"/>
        <item x="2170"/>
        <item x="2379"/>
        <item x="1571"/>
        <item x="1229"/>
        <item x="266"/>
        <item x="2344"/>
        <item x="229"/>
        <item x="2407"/>
        <item x="2145"/>
        <item x="2654"/>
        <item x="2078"/>
        <item x="2944"/>
        <item x="840"/>
        <item x="2273"/>
        <item x="1073"/>
        <item x="205"/>
        <item x="2844"/>
        <item x="680"/>
        <item x="159"/>
        <item x="2851"/>
        <item x="448"/>
        <item x="213"/>
        <item x="1655"/>
        <item x="2989"/>
        <item x="2768"/>
        <item x="897"/>
        <item x="2640"/>
        <item x="2762"/>
        <item x="2483"/>
        <item x="3139"/>
        <item x="1934"/>
        <item x="1013"/>
        <item x="186"/>
        <item x="3200"/>
        <item x="574"/>
        <item x="1335"/>
        <item x="917"/>
        <item x="2233"/>
        <item x="2215"/>
        <item x="1092"/>
        <item x="2656"/>
        <item x="715"/>
        <item x="1021"/>
        <item x="370"/>
        <item x="2977"/>
        <item x="722"/>
        <item x="2965"/>
        <item x="3049"/>
        <item x="2130"/>
        <item x="3170"/>
        <item x="2386"/>
        <item x="288"/>
        <item x="1361"/>
        <item x="2012"/>
        <item x="588"/>
        <item x="3073"/>
        <item x="1848"/>
        <item x="587"/>
        <item x="1289"/>
        <item x="3118"/>
        <item x="457"/>
        <item x="344"/>
        <item x="380"/>
        <item x="400"/>
        <item x="1153"/>
        <item x="1177"/>
        <item x="706"/>
        <item x="2184"/>
        <item x="770"/>
        <item x="689"/>
        <item x="1615"/>
        <item x="3080"/>
        <item x="566"/>
        <item x="2644"/>
        <item x="809"/>
        <item x="824"/>
        <item x="565"/>
        <item x="1184"/>
        <item x="63"/>
        <item x="697"/>
        <item x="2747"/>
        <item x="1765"/>
        <item x="2542"/>
        <item x="943"/>
        <item x="1236"/>
        <item x="904"/>
        <item x="2519"/>
        <item x="219"/>
        <item x="2661"/>
        <item x="1594"/>
        <item x="1707"/>
        <item x="1565"/>
        <item x="2919"/>
        <item x="2600"/>
        <item x="1028"/>
        <item x="786"/>
        <item x="746"/>
        <item x="1601"/>
        <item x="1559"/>
        <item x="2298"/>
        <item x="220"/>
        <item x="997"/>
        <item x="1191"/>
        <item x="212"/>
        <item x="2443"/>
        <item x="2226"/>
        <item x="43"/>
        <item x="1660"/>
        <item x="518"/>
        <item x="1326"/>
        <item x="1728"/>
        <item x="3162"/>
        <item x="833"/>
        <item x="2049"/>
        <item x="2208"/>
        <item x="494"/>
        <item x="2668"/>
        <item x="2871"/>
        <item x="1528"/>
        <item x="1353"/>
        <item x="2449"/>
        <item x="1609"/>
        <item x="2100"/>
        <item x="1312"/>
        <item x="2058"/>
        <item x="527"/>
        <item x="2366"/>
        <item x="277"/>
        <item x="2282"/>
        <item x="1045"/>
        <item x="1080"/>
        <item x="932"/>
        <item x="1283"/>
        <item x="1126"/>
        <item x="1508"/>
        <item x="605"/>
        <item x="1588"/>
        <item x="2674"/>
        <item x="2037"/>
        <item x="1097"/>
        <item x="2242"/>
        <item x="1273"/>
        <item x="2865"/>
        <item x="778"/>
        <item x="1386"/>
        <item x="237"/>
        <item x="2563"/>
        <item x="911"/>
        <item x="2309"/>
        <item x="475"/>
        <item x="351"/>
        <item x="362"/>
        <item x="2939"/>
        <item x="583"/>
        <item x="2885"/>
        <item x="410"/>
        <item x="485"/>
        <item x="739"/>
        <item x="1483"/>
        <item x="2528"/>
        <item x="2893"/>
        <item x="2859"/>
        <item x="2023"/>
        <item x="2392"/>
        <item x="3233"/>
        <item x="1835"/>
        <item x="3145"/>
        <item x="1455"/>
        <item x="867"/>
        <item x="18"/>
        <item x="2878"/>
        <item x="1035"/>
        <item x="278"/>
        <item x="1515"/>
        <item x="335"/>
        <item x="467"/>
        <item x="1623"/>
        <item x="142"/>
        <item x="3087"/>
        <item x="177"/>
        <item x="2994"/>
        <item x="753"/>
        <item x="2086"/>
        <item x="493"/>
        <item x="1109"/>
        <item x="2584"/>
        <item x="665"/>
        <item x="1925"/>
        <item x="1146"/>
        <item x="394"/>
        <item x="168"/>
        <item x="2797"/>
        <item x="535"/>
        <item x="2834"/>
        <item x="1685"/>
        <item x="1297"/>
        <item x="1052"/>
        <item x="834"/>
        <item x="873"/>
        <item x="2324"/>
        <item x="1646"/>
        <item x="1265"/>
        <item x="2706"/>
        <item x="257"/>
        <item x="2686"/>
        <item x="1103"/>
        <item x="543"/>
        <item x="3156"/>
        <item x="1475"/>
        <item x="859"/>
        <item x="401"/>
        <item x="952"/>
        <item x="247"/>
        <item x="1675"/>
        <item x="2380"/>
        <item x="2803"/>
        <item x="615"/>
        <item x="2535"/>
        <item x="3011"/>
        <item x="1987"/>
        <item x="2790"/>
        <item x="3219"/>
        <item x="2004"/>
        <item x="623"/>
        <item x="423"/>
        <item x="1369"/>
        <item x="1414"/>
        <item x="1523"/>
        <item x="1731"/>
        <item x="1843"/>
        <item x="2177"/>
        <item x="64"/>
        <item x="2951"/>
        <item x="1820"/>
        <item x="2593"/>
        <item x="3002"/>
        <item x="962"/>
        <item x="44"/>
        <item x="1409"/>
        <item x="1918"/>
        <item x="3038"/>
        <item x="160"/>
        <item x="1829"/>
        <item x="386"/>
        <item x="2692"/>
        <item x="1139"/>
        <item x="649"/>
        <item x="1911"/>
        <item x="2408"/>
        <item x="1199"/>
        <item x="987"/>
        <item x="1904"/>
        <item x="298"/>
        <item x="1994"/>
        <item x="3034"/>
        <item x="2400"/>
        <item x="970"/>
        <item x="2699"/>
        <item x="2017"/>
        <item x="371"/>
        <item x="2810"/>
        <item x="3018"/>
        <item x="1402"/>
        <item x="1117"/>
        <item x="2093"/>
        <item x="2153"/>
        <item x="195"/>
        <item x="2727"/>
        <item x="35"/>
        <item x="1740"/>
        <item x="2436"/>
        <item x="2913"/>
        <item x="1762"/>
        <item x="53"/>
        <item x="825"/>
        <item x="2608"/>
        <item x="17"/>
        <item x="440"/>
        <item x="1712"/>
        <item x="2741"/>
        <item x="3176"/>
        <item x="1132"/>
        <item x="3238"/>
        <item x="2923"/>
        <item x="1437"/>
        <item x="267"/>
        <item x="1748"/>
        <item x="2735"/>
        <item x="484"/>
        <item x="1467"/>
        <item x="422"/>
        <item x="1429"/>
        <item x="2710"/>
        <item x="1394"/>
        <item x="151"/>
        <item x="2907"/>
        <item x="633"/>
        <item x="1755"/>
        <item x="1770"/>
        <item x="2548"/>
        <item x="2268"/>
        <item x="2718"/>
        <item x="2758"/>
        <item x="387"/>
        <item x="289"/>
        <item x="1060"/>
        <item x="5"/>
        <item x="2748"/>
        <item x="2763"/>
        <item x="802"/>
        <item x="3186"/>
        <item x="1305"/>
        <item x="54"/>
        <item x="1317"/>
        <item x="458"/>
        <item x="2351"/>
        <item x="1005"/>
        <item x="2901"/>
        <item x="795"/>
        <item x="2361"/>
        <item x="817"/>
        <item x="1631"/>
        <item x="2393"/>
        <item x="476"/>
        <item x="432"/>
        <item x="468"/>
        <item x="2972"/>
        <item x="449"/>
        <item x="671"/>
        <item x="204"/>
        <item x="1074"/>
        <item x="2251"/>
        <item x="810"/>
        <item x="1068"/>
        <item x="2316"/>
        <item x="2328"/>
        <item x="657"/>
        <item x="641"/>
        <item x="169"/>
        <item x="740"/>
        <item x="2387"/>
        <item x="2625"/>
        <item x="1378"/>
        <item x="4"/>
        <item x="735"/>
        <item x="3058"/>
        <item x="381"/>
        <item x="2631"/>
        <item x="2373"/>
        <item x="2957"/>
        <item x="2455"/>
        <item x="3226"/>
        <item x="1699"/>
        <item x="1446"/>
        <item x="2425"/>
        <item x="2616"/>
        <item x="120"/>
        <item x="1168"/>
        <item x="848"/>
        <item x="131"/>
        <item x="3023"/>
        <item x="507"/>
        <item x="2501"/>
        <item x="2419"/>
        <item x="3092"/>
        <item x="102"/>
        <item x="929"/>
        <item x="2494"/>
        <item x="294"/>
        <item x="111"/>
        <item x="922"/>
        <item x="305"/>
        <item x="886"/>
        <item x="816"/>
        <item x="1032"/>
        <item x="939"/>
        <item x="1165"/>
        <item x="1041"/>
        <item x="3109"/>
        <item x="593"/>
        <item x="313"/>
        <item x="413"/>
        <item x="1247"/>
        <item x="2121"/>
        <item x="3196"/>
        <item x="2757"/>
        <item x="523"/>
        <item x="3103"/>
        <item x="1262"/>
        <item x="602"/>
        <item x="2567"/>
        <item x="766"/>
        <item x="3137"/>
        <item x="702"/>
        <item x="3175"/>
        <item x="2575"/>
        <item x="554"/>
        <item x="92"/>
        <item x="571"/>
        <item x="855"/>
        <item x="1357"/>
        <item x="2342"/>
        <item x="2545"/>
        <item x="1495"/>
        <item x="1349"/>
        <item x="2337"/>
        <item x="776"/>
        <item x="82"/>
        <item x="503"/>
        <item x="976"/>
        <item x="1174"/>
        <item x="2987"/>
        <item x="611"/>
        <item x="1542"/>
        <item x="234"/>
        <item x="2487"/>
        <item x="2553"/>
        <item x="758"/>
        <item x="712"/>
        <item x="1332"/>
        <item x="225"/>
        <item x="348"/>
        <item x="3184"/>
        <item x="3179"/>
        <item x="948"/>
        <item x="1592"/>
        <item x="1182"/>
        <item x="1339"/>
        <item x="3041"/>
        <item x="1586"/>
        <item x="3205"/>
        <item x="2205"/>
        <item x="3054"/>
        <item x="685"/>
        <item x="1255"/>
        <item x="3189"/>
        <item x="2196"/>
        <item x="1010"/>
        <item x="514"/>
        <item x="1017"/>
        <item x="1548"/>
        <item x="1322"/>
        <item x="3122"/>
        <item x="1204"/>
        <item x="915"/>
        <item x="864"/>
        <item x="420"/>
        <item x="1225"/>
        <item x="1239"/>
        <item x="138"/>
        <item x="1418"/>
        <item x="2582"/>
        <item x="676"/>
        <item x="1301"/>
        <item x="3143"/>
        <item x="1093"/>
        <item x="1188"/>
        <item x="1150"/>
        <item x="694"/>
        <item x="908"/>
        <item x="243"/>
        <item x="783"/>
        <item x="2127"/>
        <item x="1101"/>
        <item x="2778"/>
        <item x="2469"/>
        <item x="2035"/>
        <item x="1710"/>
        <item x="1391"/>
        <item x="127"/>
        <item x="1671"/>
        <item x="2412"/>
        <item x="1628"/>
        <item x="1158"/>
        <item x="619"/>
        <item x="70"/>
        <item x="2134"/>
        <item x="1218"/>
        <item x="958"/>
        <item x="3037"/>
        <item x="2825"/>
        <item x="1376"/>
        <item x="1556"/>
        <item x="1234"/>
        <item x="1107"/>
        <item x="1411"/>
        <item x="2999"/>
        <item x="3077"/>
        <item x="1270"/>
        <item x="585"/>
        <item x="2279"/>
        <item x="1113"/>
        <item x="1577"/>
        <item x="2046"/>
        <item x="1534"/>
        <item x="1659"/>
        <item x="1651"/>
        <item x="1512"/>
        <item x="2475"/>
        <item x="531"/>
        <item x="147"/>
        <item x="2975"/>
        <item x="3008"/>
        <item x="2898"/>
        <item x="2212"/>
        <item x="2589"/>
        <item x="1122"/>
        <item x="1309"/>
        <item x="878"/>
        <item x="1315"/>
        <item x="428"/>
        <item x="2982"/>
        <item x="2248"/>
        <item x="1382"/>
        <item x="3223"/>
        <item x="31"/>
        <item x="2054"/>
        <item x="2302"/>
        <item x="1196"/>
        <item x="1279"/>
        <item x="3155"/>
        <item x="3016"/>
        <item x="893"/>
        <item x="2856"/>
        <item x="2327"/>
        <item x="2188"/>
        <item x="2307"/>
        <item x="1619"/>
        <item x="2597"/>
        <item x="1665"/>
        <item x="901"/>
        <item x="1488"/>
        <item x="390"/>
        <item x="320"/>
        <item x="2313"/>
        <item x="1406"/>
        <item x="630"/>
        <item x="3230"/>
        <item x="2440"/>
        <item x="1681"/>
        <item x="2772"/>
        <item x="2560"/>
        <item x="546"/>
        <item x="2848"/>
        <item x="2524"/>
        <item x="2432"/>
        <item x="751"/>
        <item x="1599"/>
        <item x="2220"/>
        <item x="1077"/>
        <item x="3032"/>
        <item x="1642"/>
        <item x="1563"/>
        <item x="2936"/>
        <item x="24"/>
        <item x="2040"/>
        <item x="1520"/>
        <item x="2922"/>
        <item x="331"/>
        <item x="498"/>
        <item x="183"/>
        <item x="2069"/>
        <item x="2320"/>
        <item x="1085"/>
        <item x="1136"/>
        <item x="2508"/>
        <item x="579"/>
        <item x="2108"/>
        <item x="341"/>
        <item x="2157"/>
        <item x="2813"/>
        <item x="1129"/>
        <item x="2175"/>
        <item x="720"/>
        <item x="406"/>
        <item x="2604"/>
        <item x="253"/>
        <item x="871"/>
        <item x="654"/>
        <item x="645"/>
        <item x="2238"/>
        <item x="2257"/>
        <item x="1605"/>
        <item x="1480"/>
        <item x="2231"/>
        <item x="1442"/>
        <item x="1003"/>
        <item x="437"/>
        <item x="285"/>
        <item x="1065"/>
        <item x="1695"/>
        <item x="967"/>
        <item x="1471"/>
        <item x="2794"/>
        <item x="2264"/>
        <item x="993"/>
        <item x="1703"/>
        <item x="2347"/>
        <item x="217"/>
        <item x="1426"/>
        <item x="2098"/>
        <item x="2397"/>
        <item x="2621"/>
        <item x="638"/>
        <item x="209"/>
        <item x="2149"/>
        <item x="1451"/>
        <item x="2833"/>
        <item x="1398"/>
        <item x="2948"/>
        <item x="2708"/>
        <item x="2696"/>
        <item x="2890"/>
        <item x="2030"/>
        <item x="156"/>
        <item x="661"/>
        <item x="539"/>
        <item x="562"/>
        <item x="2869"/>
        <item x="2801"/>
        <item x="733"/>
        <item x="2716"/>
        <item x="2405"/>
        <item x="668"/>
        <item x="1459"/>
        <item x="2091"/>
        <item x="2703"/>
        <item x="727"/>
        <item x="2723"/>
        <item x="800"/>
        <item x="60"/>
        <item x="263"/>
        <item x="40"/>
        <item x="2683"/>
        <item x="358"/>
        <item x="791"/>
        <item x="2876"/>
        <item x="175"/>
        <item x="2807"/>
        <item x="2910"/>
        <item x="830"/>
        <item x="821"/>
        <item x="2357"/>
        <item x="490"/>
        <item x="445"/>
        <item x="367"/>
        <item x="2767"/>
        <item x="1071"/>
        <item x="378"/>
        <item x="192"/>
        <item x="2969"/>
        <item x="2377"/>
        <item x="2732"/>
        <item x="2738"/>
        <item x="454"/>
        <item x="2629"/>
        <item x="2371"/>
        <item x="806"/>
        <item x="2612"/>
        <item x="2761"/>
        <item x="165"/>
        <item x="50"/>
        <item x="274"/>
        <item x="744"/>
        <item x="398"/>
        <item x="481"/>
        <item x="737"/>
        <item x="384"/>
        <item x="14"/>
        <item x="813"/>
        <item x="464"/>
        <item x="201"/>
        <item x="472"/>
        <item x="2755"/>
        <item x="2384"/>
        <item x="1"/>
        <item x="1805"/>
        <item x="1758"/>
        <item x="1810"/>
        <item x="365"/>
        <item x="3"/>
        <item x="2027"/>
        <item t="default"/>
      </items>
    </pivotField>
  </pivotFields>
  <rowFields count="1">
    <field x="5"/>
  </rowFields>
  <rowItems count="1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 t="grand">
      <x/>
    </i>
  </colItems>
  <pageFields count="1">
    <pageField fld="2" item="6" hier="-1"/>
  </pageFields>
  <dataFields count="1">
    <dataField name="Máx. de Valor" fld="7" subtotal="max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8" cacheId="1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M151" firstHeaderRow="1" firstDataRow="2" firstDataCol="1" rowPageCount="1" colPageCount="1"/>
  <pivotFields count="8">
    <pivotField showAll="0"/>
    <pivotField showAll="0"/>
    <pivotField axis="axisPage" showAll="0">
      <items count="15">
        <item x="4"/>
        <item x="1"/>
        <item x="6"/>
        <item x="12"/>
        <item x="10"/>
        <item x="7"/>
        <item x="2"/>
        <item x="11"/>
        <item x="8"/>
        <item x="0"/>
        <item x="3"/>
        <item x="5"/>
        <item x="13"/>
        <item x="9"/>
        <item t="default"/>
      </items>
    </pivotField>
    <pivotField showAll="0"/>
    <pivotField axis="axisCol" showAll="0">
      <items count="13">
        <item x="11"/>
        <item x="8"/>
        <item x="0"/>
        <item x="1"/>
        <item x="2"/>
        <item x="3"/>
        <item x="4"/>
        <item x="5"/>
        <item x="6"/>
        <item x="7"/>
        <item x="9"/>
        <item x="10"/>
        <item t="default"/>
      </items>
    </pivotField>
    <pivotField axis="axisRow" showAll="0">
      <items count="165">
        <item x="0"/>
        <item x="45"/>
        <item x="89"/>
        <item x="1"/>
        <item x="90"/>
        <item x="46"/>
        <item x="121"/>
        <item x="2"/>
        <item x="91"/>
        <item x="47"/>
        <item x="122"/>
        <item x="3"/>
        <item x="123"/>
        <item x="48"/>
        <item x="92"/>
        <item x="4"/>
        <item x="49"/>
        <item x="124"/>
        <item x="93"/>
        <item x="5"/>
        <item x="50"/>
        <item x="125"/>
        <item x="94"/>
        <item x="6"/>
        <item x="95"/>
        <item x="51"/>
        <item x="126"/>
        <item x="7"/>
        <item x="127"/>
        <item x="96"/>
        <item x="52"/>
        <item x="53"/>
        <item x="128"/>
        <item x="8"/>
        <item x="97"/>
        <item x="9"/>
        <item x="54"/>
        <item x="129"/>
        <item x="98"/>
        <item x="10"/>
        <item x="55"/>
        <item x="130"/>
        <item x="99"/>
        <item x="11"/>
        <item x="131"/>
        <item x="100"/>
        <item x="56"/>
        <item x="12"/>
        <item x="57"/>
        <item x="132"/>
        <item x="101"/>
        <item x="13"/>
        <item x="133"/>
        <item x="58"/>
        <item x="102"/>
        <item x="14"/>
        <item x="134"/>
        <item x="59"/>
        <item x="103"/>
        <item x="15"/>
        <item x="135"/>
        <item x="60"/>
        <item x="104"/>
        <item x="136"/>
        <item x="61"/>
        <item x="16"/>
        <item x="105"/>
        <item x="137"/>
        <item x="62"/>
        <item x="17"/>
        <item x="106"/>
        <item x="18"/>
        <item x="138"/>
        <item x="107"/>
        <item x="63"/>
        <item x="19"/>
        <item x="108"/>
        <item x="139"/>
        <item x="64"/>
        <item x="140"/>
        <item x="20"/>
        <item x="65"/>
        <item x="109"/>
        <item x="141"/>
        <item x="21"/>
        <item x="66"/>
        <item x="110"/>
        <item x="22"/>
        <item x="142"/>
        <item x="67"/>
        <item x="111"/>
        <item x="143"/>
        <item x="23"/>
        <item x="112"/>
        <item x="68"/>
        <item x="24"/>
        <item x="144"/>
        <item x="113"/>
        <item x="69"/>
        <item x="145"/>
        <item x="114"/>
        <item x="25"/>
        <item x="70"/>
        <item x="71"/>
        <item x="115"/>
        <item x="146"/>
        <item x="26"/>
        <item x="147"/>
        <item x="72"/>
        <item x="27"/>
        <item x="28"/>
        <item x="73"/>
        <item x="148"/>
        <item x="163"/>
        <item x="29"/>
        <item x="74"/>
        <item x="149"/>
        <item x="30"/>
        <item x="75"/>
        <item x="150"/>
        <item x="76"/>
        <item x="151"/>
        <item x="31"/>
        <item x="32"/>
        <item x="116"/>
        <item x="152"/>
        <item x="77"/>
        <item x="33"/>
        <item x="78"/>
        <item x="153"/>
        <item x="154"/>
        <item x="117"/>
        <item x="34"/>
        <item x="79"/>
        <item x="35"/>
        <item x="80"/>
        <item x="155"/>
        <item x="36"/>
        <item x="81"/>
        <item x="156"/>
        <item x="157"/>
        <item x="82"/>
        <item x="37"/>
        <item x="83"/>
        <item x="38"/>
        <item x="118"/>
        <item h="1" x="39"/>
        <item h="1" x="84"/>
        <item h="1" x="158"/>
        <item h="1" x="159"/>
        <item h="1" x="85"/>
        <item h="1" x="40"/>
        <item h="1" x="41"/>
        <item h="1" x="86"/>
        <item h="1" x="160"/>
        <item h="1" x="119"/>
        <item h="1" x="87"/>
        <item h="1" x="120"/>
        <item h="1" x="161"/>
        <item h="1" x="42"/>
        <item h="1" x="162"/>
        <item h="1" x="43"/>
        <item h="1" x="88"/>
        <item h="1" x="44"/>
        <item t="default"/>
      </items>
    </pivotField>
    <pivotField showAll="0"/>
    <pivotField dataField="1" showAll="0">
      <items count="3242">
        <item x="251"/>
        <item x="1373"/>
        <item x="282"/>
        <item x="1329"/>
        <item x="75"/>
        <item x="302"/>
        <item x="383"/>
        <item x="693"/>
        <item x="1635"/>
        <item x="2237"/>
        <item x="1024"/>
        <item x="271"/>
        <item x="2246"/>
        <item x="366"/>
        <item x="99"/>
        <item x="983"/>
        <item x="1364"/>
        <item x="354"/>
        <item x="974"/>
        <item x="1038"/>
        <item x="328"/>
        <item x="936"/>
        <item x="162"/>
        <item x="1889"/>
        <item x="709"/>
        <item x="1009"/>
        <item x="1776"/>
        <item x="666"/>
        <item x="1761"/>
        <item x="956"/>
        <item x="1840"/>
        <item x="934"/>
        <item x="109"/>
        <item x="1679"/>
        <item x="1746"/>
        <item x="470"/>
        <item x="1062"/>
        <item x="673"/>
        <item x="2927"/>
        <item x="964"/>
        <item x="87"/>
        <item x="1931"/>
        <item x="2659"/>
        <item x="171"/>
        <item x="426"/>
        <item x="1895"/>
        <item x="337"/>
        <item x="89"/>
        <item x="461"/>
        <item x="607"/>
        <item x="1833"/>
        <item x="76"/>
        <item x="919"/>
        <item x="1768"/>
        <item x="261"/>
        <item x="249"/>
        <item x="544"/>
        <item x="590"/>
        <item x="1753"/>
        <item x="78"/>
        <item x="396"/>
        <item x="1047"/>
        <item x="627"/>
        <item x="773"/>
        <item x="375"/>
        <item x="47"/>
        <item x="635"/>
        <item x="318"/>
        <item x="364"/>
        <item x="19"/>
        <item x="869"/>
        <item x="2499"/>
        <item x="452"/>
        <item x="2978"/>
        <item x="537"/>
        <item x="222"/>
        <item x="691"/>
        <item x="682"/>
        <item x="2680"/>
        <item x="239"/>
        <item x="617"/>
        <item x="1023"/>
        <item x="1991"/>
        <item x="1816"/>
        <item x="373"/>
        <item x="269"/>
        <item x="136"/>
        <item x="710"/>
        <item x="742"/>
        <item x="798"/>
        <item x="487"/>
        <item x="57"/>
        <item x="326"/>
        <item x="875"/>
        <item x="1783"/>
        <item x="180"/>
        <item x="906"/>
        <item x="67"/>
        <item x="2009"/>
        <item x="189"/>
        <item x="355"/>
        <item x="2000"/>
        <item x="577"/>
        <item x="435"/>
        <item x="1054"/>
        <item x="2014"/>
        <item x="2637"/>
        <item x="1037"/>
        <item x="717"/>
        <item x="153"/>
        <item x="9"/>
        <item x="1292"/>
        <item x="3012"/>
        <item x="1007"/>
        <item x="353"/>
        <item x="2750"/>
        <item x="2156"/>
        <item x="1015"/>
        <item x="2094"/>
        <item x="2681"/>
        <item x="374"/>
        <item x="805"/>
        <item x="2167"/>
        <item x="945"/>
        <item x="2947"/>
        <item x="1430"/>
        <item x="207"/>
        <item x="2141"/>
        <item x="2619"/>
        <item x="215"/>
        <item x="1372"/>
        <item x="826"/>
        <item x="3046"/>
        <item x="699"/>
        <item x="1531"/>
        <item x="1076"/>
        <item x="259"/>
        <item x="747"/>
        <item x="512"/>
        <item x="708"/>
        <item x="1641"/>
        <item x="3165"/>
        <item x="311"/>
        <item x="2942"/>
        <item x="172"/>
        <item x="3090"/>
        <item x="1063"/>
        <item x="625"/>
        <item x="441"/>
        <item x="2514"/>
        <item x="1825"/>
        <item x="281"/>
        <item x="2719"/>
        <item x="552"/>
        <item x="781"/>
        <item x="2403"/>
        <item x="402"/>
        <item x="346"/>
        <item x="787"/>
        <item x="1983"/>
        <item x="591"/>
        <item x="404"/>
        <item x="999"/>
        <item x="1055"/>
        <item x="2059"/>
        <item x="828"/>
        <item x="1618"/>
        <item x="1961"/>
        <item x="1678"/>
        <item x="568"/>
        <item x="2954"/>
        <item x="107"/>
        <item x="1178"/>
        <item x="892"/>
        <item x="117"/>
        <item x="724"/>
        <item x="1447"/>
        <item x="954"/>
        <item x="241"/>
        <item x="45"/>
        <item x="559"/>
        <item x="3173"/>
        <item x="198"/>
        <item x="812"/>
        <item x="1726"/>
        <item x="852"/>
        <item x="280"/>
        <item x="2960"/>
        <item x="2493"/>
        <item x="884"/>
        <item x="3115"/>
        <item x="2417"/>
        <item x="3053"/>
        <item x="529"/>
        <item x="1938"/>
        <item x="2531"/>
        <item x="2236"/>
        <item x="1267"/>
        <item x="496"/>
        <item x="2367"/>
        <item x="2173"/>
        <item x="1799"/>
        <item x="327"/>
        <item x="1916"/>
        <item x="1584"/>
        <item x="1663"/>
        <item x="1039"/>
        <item x="1976"/>
        <item x="270"/>
        <item x="3210"/>
        <item x="659"/>
        <item x="836"/>
        <item x="2245"/>
        <item x="2065"/>
        <item x="598"/>
        <item x="6"/>
        <item x="1817"/>
        <item x="718"/>
        <item x="973"/>
        <item x="2749"/>
        <item x="300"/>
        <item x="1300"/>
        <item x="796"/>
        <item x="1268"/>
        <item x="982"/>
        <item x="2649"/>
        <item x="2888"/>
        <item x="2292"/>
        <item x="1853"/>
        <item x="1947"/>
        <item x="2868"/>
        <item x="2551"/>
        <item x="433"/>
        <item x="338"/>
        <item x="965"/>
        <item x="651"/>
        <item x="1245"/>
        <item x="232"/>
        <item x="990"/>
        <item x="2559"/>
        <item x="1172"/>
        <item x="643"/>
        <item x="1286"/>
        <item x="144"/>
        <item x="926"/>
        <item x="2538"/>
        <item x="1253"/>
        <item x="1346"/>
        <item x="2180"/>
        <item x="1597"/>
        <item x="2771"/>
        <item x="291"/>
        <item x="683"/>
        <item x="3003"/>
        <item x="2229"/>
        <item x="223"/>
        <item x="98"/>
        <item x="520"/>
        <item x="1634"/>
        <item x="55"/>
        <item x="692"/>
        <item x="1658"/>
        <item x="927"/>
        <item x="231"/>
        <item x="1854"/>
        <item x="2218"/>
        <item x="1882"/>
        <item x="1476"/>
        <item x="1421"/>
        <item x="899"/>
        <item x="459"/>
        <item x="989"/>
        <item x="2587"/>
        <item x="250"/>
        <item x="2711"/>
        <item x="2896"/>
        <item x="1484"/>
        <item x="2639"/>
        <item x="2080"/>
        <item x="1355"/>
        <item x="1948"/>
        <item x="1363"/>
        <item x="2271"/>
        <item x="2050"/>
        <item x="1371"/>
        <item x="1574"/>
        <item x="1260"/>
        <item x="1180"/>
        <item x="803"/>
        <item x="260"/>
        <item x="3128"/>
        <item x="935"/>
        <item x="1955"/>
        <item x="2874"/>
        <item x="1201"/>
        <item x="1718"/>
        <item x="3203"/>
        <item x="2854"/>
        <item x="2916"/>
        <item x="1612"/>
        <item x="3194"/>
        <item x="1781"/>
        <item x="2072"/>
        <item x="2254"/>
        <item x="2881"/>
        <item x="1870"/>
        <item x="599"/>
        <item x="478"/>
        <item x="2225"/>
        <item x="972"/>
        <item x="3159"/>
        <item x="2904"/>
        <item x="1008"/>
        <item x="1977"/>
        <item x="2276"/>
        <item x="1877"/>
        <item x="1939"/>
        <item x="1956"/>
        <item x="2079"/>
        <item x="2203"/>
        <item x="2285"/>
        <item x="2352"/>
        <item x="1232"/>
        <item x="1649"/>
        <item x="771"/>
        <item x="1209"/>
        <item x="1969"/>
        <item x="608"/>
        <item x="1396"/>
        <item x="1896"/>
        <item x="2926"/>
        <item x="1252"/>
        <item x="2262"/>
        <item x="1968"/>
        <item x="301"/>
        <item x="912"/>
        <item x="955"/>
        <item x="1299"/>
        <item x="450"/>
        <item x="2522"/>
        <item x="1737"/>
        <item x="2028"/>
        <item x="3135"/>
        <item x="1319"/>
        <item x="3029"/>
        <item x="2995"/>
        <item x="1030"/>
        <item x="65"/>
        <item x="2742"/>
        <item x="626"/>
        <item x="1314"/>
        <item x="240"/>
        <item x="1000"/>
        <item x="1456"/>
        <item x="1307"/>
        <item x="2381"/>
        <item x="1217"/>
        <item x="3211"/>
        <item x="443"/>
        <item x="2194"/>
        <item x="3019"/>
        <item x="424"/>
        <item x="1388"/>
        <item x="1231"/>
        <item x="1798"/>
        <item x="1720"/>
        <item x="2743"/>
        <item x="1932"/>
        <item x="1186"/>
        <item x="1141"/>
        <item x="2087"/>
        <item x="3028"/>
        <item x="1791"/>
        <item x="1162"/>
        <item x="1984"/>
        <item x="3089"/>
        <item x="2479"/>
        <item x="7"/>
        <item x="1774"/>
        <item x="789"/>
        <item x="1328"/>
        <item x="1111"/>
        <item x="1308"/>
        <item x="37"/>
        <item x="1924"/>
        <item x="1847"/>
        <item x="1337"/>
        <item x="1148"/>
        <item x="1766"/>
        <item x="2021"/>
        <item x="1155"/>
        <item x="2776"/>
        <item x="1380"/>
        <item x="861"/>
        <item x="3127"/>
        <item x="749"/>
        <item x="1291"/>
        <item x="3102"/>
        <item x="3235"/>
        <item x="1759"/>
        <item x="3202"/>
        <item x="1223"/>
        <item x="920"/>
        <item x="1119"/>
        <item x="1345"/>
        <item x="1901"/>
        <item x="8"/>
        <item x="3147"/>
        <item x="3141"/>
        <item x="3216"/>
        <item x="3064"/>
        <item x="3240"/>
        <item x="2336"/>
        <item x="2679"/>
        <item x="3193"/>
        <item x="1193"/>
        <item x="754"/>
        <item x="1862"/>
        <item x="3221"/>
        <item x="3172"/>
        <item x="1735"/>
        <item x="819"/>
        <item x="1841"/>
        <item x="2354"/>
        <item x="1134"/>
        <item x="1285"/>
        <item x="1244"/>
        <item x="3027"/>
        <item x="2375"/>
        <item x="2015"/>
        <item x="1861"/>
        <item x="3209"/>
        <item x="451"/>
        <item x="1834"/>
        <item x="36"/>
        <item x="981"/>
        <item x="3096"/>
        <item x="1826"/>
        <item x="1596"/>
        <item x="1099"/>
        <item x="1105"/>
        <item x="3164"/>
        <item x="2642"/>
        <item x="170"/>
        <item x="3188"/>
        <item x="3120"/>
        <item x="3075"/>
        <item x="124"/>
        <item x="3069"/>
        <item x="3114"/>
        <item x="425"/>
        <item x="3182"/>
        <item x="2010"/>
        <item x="3107"/>
        <item x="2672"/>
        <item x="1917"/>
        <item x="1751"/>
        <item x="3178"/>
        <item x="3082"/>
        <item x="3228"/>
        <item x="874"/>
        <item x="2001"/>
        <item x="3057"/>
        <item x="161"/>
        <item x="1276"/>
        <item x="3134"/>
        <item x="1992"/>
        <item x="1744"/>
        <item x="536"/>
        <item x="3158"/>
        <item x="3045"/>
        <item x="152"/>
        <item x="352"/>
        <item x="1909"/>
        <item x="2997"/>
        <item x="868"/>
        <item x="2565"/>
        <item x="363"/>
        <item x="460"/>
        <item x="624"/>
        <item x="1128"/>
        <item x="2457"/>
        <item x="2537"/>
        <item x="3036"/>
        <item x="3051"/>
        <item x="2186"/>
        <item x="372"/>
        <item x="1510"/>
        <item x="779"/>
        <item x="528"/>
        <item x="2430"/>
        <item x="1590"/>
        <item x="258"/>
        <item x="116"/>
        <item x="46"/>
        <item x="707"/>
        <item x="698"/>
        <item x="123"/>
        <item x="2451"/>
        <item x="2052"/>
        <item x="1505"/>
        <item x="2986"/>
        <item x="2530"/>
        <item x="1275"/>
        <item x="469"/>
        <item x="716"/>
        <item x="736"/>
        <item x="2445"/>
        <item x="723"/>
        <item x="3040"/>
        <item x="741"/>
        <item x="434"/>
        <item x="953"/>
        <item x="748"/>
        <item x="88"/>
        <item x="1036"/>
        <item x="1687"/>
        <item x="2416"/>
        <item x="268"/>
        <item x="2492"/>
        <item x="2544"/>
        <item x="730"/>
        <item x="1088"/>
        <item x="1846"/>
        <item x="835"/>
        <item x="1046"/>
        <item x="3014"/>
        <item x="345"/>
        <item x="3021"/>
        <item x="3031"/>
        <item x="616"/>
        <item x="2580"/>
        <item x="1517"/>
        <item x="143"/>
        <item x="672"/>
        <item x="3005"/>
        <item x="238"/>
        <item x="248"/>
        <item x="650"/>
        <item x="10"/>
        <item x="2586"/>
        <item x="382"/>
        <item x="2506"/>
        <item x="1499"/>
        <item x="502"/>
        <item x="1053"/>
        <item x="944"/>
        <item x="690"/>
        <item x="1029"/>
        <item x="388"/>
        <item x="606"/>
        <item x="1693"/>
        <item x="135"/>
        <item x="780"/>
        <item x="411"/>
        <item x="1439"/>
        <item x="2383"/>
        <item x="290"/>
        <item x="1640"/>
        <item x="2573"/>
        <item x="1075"/>
        <item x="1423"/>
        <item x="1677"/>
        <item x="519"/>
        <item x="20"/>
        <item x="2395"/>
        <item x="310"/>
        <item x="860"/>
        <item x="511"/>
        <item x="403"/>
        <item x="495"/>
        <item x="230"/>
        <item x="1611"/>
        <item x="317"/>
        <item x="772"/>
        <item x="851"/>
        <item x="1752"/>
        <item x="1633"/>
        <item x="179"/>
        <item x="336"/>
        <item x="395"/>
        <item x="279"/>
        <item x="804"/>
        <item x="551"/>
        <item x="1525"/>
        <item x="1736"/>
        <item x="597"/>
        <item x="2558"/>
        <item x="797"/>
        <item x="2521"/>
        <item x="905"/>
        <item x="1006"/>
        <item x="1546"/>
        <item x="755"/>
        <item x="66"/>
        <item x="933"/>
        <item x="841"/>
        <item x="576"/>
        <item x="883"/>
        <item x="77"/>
        <item x="584"/>
        <item x="3153"/>
        <item x="1662"/>
        <item x="1022"/>
        <item x="681"/>
        <item x="925"/>
        <item x="1069"/>
        <item x="1657"/>
        <item x="1540"/>
        <item x="221"/>
        <item x="2463"/>
        <item x="2775"/>
        <item x="589"/>
        <item x="206"/>
        <item x="108"/>
        <item x="1082"/>
        <item x="2402"/>
        <item x="325"/>
        <item x="2694"/>
        <item x="1061"/>
        <item x="1583"/>
        <item x="2473"/>
        <item x="2721"/>
        <item x="188"/>
        <item x="1561"/>
        <item x="1478"/>
        <item x="1625"/>
        <item x="918"/>
        <item x="998"/>
        <item x="1573"/>
        <item x="811"/>
        <item x="2713"/>
        <item x="1449"/>
        <item x="197"/>
        <item x="1839"/>
        <item x="2410"/>
        <item x="2468"/>
        <item x="658"/>
        <item x="1832"/>
        <item x="486"/>
        <item x="1745"/>
        <item x="214"/>
        <item x="1432"/>
        <item x="1982"/>
        <item x="2550"/>
        <item x="299"/>
        <item x="827"/>
        <item x="1648"/>
        <item x="2369"/>
        <item x="558"/>
        <item x="1530"/>
        <item x="2627"/>
        <item x="642"/>
        <item x="1603"/>
        <item x="2008"/>
        <item x="898"/>
        <item x="2340"/>
        <item x="1014"/>
        <item x="1469"/>
        <item x="1669"/>
        <item x="1999"/>
        <item x="1493"/>
        <item x="1701"/>
        <item x="2666"/>
        <item x="1458"/>
        <item x="2664"/>
        <item x="1915"/>
        <item x="1567"/>
        <item x="1709"/>
        <item x="1714"/>
        <item x="2485"/>
        <item x="2602"/>
        <item x="1617"/>
        <item x="1404"/>
        <item x="891"/>
        <item x="1990"/>
        <item x="1815"/>
        <item x="1767"/>
        <item x="2456"/>
        <item x="2438"/>
        <item x="2038"/>
        <item x="567"/>
        <item x="1923"/>
        <item x="2610"/>
        <item x="1824"/>
        <item x="2513"/>
        <item x="1760"/>
        <item x="2792"/>
        <item x="2013"/>
        <item x="2633"/>
        <item x="2067"/>
        <item x="2061"/>
        <item x="2389"/>
        <item x="2089"/>
        <item x="1908"/>
        <item x="477"/>
        <item x="2132"/>
        <item x="971"/>
        <item x="1486"/>
        <item x="2330"/>
        <item x="2140"/>
        <item x="1463"/>
        <item x="2318"/>
        <item x="2745"/>
        <item x="1975"/>
        <item x="1775"/>
        <item x="97"/>
        <item x="1553"/>
        <item x="1930"/>
        <item x="1725"/>
        <item x="2909"/>
        <item x="2846"/>
        <item x="2861"/>
        <item x="2026"/>
        <item x="2326"/>
        <item x="2020"/>
        <item x="2921"/>
        <item x="2688"/>
        <item x="2925"/>
        <item x="2210"/>
        <item x="1888"/>
        <item x="988"/>
        <item x="2074"/>
        <item x="2824"/>
        <item x="1266"/>
        <item x="2782"/>
        <item x="2787"/>
        <item x="2147"/>
        <item x="2082"/>
        <item x="2880"/>
        <item x="2867"/>
        <item x="2595"/>
        <item x="2799"/>
        <item x="2818"/>
        <item x="1900"/>
        <item x="2980"/>
        <item x="2618"/>
        <item x="2498"/>
        <item x="2895"/>
        <item x="2106"/>
        <item x="1894"/>
        <item x="2853"/>
        <item x="2765"/>
        <item x="2840"/>
        <item x="2166"/>
        <item x="1960"/>
        <item x="2729"/>
        <item x="2946"/>
        <item x="1852"/>
        <item x="2305"/>
        <item x="2125"/>
        <item x="2805"/>
        <item x="2311"/>
        <item x="2953"/>
        <item x="1259"/>
        <item x="2941"/>
        <item x="56"/>
        <item x="2353"/>
        <item x="2903"/>
        <item x="2836"/>
        <item x="1937"/>
        <item x="2202"/>
        <item x="818"/>
        <item x="1954"/>
        <item x="1171"/>
        <item x="1782"/>
        <item x="1967"/>
        <item x="2812"/>
        <item x="2934"/>
        <item x="1881"/>
        <item x="2915"/>
        <item x="2162"/>
        <item x="2959"/>
        <item x="2228"/>
        <item x="2300"/>
        <item x="2701"/>
        <item x="2253"/>
        <item x="2291"/>
        <item x="2394"/>
        <item x="2536"/>
        <item x="1876"/>
        <item x="1806"/>
        <item x="2505"/>
        <item x="2284"/>
        <item x="980"/>
        <item x="1354"/>
        <item x="2096"/>
        <item x="2638"/>
        <item x="2491"/>
        <item x="2520"/>
        <item x="2967"/>
        <item x="1370"/>
        <item x="2261"/>
        <item x="2887"/>
        <item x="1719"/>
        <item x="442"/>
        <item x="1797"/>
        <item x="1362"/>
        <item x="1869"/>
        <item x="2235"/>
        <item x="2102"/>
        <item x="1251"/>
        <item x="1216"/>
        <item x="1403"/>
        <item x="2467"/>
        <item x="2760"/>
        <item x="1179"/>
        <item x="2155"/>
        <item x="2529"/>
        <item x="788"/>
        <item x="2429"/>
        <item x="2737"/>
        <item x="2974"/>
        <item x="2244"/>
        <item x="2217"/>
        <item x="2172"/>
        <item x="21"/>
        <item x="2415"/>
        <item x="2335"/>
        <item x="2752"/>
        <item x="2374"/>
        <item x="2543"/>
        <item x="2830"/>
        <item x="2382"/>
        <item x="1946"/>
        <item x="2113"/>
        <item x="2275"/>
        <item x="2193"/>
        <item x="2270"/>
        <item x="1790"/>
        <item x="2564"/>
        <item x="1860"/>
        <item x="1200"/>
        <item x="2179"/>
        <item x="1208"/>
        <item x="2362"/>
        <item x="1185"/>
        <item x="2873"/>
        <item x="1298"/>
        <item x="1222"/>
        <item x="2409"/>
        <item x="1318"/>
        <item x="2437"/>
        <item x="2585"/>
        <item x="2512"/>
        <item x="2770"/>
        <item x="2484"/>
        <item x="2549"/>
        <item x="2472"/>
        <item x="2478"/>
        <item x="1230"/>
        <item x="2579"/>
        <item x="2557"/>
        <item x="1306"/>
        <item x="1313"/>
        <item x="1192"/>
        <item x="2450"/>
        <item x="2572"/>
        <item x="2648"/>
        <item x="2658"/>
        <item x="2224"/>
        <item x="1140"/>
        <item x="1395"/>
        <item x="1098"/>
        <item x="3074"/>
        <item x="79"/>
        <item x="1154"/>
        <item x="3088"/>
        <item x="2996"/>
        <item x="1327"/>
        <item x="3101"/>
        <item x="1104"/>
        <item x="2401"/>
        <item x="2462"/>
        <item x="2979"/>
        <item x="1243"/>
        <item x="2368"/>
        <item x="1133"/>
        <item x="1274"/>
        <item x="3081"/>
        <item x="1336"/>
        <item x="1118"/>
        <item x="1595"/>
        <item x="3068"/>
        <item x="3201"/>
        <item x="3140"/>
        <item x="3234"/>
        <item x="1127"/>
        <item x="1769"/>
        <item x="2444"/>
        <item x="1795"/>
        <item x="1379"/>
        <item x="3050"/>
        <item x="2626"/>
        <item x="3192"/>
        <item x="3220"/>
        <item x="3215"/>
        <item x="3152"/>
        <item x="3157"/>
        <item x="3056"/>
        <item x="1147"/>
        <item x="3004"/>
        <item x="3126"/>
        <item x="2101"/>
        <item x="2209"/>
        <item x="1290"/>
        <item x="3035"/>
        <item x="3095"/>
        <item x="3020"/>
        <item x="1344"/>
        <item x="11"/>
        <item x="3163"/>
        <item x="1498"/>
        <item x="2609"/>
        <item x="2165"/>
        <item x="3146"/>
        <item x="2601"/>
        <item x="3119"/>
        <item x="1237"/>
        <item x="3208"/>
        <item x="1081"/>
        <item x="2617"/>
        <item x="2192"/>
        <item x="3133"/>
        <item x="1913"/>
        <item x="2985"/>
        <item x="2201"/>
        <item x="1859"/>
        <item x="3113"/>
        <item x="3227"/>
        <item x="2131"/>
        <item x="1509"/>
        <item x="3030"/>
        <item x="1589"/>
        <item x="3187"/>
        <item x="1545"/>
        <item x="3239"/>
        <item x="3106"/>
        <item x="660"/>
        <item x="1504"/>
        <item x="2420"/>
        <item x="3177"/>
        <item x="652"/>
        <item x="2178"/>
        <item x="303"/>
        <item x="3181"/>
        <item x="3039"/>
        <item x="3171"/>
        <item x="2033"/>
        <item x="2358"/>
        <item x="3044"/>
        <item x="2171"/>
        <item x="1965"/>
        <item x="1692"/>
        <item x="2962"/>
        <item x="1602"/>
        <item x="2883"/>
        <item x="2613"/>
        <item x="1686"/>
        <item x="2348"/>
        <item x="2283"/>
        <item x="1809"/>
        <item x="2594"/>
        <item x="1431"/>
        <item x="1624"/>
        <item x="2502"/>
        <item x="2426"/>
        <item x="2568"/>
        <item x="1988"/>
        <item x="471"/>
        <item x="3063"/>
        <item x="1387"/>
        <item x="1572"/>
        <item x="2433"/>
        <item x="1552"/>
        <item x="2516"/>
        <item x="1620"/>
        <item x="2269"/>
        <item x="2509"/>
        <item x="2299"/>
        <item x="2632"/>
        <item x="1422"/>
        <item x="1949"/>
        <item x="2112"/>
        <item x="1713"/>
        <item x="2724"/>
        <item x="1906"/>
        <item x="725"/>
        <item x="2252"/>
        <item x="2139"/>
        <item x="2525"/>
        <item x="1716"/>
        <item x="1284"/>
        <item x="2321"/>
        <item x="1632"/>
        <item x="2605"/>
        <item x="2116"/>
        <item x="1997"/>
        <item x="2154"/>
        <item x="2481"/>
        <item x="2223"/>
        <item x="1676"/>
        <item x="1477"/>
        <item x="2733"/>
        <item x="2929"/>
        <item x="2970"/>
        <item x="2243"/>
        <item x="2590"/>
        <item x="2095"/>
        <item x="1666"/>
        <item x="2488"/>
        <item x="1114"/>
        <item x="1516"/>
        <item x="2274"/>
        <item x="963"/>
        <item x="304"/>
        <item x="634"/>
        <item x="1087"/>
        <item x="2388"/>
        <item x="1879"/>
        <item x="2161"/>
        <item x="1801"/>
        <item x="2459"/>
        <item x="1468"/>
        <item x="2622"/>
        <item x="2814"/>
        <item x="12"/>
        <item x="1784"/>
        <item x="1383"/>
        <item x="1639"/>
        <item x="1535"/>
        <item x="1438"/>
        <item x="2441"/>
        <item x="292"/>
        <item x="1828"/>
        <item x="2739"/>
        <item x="2135"/>
        <item x="2221"/>
        <item x="2260"/>
        <item x="2808"/>
        <item x="190"/>
        <item x="2185"/>
        <item x="2295"/>
        <item x="2051"/>
        <item x="2899"/>
        <item x="1800"/>
        <item x="1256"/>
        <item x="2662"/>
        <item x="2265"/>
        <item x="2332"/>
        <item x="1582"/>
        <item x="560"/>
        <item x="1643"/>
        <item x="2304"/>
        <item x="2290"/>
        <item x="2197"/>
        <item x="3149"/>
        <item x="2310"/>
        <item x="1739"/>
        <item x="1018"/>
        <item x="2949"/>
        <item x="80"/>
        <item x="1452"/>
        <item x="2533"/>
        <item x="3224"/>
        <item x="1489"/>
        <item x="146"/>
        <item x="2857"/>
        <item x="984"/>
        <item x="283"/>
        <item x="2829"/>
        <item x="1350"/>
        <item x="578"/>
        <item x="3084"/>
        <item x="2849"/>
        <item x="1661"/>
        <item x="1094"/>
        <item x="1539"/>
        <item x="2216"/>
        <item x="2109"/>
        <item x="1399"/>
        <item x="2390"/>
        <item x="2863"/>
        <item x="2168"/>
        <item x="522"/>
        <item x="2781"/>
        <item x="3167"/>
        <item x="1049"/>
        <item x="3231"/>
        <item x="2684"/>
        <item x="2759"/>
        <item x="480"/>
        <item x="2325"/>
        <item x="1682"/>
        <item x="1656"/>
        <item x="2213"/>
        <item x="2991"/>
        <item x="1524"/>
        <item x="1689"/>
        <item x="1652"/>
        <item x="2003"/>
        <item x="2576"/>
        <item x="2317"/>
        <item x="1863"/>
        <item x="1903"/>
        <item x="1435"/>
        <item x="1280"/>
        <item x="3213"/>
        <item x="2704"/>
        <item x="1672"/>
        <item x="2675"/>
        <item x="1757"/>
        <item x="1549"/>
        <item x="1704"/>
        <item x="3130"/>
        <item x="2720"/>
        <item x="3197"/>
        <item x="2146"/>
        <item x="1560"/>
        <item x="844"/>
        <item x="1871"/>
        <item x="293"/>
        <item x="1842"/>
        <item x="1090"/>
        <item x="1323"/>
        <item x="0"/>
        <item x="2150"/>
        <item x="1940"/>
        <item x="553"/>
        <item x="653"/>
        <item x="1812"/>
        <item x="1636"/>
        <item x="2114"/>
        <item x="667"/>
        <item x="1501"/>
        <item x="1957"/>
        <item x="2105"/>
        <item x="2453"/>
        <item x="2034"/>
        <item x="2120"/>
        <item x="2041"/>
        <item x="1627"/>
        <item x="2249"/>
        <item x="1941"/>
        <item x="2356"/>
        <item x="2239"/>
        <item x="1819"/>
        <item x="2073"/>
        <item x="854"/>
        <item x="2634"/>
        <item x="1434"/>
        <item x="1358"/>
        <item x="181"/>
        <item x="359"/>
        <item x="1995"/>
        <item x="1492"/>
        <item x="3007"/>
        <item x="991"/>
        <item x="23"/>
        <item x="1733"/>
        <item x="1933"/>
        <item x="1340"/>
        <item x="377"/>
        <item x="51"/>
        <item x="2206"/>
        <item x="2902"/>
        <item x="2424"/>
        <item x="949"/>
        <item x="570"/>
        <item x="1616"/>
        <item x="314"/>
        <item x="644"/>
        <item x="2346"/>
        <item x="2670"/>
        <item x="1647"/>
        <item x="2552"/>
        <item x="1898"/>
        <item x="1448"/>
        <item x="3071"/>
        <item x="357"/>
        <item x="407"/>
        <item x="620"/>
        <item x="1606"/>
        <item x="1302"/>
        <item x="2715"/>
        <item x="2845"/>
        <item x="1263"/>
        <item x="2329"/>
        <item x="2256"/>
        <item x="1668"/>
        <item x="1814"/>
        <item x="1533"/>
        <item x="319"/>
        <item x="2396"/>
        <item x="1425"/>
        <item x="1042"/>
        <item x="757"/>
        <item x="272"/>
        <item x="1519"/>
        <item x="726"/>
        <item x="2"/>
        <item x="775"/>
        <item x="2753"/>
        <item x="863"/>
        <item x="885"/>
        <item x="2398"/>
        <item x="15"/>
        <item x="2628"/>
        <item x="41"/>
        <item x="765"/>
        <item x="2908"/>
        <item x="1163"/>
        <item x="1195"/>
        <item x="1462"/>
        <item x="1397"/>
        <item x="155"/>
        <item x="273"/>
        <item x="1721"/>
        <item x="842"/>
        <item x="173"/>
        <item x="2022"/>
        <item x="1700"/>
        <item x="1529"/>
        <item x="561"/>
        <item x="2084"/>
        <item x="1566"/>
        <item x="164"/>
        <item x="419"/>
        <item x="1121"/>
        <item x="1742"/>
        <item x="1417"/>
        <item x="2278"/>
        <item x="1830"/>
        <item x="1375"/>
        <item x="30"/>
        <item x="1211"/>
        <item x="1203"/>
        <item x="2496"/>
        <item x="1971"/>
        <item x="1056"/>
        <item x="191"/>
        <item x="1123"/>
        <item x="81"/>
        <item x="2945"/>
        <item x="2952"/>
        <item x="91"/>
        <item x="391"/>
        <item x="295"/>
        <item x="2652"/>
        <item x="1708"/>
        <item x="389"/>
        <item x="837"/>
        <item x="759"/>
        <item x="182"/>
        <item x="1295"/>
        <item x="2791"/>
        <item x="118"/>
        <item x="506"/>
        <item x="1156"/>
        <item x="1610"/>
        <item x="1366"/>
        <item x="1973"/>
        <item x="59"/>
        <item x="208"/>
        <item x="646"/>
        <item x="90"/>
        <item x="125"/>
        <item x="2872"/>
        <item x="100"/>
        <item x="2894"/>
        <item x="1485"/>
        <item x="2731"/>
        <item x="286"/>
        <item x="1390"/>
        <item x="743"/>
        <item x="174"/>
        <item x="1321"/>
        <item x="1457"/>
        <item x="463"/>
        <item x="312"/>
        <item x="1002"/>
        <item x="2823"/>
        <item x="914"/>
        <item x="992"/>
        <item x="1892"/>
        <item x="264"/>
        <item x="39"/>
        <item x="2860"/>
        <item x="13"/>
        <item x="732"/>
        <item x="2060"/>
        <item x="199"/>
        <item x="61"/>
        <item x="2287"/>
        <item x="429"/>
        <item x="453"/>
        <item x="2081"/>
        <item x="1331"/>
        <item x="2687"/>
        <item x="479"/>
        <item x="49"/>
        <item x="339"/>
        <item x="2693"/>
        <item x="330"/>
        <item x="674"/>
        <item x="226"/>
        <item x="1950"/>
        <item x="2940"/>
        <item x="1576"/>
        <item x="1837"/>
        <item x="636"/>
        <item x="545"/>
        <item x="2866"/>
        <item x="306"/>
        <item x="101"/>
        <item x="233"/>
        <item x="284"/>
        <item x="397"/>
        <item x="877"/>
        <item x="216"/>
        <item x="508"/>
        <item x="1135"/>
        <item x="959"/>
        <item x="200"/>
        <item x="321"/>
        <item x="2712"/>
        <item x="414"/>
        <item x="1149"/>
        <item x="1912"/>
        <item x="202"/>
        <item x="2088"/>
        <item x="601"/>
        <item x="947"/>
        <item x="69"/>
        <item x="1278"/>
        <item x="1159"/>
        <item x="132"/>
        <item x="1078"/>
        <item x="940"/>
        <item x="368"/>
        <item x="137"/>
        <item x="2677"/>
        <item x="938"/>
        <item x="975"/>
        <item x="332"/>
        <item x="612"/>
        <item x="572"/>
        <item x="2227"/>
        <item x="145"/>
        <item x="686"/>
        <item x="637"/>
        <item x="68"/>
        <item x="376"/>
        <item x="1294"/>
        <item x="2798"/>
        <item x="110"/>
        <item x="1441"/>
        <item x="340"/>
        <item x="32"/>
        <item x="1886"/>
        <item x="2746"/>
        <item x="603"/>
        <item x="2966"/>
        <item x="112"/>
        <item x="1963"/>
        <item x="675"/>
        <item x="130"/>
        <item x="499"/>
        <item x="71"/>
        <item x="488"/>
        <item x="1226"/>
        <item x="879"/>
        <item x="610"/>
        <item x="1792"/>
        <item x="669"/>
        <item x="103"/>
        <item x="2914"/>
        <item x="569"/>
        <item x="184"/>
        <item x="2905"/>
        <item x="968"/>
        <item x="163"/>
        <item x="1822"/>
        <item x="1001"/>
        <item x="126"/>
        <item x="154"/>
        <item x="242"/>
        <item x="767"/>
        <item x="513"/>
        <item x="1626"/>
        <item x="3097"/>
        <item x="166"/>
        <item x="1919"/>
        <item x="2817"/>
        <item x="629"/>
        <item x="1219"/>
        <item x="2006"/>
        <item x="489"/>
        <item x="446"/>
        <item x="497"/>
        <item x="865"/>
        <item x="218"/>
        <item x="1210"/>
        <item x="505"/>
        <item x="1110"/>
        <item x="2055"/>
        <item x="455"/>
        <item x="1763"/>
        <item x="1850"/>
        <item x="1578"/>
        <item x="1821"/>
        <item x="25"/>
        <item x="1143"/>
        <item x="1921"/>
        <item x="2016"/>
        <item x="2897"/>
        <item x="540"/>
        <item x="93"/>
        <item x="2234"/>
        <item x="2839"/>
        <item x="701"/>
        <item x="329"/>
        <item x="2924"/>
        <item x="399"/>
        <item x="157"/>
        <item x="2852"/>
        <item x="491"/>
        <item x="1464"/>
        <item x="347"/>
        <item x="254"/>
        <item x="2920"/>
        <item x="887"/>
        <item x="83"/>
        <item x="1212"/>
        <item x="462"/>
        <item x="1554"/>
        <item x="1979"/>
        <item x="244"/>
        <item x="148"/>
        <item x="1803"/>
        <item x="703"/>
        <item x="2804"/>
        <item x="1137"/>
        <item x="2700"/>
        <item x="538"/>
        <item x="1460"/>
        <item x="2769"/>
        <item x="29"/>
        <item x="547"/>
        <item x="1472"/>
        <item x="275"/>
        <item x="2933"/>
        <item x="799"/>
        <item x="662"/>
        <item x="139"/>
        <item x="994"/>
        <item x="822"/>
        <item x="909"/>
        <item x="655"/>
        <item x="532"/>
        <item x="252"/>
        <item x="600"/>
        <item x="193"/>
        <item x="2754"/>
        <item x="2728"/>
        <item x="2958"/>
        <item x="792"/>
        <item x="856"/>
        <item x="524"/>
        <item x="224"/>
        <item x="1891"/>
        <item x="210"/>
        <item x="2645"/>
        <item x="1680"/>
        <item x="831"/>
        <item x="1865"/>
        <item x="684"/>
        <item x="2474"/>
        <item x="1070"/>
        <item x="515"/>
        <item x="2835"/>
        <item x="2751"/>
        <item x="1722"/>
        <item x="1878"/>
        <item x="894"/>
        <item x="2011"/>
        <item x="814"/>
        <item x="22"/>
        <item x="48"/>
        <item x="677"/>
        <item x="1986"/>
        <item x="482"/>
        <item x="3052"/>
        <item x="1884"/>
        <item x="2886"/>
        <item x="731"/>
        <item x="1348"/>
        <item x="28"/>
        <item x="521"/>
        <item x="1142"/>
        <item x="745"/>
        <item x="2063"/>
        <item x="356"/>
        <item x="119"/>
        <item x="2083"/>
        <item x="58"/>
        <item x="1844"/>
        <item x="563"/>
        <item x="1754"/>
        <item x="262"/>
        <item x="465"/>
        <item x="444"/>
        <item x="907"/>
        <item x="1777"/>
        <item x="719"/>
        <item x="2076"/>
        <item x="405"/>
        <item x="1786"/>
        <item x="1935"/>
        <item x="2968"/>
        <item x="1696"/>
        <item x="2376"/>
        <item x="2811"/>
        <item x="1450"/>
        <item x="580"/>
        <item x="609"/>
        <item x="700"/>
        <item x="1293"/>
        <item x="38"/>
        <item x="2539"/>
        <item x="2090"/>
        <item x="2736"/>
        <item x="1856"/>
        <item x="1771"/>
        <item x="1818"/>
        <item x="2294"/>
        <item x="2764"/>
        <item x="1547"/>
        <item x="436"/>
        <item x="2124"/>
        <item x="807"/>
        <item x="530"/>
        <item x="2163"/>
        <item x="473"/>
        <item x="2255"/>
        <item x="3183"/>
        <item x="1202"/>
        <item x="1224"/>
        <item x="2097"/>
        <item x="3236"/>
        <item x="3174"/>
        <item x="592"/>
        <item x="847"/>
        <item x="2973"/>
        <item x="1747"/>
        <item x="820"/>
        <item x="1738"/>
        <item x="1902"/>
        <item x="1985"/>
        <item x="1811"/>
        <item x="2744"/>
        <item x="2247"/>
        <item x="1788"/>
        <item x="711"/>
        <item x="418"/>
        <item x="1389"/>
        <item x="2263"/>
        <item x="3022"/>
        <item x="1120"/>
        <item x="1555"/>
        <item x="618"/>
        <item x="628"/>
        <item x="3013"/>
        <item x="1443"/>
        <item x="2458"/>
        <item x="2831"/>
        <item x="1541"/>
        <item x="1926"/>
        <item x="876"/>
        <item x="1194"/>
        <item x="913"/>
        <item x="417"/>
        <item x="1238"/>
        <item x="2819"/>
        <item x="2832"/>
        <item x="3108"/>
        <item x="1157"/>
        <item x="2341"/>
        <item x="2882"/>
        <item x="2002"/>
        <item x="2066"/>
        <item x="1233"/>
        <item x="2411"/>
        <item x="921"/>
        <item x="427"/>
        <item x="2331"/>
        <item x="2837"/>
        <item x="1613"/>
        <item x="900"/>
        <item x="3116"/>
        <item x="3083"/>
        <item x="3091"/>
        <item x="928"/>
        <item x="1756"/>
        <item x="2174"/>
        <item x="3160"/>
        <item x="750"/>
        <item x="2889"/>
        <item x="1470"/>
        <item x="2643"/>
        <item x="3047"/>
        <item x="2187"/>
        <item x="1702"/>
        <item x="3121"/>
        <item x="1993"/>
        <item x="3166"/>
        <item x="966"/>
        <item x="2181"/>
        <item x="862"/>
        <item x="2075"/>
        <item x="782"/>
        <item x="1083"/>
        <item x="1562"/>
        <item x="2103"/>
        <item x="2566"/>
        <item x="1287"/>
        <item x="2404"/>
        <item x="2452"/>
        <item x="2370"/>
        <item x="843"/>
        <item x="3229"/>
        <item x="937"/>
        <item x="2841"/>
        <item x="2312"/>
        <item x="1568"/>
        <item x="1526"/>
        <item x="1532"/>
        <item x="2660"/>
        <item x="1374"/>
        <item x="2620"/>
        <item x="2107"/>
        <item x="870"/>
        <item x="2480"/>
        <item x="3222"/>
        <item x="1381"/>
        <item x="1064"/>
        <item x="1112"/>
        <item x="2961"/>
        <item x="1858"/>
        <item x="1727"/>
        <item x="2806"/>
        <item x="1944"/>
        <item x="774"/>
        <item x="1910"/>
        <item x="2319"/>
        <item x="2230"/>
        <item x="1827"/>
        <item x="1320"/>
        <item x="2917"/>
        <item x="3015"/>
        <item x="1479"/>
        <item x="1246"/>
        <item x="3006"/>
        <item x="1730"/>
        <item x="412"/>
        <item x="2068"/>
        <item x="2981"/>
        <item x="1749"/>
        <item x="1057"/>
        <item x="853"/>
        <item x="1164"/>
        <item x="1650"/>
        <item x="957"/>
        <item x="2766"/>
        <item x="2148"/>
        <item x="2301"/>
        <item x="1874"/>
        <item x="3195"/>
        <item x="2532"/>
        <item x="2611"/>
        <item x="1031"/>
        <item x="829"/>
        <item x="2786"/>
        <item x="3154"/>
        <item x="2272"/>
        <item x="1494"/>
        <item x="1173"/>
        <item x="2486"/>
        <item x="2277"/>
        <item x="1405"/>
        <item x="1261"/>
        <item x="2635"/>
        <item x="1277"/>
        <item x="2650"/>
        <item x="1804"/>
        <item x="3136"/>
        <item x="1040"/>
        <item x="946"/>
        <item x="3204"/>
        <item x="1330"/>
        <item x="2418"/>
        <item x="3065"/>
        <item x="2928"/>
        <item x="1106"/>
        <item x="3076"/>
        <item x="1016"/>
        <item x="1694"/>
        <item x="2875"/>
        <item x="1664"/>
        <item x="2935"/>
        <item x="2195"/>
        <item x="2682"/>
        <item x="1167"/>
        <item x="790"/>
        <item x="2800"/>
        <item x="2730"/>
        <item x="1356"/>
        <item x="3129"/>
        <item x="1338"/>
        <item x="1487"/>
        <item x="2581"/>
        <item x="1604"/>
        <item x="2847"/>
        <item x="2286"/>
        <item x="3070"/>
        <item x="2115"/>
        <item x="2667"/>
        <item x="763"/>
        <item x="1424"/>
        <item x="2695"/>
        <item x="2777"/>
        <item x="838"/>
        <item x="2574"/>
        <item x="3217"/>
        <item x="2990"/>
        <item x="2653"/>
        <item x="2119"/>
        <item x="1181"/>
        <item x="1500"/>
        <item x="1187"/>
        <item x="2998"/>
        <item x="3212"/>
        <item x="2363"/>
        <item x="2523"/>
        <item x="3142"/>
        <item x="1688"/>
        <item x="2879"/>
        <item x="3148"/>
        <item x="2062"/>
        <item x="3061"/>
        <item x="2689"/>
        <item x="1025"/>
        <item x="764"/>
        <item x="2446"/>
        <item x="1433"/>
        <item x="1254"/>
        <item x="2306"/>
        <item x="2793"/>
        <item x="2355"/>
        <item x="2714"/>
        <item x="1416"/>
        <item x="1518"/>
        <item x="2862"/>
        <item x="2722"/>
        <item x="2045"/>
        <item x="1591"/>
        <item x="2423"/>
        <item x="2431"/>
        <item x="1365"/>
        <item x="756"/>
        <item x="2204"/>
        <item x="1084"/>
        <item x="2707"/>
        <item x="2126"/>
        <item x="1048"/>
        <item x="1506"/>
        <item x="2673"/>
        <item x="2029"/>
        <item x="2219"/>
        <item x="2211"/>
        <item x="1440"/>
        <item x="1410"/>
        <item x="1575"/>
        <item x="2783"/>
        <item x="1269"/>
        <item x="1511"/>
        <item x="1670"/>
        <item x="1598"/>
        <item x="2039"/>
        <item x="1585"/>
        <item x="2855"/>
        <item x="2788"/>
        <item x="2655"/>
        <item x="2293"/>
        <item x="2500"/>
        <item x="2588"/>
        <item x="2142"/>
        <item x="1100"/>
        <item x="1347"/>
        <item x="2133"/>
        <item x="2507"/>
        <item x="1929"/>
        <item x="2702"/>
        <item x="2515"/>
        <item x="2603"/>
        <item x="1928"/>
        <item x="2596"/>
        <item x="2439"/>
        <item x="1952"/>
        <item x="2345"/>
        <item x="1415"/>
        <item x="2044"/>
        <item x="2053"/>
        <item x="1851"/>
        <item x="1089"/>
        <item x="1875"/>
        <item x="1789"/>
        <item x="1966"/>
        <item x="1959"/>
        <item x="2665"/>
        <item x="1868"/>
        <item x="1867"/>
        <item x="2647"/>
        <item x="1724"/>
        <item x="1764"/>
        <item x="1729"/>
        <item x="1880"/>
        <item x="1717"/>
        <item x="1772"/>
        <item x="1893"/>
        <item x="1936"/>
        <item x="2497"/>
        <item x="2641"/>
        <item x="2884"/>
        <item x="2421"/>
        <item x="2963"/>
        <item x="2636"/>
        <item x="1796"/>
        <item x="1621"/>
        <item x="1887"/>
        <item x="2678"/>
        <item x="2614"/>
        <item x="2569"/>
        <item x="3099"/>
        <item x="2971"/>
        <item x="2359"/>
        <item x="2314"/>
        <item x="2427"/>
        <item x="2540"/>
        <item x="2773"/>
        <item x="2434"/>
        <item x="2322"/>
        <item x="2900"/>
        <item x="2349"/>
        <item x="2725"/>
        <item x="2482"/>
        <item x="2510"/>
        <item x="2583"/>
        <item x="2930"/>
        <item x="2428"/>
        <item x="3100"/>
        <item x="1734"/>
        <item x="2117"/>
        <item x="2460"/>
        <item x="2517"/>
        <item x="1115"/>
        <item x="1644"/>
        <item x="1453"/>
        <item x="1536"/>
        <item x="2526"/>
        <item x="1384"/>
        <item x="2489"/>
        <item x="2266"/>
        <item x="2623"/>
        <item x="1711"/>
        <item x="1637"/>
        <item x="2406"/>
        <item x="2756"/>
        <item x="2413"/>
        <item x="2663"/>
        <item x="1550"/>
        <item x="3024"/>
        <item x="2606"/>
        <item x="2842"/>
        <item x="1629"/>
        <item x="2697"/>
        <item x="2591"/>
        <item x="2911"/>
        <item x="3085"/>
        <item x="1377"/>
        <item x="2447"/>
        <item x="2671"/>
        <item x="1490"/>
        <item x="3168"/>
        <item x="2110"/>
        <item x="1705"/>
        <item x="1400"/>
        <item x="1974"/>
        <item x="2198"/>
        <item x="2955"/>
        <item x="1257"/>
        <item x="2534"/>
        <item x="2983"/>
        <item x="2296"/>
        <item x="2136"/>
        <item x="1653"/>
        <item x="2122"/>
        <item x="2546"/>
        <item x="2826"/>
        <item x="3150"/>
        <item x="2464"/>
        <item x="1303"/>
        <item x="1981"/>
        <item x="1058"/>
        <item x="1019"/>
        <item x="2378"/>
        <item x="2250"/>
        <item x="2657"/>
        <item x="977"/>
        <item x="2258"/>
        <item x="1690"/>
        <item x="1271"/>
        <item x="2495"/>
        <item x="845"/>
        <item x="2158"/>
        <item x="1281"/>
        <item x="1095"/>
        <item x="1324"/>
        <item x="3185"/>
        <item x="942"/>
        <item x="2992"/>
        <item x="2820"/>
        <item x="2364"/>
        <item x="3198"/>
        <item x="1465"/>
        <item x="2391"/>
        <item x="2937"/>
        <item x="1683"/>
        <item x="2151"/>
        <item x="2240"/>
        <item x="1943"/>
        <item x="2779"/>
        <item x="379"/>
        <item x="2784"/>
        <item x="2503"/>
        <item x="3131"/>
        <item x="315"/>
        <item x="1673"/>
        <item x="931"/>
        <item x="2676"/>
        <item x="3123"/>
        <item x="3206"/>
        <item x="1419"/>
        <item x="2669"/>
        <item x="296"/>
        <item x="1240"/>
        <item x="2189"/>
        <item x="2085"/>
        <item x="2280"/>
        <item x="1502"/>
        <item x="2385"/>
        <item x="2047"/>
        <item x="647"/>
        <item x="3062"/>
        <item x="1050"/>
        <item x="3059"/>
        <item x="2128"/>
        <item x="2598"/>
        <item x="985"/>
        <item x="1310"/>
        <item x="360"/>
        <item x="1124"/>
        <item x="2561"/>
        <item x="52"/>
        <item x="287"/>
        <item x="728"/>
        <item x="1972"/>
        <item x="1367"/>
        <item x="1607"/>
        <item x="2690"/>
        <item x="1836"/>
        <item x="621"/>
        <item x="1011"/>
        <item x="1557"/>
        <item x="307"/>
        <item x="1996"/>
        <item x="2288"/>
        <item x="16"/>
        <item x="3060"/>
        <item x="1359"/>
        <item x="2554"/>
        <item x="1341"/>
        <item x="3000"/>
        <item x="1264"/>
        <item x="1044"/>
        <item x="1808"/>
        <item x="1481"/>
        <item x="1873"/>
        <item x="1569"/>
        <item x="392"/>
        <item x="1496"/>
        <item x="950"/>
        <item x="1593"/>
        <item x="2182"/>
        <item x="849"/>
        <item x="1333"/>
        <item x="1248"/>
        <item x="3009"/>
        <item x="2005"/>
        <item x="1316"/>
        <item x="3026"/>
        <item x="509"/>
        <item x="2207"/>
        <item x="930"/>
        <item x="631"/>
        <item x="322"/>
        <item x="1026"/>
        <item x="586"/>
        <item x="1043"/>
        <item x="408"/>
        <item x="42"/>
        <item x="121"/>
        <item x="342"/>
        <item x="1034"/>
        <item x="2042"/>
        <item x="604"/>
        <item x="385"/>
        <item x="1170"/>
        <item x="265"/>
        <item x="573"/>
        <item x="3098"/>
        <item x="1160"/>
        <item x="1964"/>
        <item x="1897"/>
        <item x="1169"/>
        <item x="133"/>
        <item x="850"/>
        <item x="760"/>
        <item x="3111"/>
        <item x="500"/>
        <item x="1227"/>
        <item x="2018"/>
        <item x="203"/>
        <item x="663"/>
        <item x="1213"/>
        <item x="687"/>
        <item x="227"/>
        <item x="713"/>
        <item x="923"/>
        <item x="185"/>
        <item x="62"/>
        <item x="3207"/>
        <item x="2422"/>
        <item x="3237"/>
        <item x="128"/>
        <item x="3078"/>
        <item x="1197"/>
        <item x="784"/>
        <item x="1780"/>
        <item x="1905"/>
        <item x="369"/>
        <item x="349"/>
        <item x="695"/>
        <item x="594"/>
        <item x="2024"/>
        <item x="613"/>
        <item x="1741"/>
        <item x="430"/>
        <item x="1144"/>
        <item x="888"/>
        <item x="176"/>
        <item x="995"/>
        <item x="235"/>
        <item x="3066"/>
        <item x="456"/>
        <item x="333"/>
        <item x="72"/>
        <item x="1513"/>
        <item x="104"/>
        <item x="555"/>
        <item x="1033"/>
        <item x="3199"/>
        <item x="941"/>
        <item x="1351"/>
        <item x="1151"/>
        <item x="1521"/>
        <item x="438"/>
        <item x="639"/>
        <item x="1427"/>
        <item x="2795"/>
        <item x="1066"/>
        <item x="880"/>
        <item x="1130"/>
        <item x="960"/>
        <item x="1072"/>
        <item x="33"/>
        <item x="84"/>
        <item x="1794"/>
        <item x="447"/>
        <item x="1175"/>
        <item x="738"/>
        <item x="492"/>
        <item x="1343"/>
        <item x="94"/>
        <item x="113"/>
        <item x="167"/>
        <item x="969"/>
        <item x="1205"/>
        <item x="541"/>
        <item x="2891"/>
        <item x="839"/>
        <item x="1183"/>
        <item x="1189"/>
        <item x="3104"/>
        <item x="548"/>
        <item x="1407"/>
        <item x="1360"/>
        <item x="1920"/>
        <item x="902"/>
        <item x="3110"/>
        <item x="614"/>
        <item x="1849"/>
        <item x="1778"/>
        <item x="194"/>
        <item x="483"/>
        <item x="1473"/>
        <item x="1392"/>
        <item x="1980"/>
        <item x="1401"/>
        <item x="1393"/>
        <item x="466"/>
        <item x="808"/>
        <item x="211"/>
        <item x="1249"/>
        <item x="951"/>
        <item x="276"/>
        <item x="1779"/>
        <item x="895"/>
        <item x="421"/>
        <item x="1412"/>
        <item x="158"/>
        <item x="1352"/>
        <item x="245"/>
        <item x="564"/>
        <item x="2143"/>
        <item x="910"/>
        <item x="1503"/>
        <item x="815"/>
        <item x="2118"/>
        <item x="1732"/>
        <item x="149"/>
        <item x="2123"/>
        <item x="255"/>
        <item x="2570"/>
        <item x="1787"/>
        <item x="678"/>
        <item x="1857"/>
        <item x="1866"/>
        <item x="140"/>
        <item x="823"/>
        <item x="704"/>
        <item x="474"/>
        <item x="516"/>
        <item x="3180"/>
        <item x="1953"/>
        <item x="2646"/>
        <item x="2465"/>
        <item x="581"/>
        <item x="1176"/>
        <item x="236"/>
        <item x="525"/>
        <item x="533"/>
        <item x="1214"/>
        <item x="1579"/>
        <item x="1885"/>
        <item x="510"/>
        <item x="1258"/>
        <item x="1342"/>
        <item x="858"/>
        <item x="768"/>
        <item x="1773"/>
        <item x="769"/>
        <item x="1334"/>
        <item x="2685"/>
        <item x="595"/>
        <item x="2577"/>
        <item x="1166"/>
        <item x="517"/>
        <item x="122"/>
        <item x="1922"/>
        <item x="1838"/>
        <item x="3042"/>
        <item x="3214"/>
        <item x="2071"/>
        <item x="857"/>
        <item x="2077"/>
        <item x="3144"/>
        <item x="2056"/>
        <item x="3067"/>
        <item x="3138"/>
        <item x="2555"/>
        <item x="832"/>
        <item x="3169"/>
        <item x="1899"/>
        <item x="714"/>
        <item x="309"/>
        <item x="1697"/>
        <item x="1587"/>
        <item x="1497"/>
        <item x="3094"/>
        <item x="3132"/>
        <item x="1845"/>
        <item x="3190"/>
        <item x="889"/>
        <item x="793"/>
        <item x="1368"/>
        <item x="2547"/>
        <item x="3072"/>
        <item x="705"/>
        <item x="2289"/>
        <item x="308"/>
        <item x="777"/>
        <item x="3218"/>
        <item x="1667"/>
        <item x="2466"/>
        <item x="2199"/>
        <item x="2435"/>
        <item x="297"/>
        <item x="1215"/>
        <item x="3124"/>
        <item x="105"/>
        <item x="1927"/>
        <item x="1823"/>
        <item x="1543"/>
        <item x="1325"/>
        <item x="1507"/>
        <item x="3151"/>
        <item x="1282"/>
        <item x="761"/>
        <item x="688"/>
        <item x="1272"/>
        <item x="2932"/>
        <item x="115"/>
        <item x="2129"/>
        <item x="2592"/>
        <item x="978"/>
        <item x="846"/>
        <item x="1020"/>
        <item x="3225"/>
        <item x="2343"/>
        <item x="1914"/>
        <item x="1102"/>
        <item x="866"/>
        <item x="1970"/>
        <item x="961"/>
        <item x="2599"/>
        <item x="622"/>
        <item x="3055"/>
        <item x="2541"/>
        <item x="1108"/>
        <item x="1190"/>
        <item x="2137"/>
        <item x="1962"/>
        <item x="246"/>
        <item x="3079"/>
        <item x="2281"/>
        <item x="1807"/>
        <item x="1444"/>
        <item x="1241"/>
        <item x="2214"/>
        <item x="526"/>
        <item x="2984"/>
        <item x="3001"/>
        <item x="890"/>
        <item x="141"/>
        <item x="1750"/>
        <item x="1096"/>
        <item x="1051"/>
        <item x="2518"/>
        <item x="2338"/>
        <item x="3010"/>
        <item x="1235"/>
        <item x="1998"/>
        <item x="1304"/>
        <item x="106"/>
        <item x="2607"/>
        <item x="1514"/>
        <item x="1989"/>
        <item x="1091"/>
        <item x="1116"/>
        <item x="1385"/>
        <item x="228"/>
        <item x="134"/>
        <item x="2571"/>
        <item x="114"/>
        <item x="1086"/>
        <item x="557"/>
        <item x="2442"/>
        <item x="2025"/>
        <item x="2993"/>
        <item x="1288"/>
        <item x="2976"/>
        <item x="1813"/>
        <item x="415"/>
        <item x="350"/>
        <item x="1831"/>
        <item x="2511"/>
        <item x="1012"/>
        <item x="2007"/>
        <item x="3017"/>
        <item x="1691"/>
        <item x="2821"/>
        <item x="3086"/>
        <item x="1654"/>
        <item x="3093"/>
        <item x="2780"/>
        <item x="3161"/>
        <item x="1743"/>
        <item x="2308"/>
        <item x="1580"/>
        <item x="2303"/>
        <item x="3117"/>
        <item x="1630"/>
        <item x="1206"/>
        <item x="556"/>
        <item x="2048"/>
        <item x="1145"/>
        <item x="1027"/>
        <item x="2222"/>
        <item x="2297"/>
        <item x="1600"/>
        <item x="679"/>
        <item x="1570"/>
        <item x="3232"/>
        <item x="1198"/>
        <item x="2448"/>
        <item x="2988"/>
        <item x="2858"/>
        <item x="2315"/>
        <item x="2785"/>
        <item x="1228"/>
        <item x="1537"/>
        <item x="1684"/>
        <item x="2527"/>
        <item x="95"/>
        <item x="1079"/>
        <item x="2470"/>
        <item x="1152"/>
        <item x="696"/>
        <item x="1296"/>
        <item x="2333"/>
        <item x="785"/>
        <item x="3025"/>
        <item x="1674"/>
        <item x="2057"/>
        <item x="1855"/>
        <item x="3033"/>
        <item x="916"/>
        <item x="2144"/>
        <item x="2064"/>
        <item x="2789"/>
        <item x="504"/>
        <item x="2323"/>
        <item x="1864"/>
        <item x="2036"/>
        <item x="1622"/>
        <item x="986"/>
        <item x="534"/>
        <item x="1608"/>
        <item x="3112"/>
        <item x="1558"/>
        <item x="2864"/>
        <item x="2938"/>
        <item x="2232"/>
        <item x="2164"/>
        <item x="2190"/>
        <item x="361"/>
        <item x="3048"/>
        <item x="1872"/>
        <item x="1522"/>
        <item x="2918"/>
        <item x="1527"/>
        <item x="1614"/>
        <item x="2019"/>
        <item x="85"/>
        <item x="1311"/>
        <item x="2414"/>
        <item x="2850"/>
        <item x="1645"/>
        <item x="2267"/>
        <item x="632"/>
        <item x="86"/>
        <item x="1220"/>
        <item x="1564"/>
        <item x="1698"/>
        <item x="2843"/>
        <item x="2241"/>
        <item x="1793"/>
        <item x="2827"/>
        <item x="1161"/>
        <item x="2796"/>
        <item x="1706"/>
        <item x="2615"/>
        <item x="2943"/>
        <item x="1544"/>
        <item x="2870"/>
        <item x="1723"/>
        <item x="1491"/>
        <item x="2070"/>
        <item x="2931"/>
        <item x="2350"/>
        <item x="2031"/>
        <item x="2562"/>
        <item x="2259"/>
        <item x="1408"/>
        <item x="2454"/>
        <item x="1436"/>
        <item x="2950"/>
        <item x="881"/>
        <item x="1131"/>
        <item x="1802"/>
        <item x="150"/>
        <item x="872"/>
        <item x="762"/>
        <item x="1420"/>
        <item x="1978"/>
        <item x="1059"/>
        <item x="2152"/>
        <item x="1125"/>
        <item x="2159"/>
        <item x="1413"/>
        <item x="2360"/>
        <item x="2104"/>
        <item x="2822"/>
        <item x="2183"/>
        <item x="2624"/>
        <item x="1454"/>
        <item x="752"/>
        <item x="187"/>
        <item x="1067"/>
        <item x="2691"/>
        <item x="1428"/>
        <item x="2476"/>
        <item x="2111"/>
        <item x="1445"/>
        <item x="178"/>
        <item x="2399"/>
        <item x="2815"/>
        <item x="96"/>
        <item x="2169"/>
        <item x="2892"/>
        <item x="2372"/>
        <item x="2802"/>
        <item x="2828"/>
        <item x="2339"/>
        <item x="1890"/>
        <item x="2705"/>
        <item x="2365"/>
        <item x="1474"/>
        <item x="431"/>
        <item x="1907"/>
        <item x="2176"/>
        <item x="74"/>
        <item x="256"/>
        <item x="2838"/>
        <item x="2334"/>
        <item x="1207"/>
        <item x="2877"/>
        <item x="1482"/>
        <item x="2461"/>
        <item x="1945"/>
        <item x="2956"/>
        <item x="721"/>
        <item x="1461"/>
        <item x="2717"/>
        <item x="2964"/>
        <item x="2698"/>
        <item x="2200"/>
        <item x="640"/>
        <item x="3105"/>
        <item x="73"/>
        <item x="2709"/>
        <item x="896"/>
        <item x="416"/>
        <item x="1883"/>
        <item x="26"/>
        <item x="2809"/>
        <item x="2906"/>
        <item x="596"/>
        <item x="996"/>
        <item x="2490"/>
        <item x="2504"/>
        <item x="34"/>
        <item x="2630"/>
        <item x="648"/>
        <item x="2774"/>
        <item x="2912"/>
        <item x="1004"/>
        <item x="27"/>
        <item x="1638"/>
        <item x="549"/>
        <item x="2578"/>
        <item x="1551"/>
        <item x="3191"/>
        <item x="582"/>
        <item x="2191"/>
        <item x="979"/>
        <item x="1785"/>
        <item x="2099"/>
        <item x="550"/>
        <item x="393"/>
        <item x="903"/>
        <item x="734"/>
        <item x="3125"/>
        <item x="2726"/>
        <item x="409"/>
        <item x="729"/>
        <item x="882"/>
        <item x="1958"/>
        <item x="1250"/>
        <item x="316"/>
        <item x="2477"/>
        <item x="1138"/>
        <item x="2471"/>
        <item x="2160"/>
        <item x="1942"/>
        <item x="439"/>
        <item x="1242"/>
        <item x="3043"/>
        <item x="343"/>
        <item x="542"/>
        <item x="2740"/>
        <item x="1951"/>
        <item x="2734"/>
        <item x="575"/>
        <item x="2032"/>
        <item x="801"/>
        <item x="924"/>
        <item x="1538"/>
        <item x="656"/>
        <item x="196"/>
        <item x="664"/>
        <item x="2043"/>
        <item x="1715"/>
        <item x="1466"/>
        <item x="129"/>
        <item x="1221"/>
        <item x="323"/>
        <item x="324"/>
        <item x="2138"/>
        <item x="334"/>
        <item x="794"/>
        <item x="501"/>
        <item x="670"/>
        <item x="2092"/>
        <item x="2556"/>
        <item x="2651"/>
        <item x="2816"/>
        <item x="1581"/>
        <item x="2170"/>
        <item x="2379"/>
        <item x="1571"/>
        <item x="1229"/>
        <item x="266"/>
        <item x="2344"/>
        <item x="229"/>
        <item x="2407"/>
        <item x="2145"/>
        <item x="2654"/>
        <item x="2078"/>
        <item x="2944"/>
        <item x="840"/>
        <item x="2273"/>
        <item x="1073"/>
        <item x="205"/>
        <item x="2844"/>
        <item x="680"/>
        <item x="159"/>
        <item x="2851"/>
        <item x="448"/>
        <item x="213"/>
        <item x="1655"/>
        <item x="2989"/>
        <item x="2768"/>
        <item x="897"/>
        <item x="2640"/>
        <item x="2762"/>
        <item x="2483"/>
        <item x="3139"/>
        <item x="1934"/>
        <item x="1013"/>
        <item x="186"/>
        <item x="3200"/>
        <item x="574"/>
        <item x="1335"/>
        <item x="917"/>
        <item x="2233"/>
        <item x="2215"/>
        <item x="1092"/>
        <item x="2656"/>
        <item x="715"/>
        <item x="1021"/>
        <item x="370"/>
        <item x="2977"/>
        <item x="722"/>
        <item x="2965"/>
        <item x="3049"/>
        <item x="2130"/>
        <item x="3170"/>
        <item x="2386"/>
        <item x="288"/>
        <item x="1361"/>
        <item x="2012"/>
        <item x="588"/>
        <item x="3073"/>
        <item x="1848"/>
        <item x="587"/>
        <item x="1289"/>
        <item x="3118"/>
        <item x="457"/>
        <item x="344"/>
        <item x="380"/>
        <item x="400"/>
        <item x="1153"/>
        <item x="1177"/>
        <item x="706"/>
        <item x="2184"/>
        <item x="770"/>
        <item x="689"/>
        <item x="1615"/>
        <item x="3080"/>
        <item x="566"/>
        <item x="2644"/>
        <item x="809"/>
        <item x="824"/>
        <item x="565"/>
        <item x="1184"/>
        <item x="63"/>
        <item x="697"/>
        <item x="2747"/>
        <item x="1765"/>
        <item x="2542"/>
        <item x="943"/>
        <item x="1236"/>
        <item x="904"/>
        <item x="2519"/>
        <item x="219"/>
        <item x="2661"/>
        <item x="1594"/>
        <item x="1707"/>
        <item x="1565"/>
        <item x="2919"/>
        <item x="2600"/>
        <item x="1028"/>
        <item x="786"/>
        <item x="746"/>
        <item x="1601"/>
        <item x="1559"/>
        <item x="2298"/>
        <item x="220"/>
        <item x="997"/>
        <item x="1191"/>
        <item x="212"/>
        <item x="2443"/>
        <item x="2226"/>
        <item x="43"/>
        <item x="1660"/>
        <item x="518"/>
        <item x="1326"/>
        <item x="1728"/>
        <item x="3162"/>
        <item x="833"/>
        <item x="2049"/>
        <item x="2208"/>
        <item x="494"/>
        <item x="2668"/>
        <item x="2871"/>
        <item x="1528"/>
        <item x="1353"/>
        <item x="2449"/>
        <item x="1609"/>
        <item x="2100"/>
        <item x="1312"/>
        <item x="2058"/>
        <item x="527"/>
        <item x="2366"/>
        <item x="277"/>
        <item x="2282"/>
        <item x="1045"/>
        <item x="1080"/>
        <item x="932"/>
        <item x="1283"/>
        <item x="1126"/>
        <item x="1508"/>
        <item x="605"/>
        <item x="1588"/>
        <item x="2674"/>
        <item x="2037"/>
        <item x="1097"/>
        <item x="2242"/>
        <item x="1273"/>
        <item x="2865"/>
        <item x="778"/>
        <item x="1386"/>
        <item x="237"/>
        <item x="2563"/>
        <item x="911"/>
        <item x="2309"/>
        <item x="475"/>
        <item x="351"/>
        <item x="362"/>
        <item x="2939"/>
        <item x="583"/>
        <item x="2885"/>
        <item x="410"/>
        <item x="485"/>
        <item x="739"/>
        <item x="1483"/>
        <item x="2528"/>
        <item x="2893"/>
        <item x="2859"/>
        <item x="2023"/>
        <item x="2392"/>
        <item x="3233"/>
        <item x="1835"/>
        <item x="3145"/>
        <item x="1455"/>
        <item x="867"/>
        <item x="18"/>
        <item x="2878"/>
        <item x="1035"/>
        <item x="278"/>
        <item x="1515"/>
        <item x="335"/>
        <item x="467"/>
        <item x="1623"/>
        <item x="142"/>
        <item x="3087"/>
        <item x="177"/>
        <item x="2994"/>
        <item x="753"/>
        <item x="2086"/>
        <item x="493"/>
        <item x="1109"/>
        <item x="2584"/>
        <item x="665"/>
        <item x="1925"/>
        <item x="1146"/>
        <item x="394"/>
        <item x="168"/>
        <item x="2797"/>
        <item x="535"/>
        <item x="2834"/>
        <item x="1685"/>
        <item x="1297"/>
        <item x="1052"/>
        <item x="834"/>
        <item x="873"/>
        <item x="2324"/>
        <item x="1646"/>
        <item x="1265"/>
        <item x="2706"/>
        <item x="257"/>
        <item x="2686"/>
        <item x="1103"/>
        <item x="543"/>
        <item x="3156"/>
        <item x="1475"/>
        <item x="859"/>
        <item x="401"/>
        <item x="952"/>
        <item x="247"/>
        <item x="1675"/>
        <item x="2380"/>
        <item x="2803"/>
        <item x="615"/>
        <item x="2535"/>
        <item x="3011"/>
        <item x="1987"/>
        <item x="2790"/>
        <item x="3219"/>
        <item x="2004"/>
        <item x="623"/>
        <item x="423"/>
        <item x="1369"/>
        <item x="1414"/>
        <item x="1523"/>
        <item x="1731"/>
        <item x="1843"/>
        <item x="2177"/>
        <item x="64"/>
        <item x="2951"/>
        <item x="1820"/>
        <item x="2593"/>
        <item x="3002"/>
        <item x="962"/>
        <item x="44"/>
        <item x="1409"/>
        <item x="1918"/>
        <item x="3038"/>
        <item x="160"/>
        <item x="1829"/>
        <item x="386"/>
        <item x="2692"/>
        <item x="1139"/>
        <item x="649"/>
        <item x="1911"/>
        <item x="2408"/>
        <item x="1199"/>
        <item x="987"/>
        <item x="1904"/>
        <item x="298"/>
        <item x="1994"/>
        <item x="3034"/>
        <item x="2400"/>
        <item x="970"/>
        <item x="2699"/>
        <item x="2017"/>
        <item x="371"/>
        <item x="2810"/>
        <item x="3018"/>
        <item x="1402"/>
        <item x="1117"/>
        <item x="2093"/>
        <item x="2153"/>
        <item x="195"/>
        <item x="2727"/>
        <item x="35"/>
        <item x="1740"/>
        <item x="2436"/>
        <item x="2913"/>
        <item x="1762"/>
        <item x="53"/>
        <item x="825"/>
        <item x="2608"/>
        <item x="17"/>
        <item x="440"/>
        <item x="1712"/>
        <item x="2741"/>
        <item x="3176"/>
        <item x="1132"/>
        <item x="3238"/>
        <item x="2923"/>
        <item x="1437"/>
        <item x="267"/>
        <item x="1748"/>
        <item x="2735"/>
        <item x="484"/>
        <item x="1467"/>
        <item x="422"/>
        <item x="1429"/>
        <item x="2710"/>
        <item x="1394"/>
        <item x="151"/>
        <item x="2907"/>
        <item x="633"/>
        <item x="1755"/>
        <item x="1770"/>
        <item x="2548"/>
        <item x="2268"/>
        <item x="2718"/>
        <item x="2758"/>
        <item x="387"/>
        <item x="289"/>
        <item x="1060"/>
        <item x="5"/>
        <item x="2748"/>
        <item x="2763"/>
        <item x="802"/>
        <item x="3186"/>
        <item x="1305"/>
        <item x="54"/>
        <item x="1317"/>
        <item x="458"/>
        <item x="2351"/>
        <item x="1005"/>
        <item x="2901"/>
        <item x="795"/>
        <item x="2361"/>
        <item x="817"/>
        <item x="1631"/>
        <item x="2393"/>
        <item x="476"/>
        <item x="432"/>
        <item x="468"/>
        <item x="2972"/>
        <item x="449"/>
        <item x="671"/>
        <item x="204"/>
        <item x="1074"/>
        <item x="2251"/>
        <item x="810"/>
        <item x="1068"/>
        <item x="2316"/>
        <item x="2328"/>
        <item x="657"/>
        <item x="641"/>
        <item x="169"/>
        <item x="740"/>
        <item x="2387"/>
        <item x="2625"/>
        <item x="1378"/>
        <item x="4"/>
        <item x="735"/>
        <item x="3058"/>
        <item x="381"/>
        <item x="2631"/>
        <item x="2373"/>
        <item x="2957"/>
        <item x="2455"/>
        <item x="3226"/>
        <item x="1699"/>
        <item x="1446"/>
        <item x="2425"/>
        <item x="2616"/>
        <item x="120"/>
        <item x="1168"/>
        <item x="848"/>
        <item x="131"/>
        <item x="3023"/>
        <item x="507"/>
        <item x="2501"/>
        <item x="2419"/>
        <item x="3092"/>
        <item x="102"/>
        <item x="929"/>
        <item x="2494"/>
        <item x="294"/>
        <item x="111"/>
        <item x="922"/>
        <item x="305"/>
        <item x="886"/>
        <item x="816"/>
        <item x="1032"/>
        <item x="939"/>
        <item x="1165"/>
        <item x="1041"/>
        <item x="3109"/>
        <item x="593"/>
        <item x="313"/>
        <item x="413"/>
        <item x="1247"/>
        <item x="2121"/>
        <item x="3196"/>
        <item x="2757"/>
        <item x="523"/>
        <item x="3103"/>
        <item x="1262"/>
        <item x="602"/>
        <item x="2567"/>
        <item x="766"/>
        <item x="3137"/>
        <item x="702"/>
        <item x="3175"/>
        <item x="2575"/>
        <item x="554"/>
        <item x="92"/>
        <item x="571"/>
        <item x="855"/>
        <item x="1357"/>
        <item x="2342"/>
        <item x="2545"/>
        <item x="1495"/>
        <item x="1349"/>
        <item x="2337"/>
        <item x="776"/>
        <item x="82"/>
        <item x="503"/>
        <item x="976"/>
        <item x="1174"/>
        <item x="2987"/>
        <item x="611"/>
        <item x="1542"/>
        <item x="234"/>
        <item x="2487"/>
        <item x="2553"/>
        <item x="758"/>
        <item x="712"/>
        <item x="1332"/>
        <item x="225"/>
        <item x="348"/>
        <item x="3184"/>
        <item x="3179"/>
        <item x="948"/>
        <item x="1592"/>
        <item x="1182"/>
        <item x="1339"/>
        <item x="3041"/>
        <item x="1586"/>
        <item x="3205"/>
        <item x="2205"/>
        <item x="3054"/>
        <item x="685"/>
        <item x="1255"/>
        <item x="3189"/>
        <item x="2196"/>
        <item x="1010"/>
        <item x="514"/>
        <item x="1017"/>
        <item x="1548"/>
        <item x="1322"/>
        <item x="3122"/>
        <item x="1204"/>
        <item x="915"/>
        <item x="864"/>
        <item x="420"/>
        <item x="1225"/>
        <item x="1239"/>
        <item x="138"/>
        <item x="1418"/>
        <item x="2582"/>
        <item x="676"/>
        <item x="1301"/>
        <item x="3143"/>
        <item x="1093"/>
        <item x="1188"/>
        <item x="1150"/>
        <item x="694"/>
        <item x="908"/>
        <item x="243"/>
        <item x="783"/>
        <item x="2127"/>
        <item x="1101"/>
        <item x="2778"/>
        <item x="2469"/>
        <item x="2035"/>
        <item x="1710"/>
        <item x="1391"/>
        <item x="127"/>
        <item x="1671"/>
        <item x="2412"/>
        <item x="1628"/>
        <item x="1158"/>
        <item x="619"/>
        <item x="70"/>
        <item x="2134"/>
        <item x="1218"/>
        <item x="958"/>
        <item x="3037"/>
        <item x="2825"/>
        <item x="1376"/>
        <item x="1556"/>
        <item x="1234"/>
        <item x="1107"/>
        <item x="1411"/>
        <item x="2999"/>
        <item x="3077"/>
        <item x="1270"/>
        <item x="585"/>
        <item x="2279"/>
        <item x="1113"/>
        <item x="1577"/>
        <item x="2046"/>
        <item x="1534"/>
        <item x="1659"/>
        <item x="1651"/>
        <item x="1512"/>
        <item x="2475"/>
        <item x="531"/>
        <item x="147"/>
        <item x="2975"/>
        <item x="3008"/>
        <item x="2898"/>
        <item x="2212"/>
        <item x="2589"/>
        <item x="1122"/>
        <item x="1309"/>
        <item x="878"/>
        <item x="1315"/>
        <item x="428"/>
        <item x="2982"/>
        <item x="2248"/>
        <item x="1382"/>
        <item x="3223"/>
        <item x="31"/>
        <item x="2054"/>
        <item x="2302"/>
        <item x="1196"/>
        <item x="1279"/>
        <item x="3155"/>
        <item x="3016"/>
        <item x="893"/>
        <item x="2856"/>
        <item x="2327"/>
        <item x="2188"/>
        <item x="2307"/>
        <item x="1619"/>
        <item x="2597"/>
        <item x="1665"/>
        <item x="901"/>
        <item x="1488"/>
        <item x="390"/>
        <item x="320"/>
        <item x="2313"/>
        <item x="1406"/>
        <item x="630"/>
        <item x="3230"/>
        <item x="2440"/>
        <item x="1681"/>
        <item x="2772"/>
        <item x="2560"/>
        <item x="546"/>
        <item x="2848"/>
        <item x="2524"/>
        <item x="2432"/>
        <item x="751"/>
        <item x="1599"/>
        <item x="2220"/>
        <item x="1077"/>
        <item x="3032"/>
        <item x="1642"/>
        <item x="1563"/>
        <item x="2936"/>
        <item x="24"/>
        <item x="2040"/>
        <item x="1520"/>
        <item x="2922"/>
        <item x="331"/>
        <item x="498"/>
        <item x="183"/>
        <item x="2069"/>
        <item x="2320"/>
        <item x="1085"/>
        <item x="1136"/>
        <item x="2508"/>
        <item x="579"/>
        <item x="2108"/>
        <item x="341"/>
        <item x="2157"/>
        <item x="2813"/>
        <item x="1129"/>
        <item x="2175"/>
        <item x="720"/>
        <item x="406"/>
        <item x="2604"/>
        <item x="253"/>
        <item x="871"/>
        <item x="654"/>
        <item x="645"/>
        <item x="2238"/>
        <item x="2257"/>
        <item x="1605"/>
        <item x="1480"/>
        <item x="2231"/>
        <item x="1442"/>
        <item x="1003"/>
        <item x="437"/>
        <item x="285"/>
        <item x="1065"/>
        <item x="1695"/>
        <item x="967"/>
        <item x="1471"/>
        <item x="2794"/>
        <item x="2264"/>
        <item x="993"/>
        <item x="1703"/>
        <item x="2347"/>
        <item x="217"/>
        <item x="1426"/>
        <item x="2098"/>
        <item x="2397"/>
        <item x="2621"/>
        <item x="638"/>
        <item x="209"/>
        <item x="2149"/>
        <item x="1451"/>
        <item x="2833"/>
        <item x="1398"/>
        <item x="2948"/>
        <item x="2708"/>
        <item x="2696"/>
        <item x="2890"/>
        <item x="2030"/>
        <item x="156"/>
        <item x="661"/>
        <item x="539"/>
        <item x="562"/>
        <item x="2869"/>
        <item x="2801"/>
        <item x="733"/>
        <item x="2716"/>
        <item x="2405"/>
        <item x="668"/>
        <item x="1459"/>
        <item x="2091"/>
        <item x="2703"/>
        <item x="727"/>
        <item x="2723"/>
        <item x="800"/>
        <item x="60"/>
        <item x="263"/>
        <item x="40"/>
        <item x="2683"/>
        <item x="358"/>
        <item x="791"/>
        <item x="2876"/>
        <item x="175"/>
        <item x="2807"/>
        <item x="2910"/>
        <item x="830"/>
        <item x="821"/>
        <item x="2357"/>
        <item x="490"/>
        <item x="445"/>
        <item x="367"/>
        <item x="2767"/>
        <item x="1071"/>
        <item x="378"/>
        <item x="192"/>
        <item x="2969"/>
        <item x="2377"/>
        <item x="2732"/>
        <item x="2738"/>
        <item x="454"/>
        <item x="2629"/>
        <item x="2371"/>
        <item x="806"/>
        <item x="2612"/>
        <item x="2761"/>
        <item x="165"/>
        <item x="50"/>
        <item x="274"/>
        <item x="744"/>
        <item x="398"/>
        <item x="481"/>
        <item x="737"/>
        <item x="384"/>
        <item x="14"/>
        <item x="813"/>
        <item x="464"/>
        <item x="201"/>
        <item x="472"/>
        <item x="2755"/>
        <item x="2384"/>
        <item x="1"/>
        <item x="1805"/>
        <item x="1758"/>
        <item x="1810"/>
        <item x="365"/>
        <item x="3"/>
        <item x="2027"/>
        <item t="default"/>
      </items>
    </pivotField>
  </pivotFields>
  <rowFields count="1">
    <field x="5"/>
  </rowFields>
  <rowItems count="1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 t="grand">
      <x/>
    </i>
  </colItems>
  <pageFields count="1">
    <pageField fld="2" item="4" hier="-1"/>
  </pageFields>
  <dataFields count="1">
    <dataField name="Máx. de Valor" fld="7" subtotal="max" baseField="5" baseItem="0"/>
  </dataFields>
  <formats count="3">
    <format dxfId="9">
      <pivotArea collapsedLevelsAreSubtotals="1" fieldPosition="0">
        <references count="2">
          <reference field="4" count="1" selected="0">
            <x v="1"/>
          </reference>
          <reference field="5" count="1">
            <x v="52"/>
          </reference>
        </references>
      </pivotArea>
    </format>
    <format dxfId="8">
      <pivotArea collapsedLevelsAreSubtotals="1" fieldPosition="0">
        <references count="1">
          <reference field="5" count="1">
            <x v="52"/>
          </reference>
        </references>
      </pivotArea>
    </format>
    <format dxfId="7">
      <pivotArea dataOnly="0" labelOnly="1" fieldPosition="0">
        <references count="1">
          <reference field="5" count="1">
            <x v="5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9" cacheId="1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M151" firstHeaderRow="1" firstDataRow="2" firstDataCol="1" rowPageCount="1" colPageCount="1"/>
  <pivotFields count="8">
    <pivotField showAll="0"/>
    <pivotField showAll="0"/>
    <pivotField axis="axisPage" showAll="0">
      <items count="15">
        <item x="4"/>
        <item x="1"/>
        <item x="6"/>
        <item x="12"/>
        <item x="10"/>
        <item x="7"/>
        <item x="2"/>
        <item x="11"/>
        <item x="8"/>
        <item x="0"/>
        <item x="3"/>
        <item x="5"/>
        <item x="13"/>
        <item x="9"/>
        <item t="default"/>
      </items>
    </pivotField>
    <pivotField showAll="0"/>
    <pivotField axis="axisCol" showAll="0">
      <items count="13">
        <item x="11"/>
        <item x="8"/>
        <item x="0"/>
        <item x="1"/>
        <item x="2"/>
        <item x="3"/>
        <item x="4"/>
        <item x="5"/>
        <item x="6"/>
        <item x="7"/>
        <item x="9"/>
        <item x="10"/>
        <item t="default"/>
      </items>
    </pivotField>
    <pivotField axis="axisRow" showAll="0">
      <items count="165">
        <item x="0"/>
        <item x="45"/>
        <item x="89"/>
        <item x="1"/>
        <item x="90"/>
        <item x="46"/>
        <item x="121"/>
        <item x="2"/>
        <item x="91"/>
        <item x="47"/>
        <item x="122"/>
        <item x="3"/>
        <item x="123"/>
        <item x="48"/>
        <item x="92"/>
        <item x="4"/>
        <item x="49"/>
        <item x="124"/>
        <item x="93"/>
        <item x="5"/>
        <item x="50"/>
        <item x="125"/>
        <item x="94"/>
        <item x="6"/>
        <item x="95"/>
        <item x="51"/>
        <item x="126"/>
        <item x="7"/>
        <item x="127"/>
        <item x="96"/>
        <item x="52"/>
        <item x="53"/>
        <item x="128"/>
        <item x="8"/>
        <item x="97"/>
        <item x="9"/>
        <item x="54"/>
        <item x="129"/>
        <item x="98"/>
        <item x="10"/>
        <item x="55"/>
        <item x="130"/>
        <item x="99"/>
        <item x="11"/>
        <item x="131"/>
        <item x="100"/>
        <item x="56"/>
        <item x="12"/>
        <item x="57"/>
        <item x="132"/>
        <item x="101"/>
        <item x="13"/>
        <item x="133"/>
        <item x="58"/>
        <item x="102"/>
        <item x="14"/>
        <item x="134"/>
        <item x="59"/>
        <item x="103"/>
        <item x="15"/>
        <item x="135"/>
        <item x="60"/>
        <item x="104"/>
        <item x="136"/>
        <item x="61"/>
        <item x="16"/>
        <item x="105"/>
        <item x="137"/>
        <item x="62"/>
        <item x="17"/>
        <item x="106"/>
        <item x="18"/>
        <item x="138"/>
        <item x="107"/>
        <item x="63"/>
        <item x="19"/>
        <item x="108"/>
        <item x="139"/>
        <item x="64"/>
        <item x="140"/>
        <item x="20"/>
        <item x="65"/>
        <item x="109"/>
        <item x="141"/>
        <item x="21"/>
        <item x="66"/>
        <item x="110"/>
        <item x="22"/>
        <item x="142"/>
        <item x="67"/>
        <item x="111"/>
        <item x="143"/>
        <item x="23"/>
        <item x="112"/>
        <item x="68"/>
        <item x="24"/>
        <item x="144"/>
        <item x="113"/>
        <item x="69"/>
        <item x="145"/>
        <item x="114"/>
        <item x="25"/>
        <item x="70"/>
        <item x="71"/>
        <item x="115"/>
        <item x="146"/>
        <item x="26"/>
        <item x="147"/>
        <item x="72"/>
        <item x="27"/>
        <item x="28"/>
        <item x="73"/>
        <item x="148"/>
        <item x="163"/>
        <item x="29"/>
        <item x="74"/>
        <item x="149"/>
        <item x="30"/>
        <item x="75"/>
        <item x="150"/>
        <item x="76"/>
        <item x="151"/>
        <item x="31"/>
        <item x="32"/>
        <item x="116"/>
        <item x="152"/>
        <item x="77"/>
        <item x="33"/>
        <item x="78"/>
        <item x="153"/>
        <item x="154"/>
        <item x="117"/>
        <item x="34"/>
        <item x="79"/>
        <item x="35"/>
        <item x="80"/>
        <item x="155"/>
        <item x="36"/>
        <item x="81"/>
        <item x="156"/>
        <item x="157"/>
        <item x="82"/>
        <item x="37"/>
        <item x="83"/>
        <item x="38"/>
        <item x="118"/>
        <item h="1" x="39"/>
        <item h="1" x="84"/>
        <item h="1" x="158"/>
        <item h="1" x="159"/>
        <item h="1" x="85"/>
        <item h="1" x="40"/>
        <item h="1" x="41"/>
        <item h="1" x="86"/>
        <item h="1" x="160"/>
        <item h="1" x="119"/>
        <item h="1" x="87"/>
        <item h="1" x="120"/>
        <item h="1" x="161"/>
        <item h="1" x="42"/>
        <item h="1" x="162"/>
        <item h="1" x="43"/>
        <item h="1" x="88"/>
        <item h="1" x="44"/>
        <item t="default"/>
      </items>
    </pivotField>
    <pivotField showAll="0"/>
    <pivotField dataField="1" showAll="0">
      <items count="3242">
        <item x="251"/>
        <item x="1373"/>
        <item x="282"/>
        <item x="1329"/>
        <item x="75"/>
        <item x="302"/>
        <item x="383"/>
        <item x="693"/>
        <item x="1635"/>
        <item x="2237"/>
        <item x="1024"/>
        <item x="271"/>
        <item x="2246"/>
        <item x="366"/>
        <item x="99"/>
        <item x="983"/>
        <item x="1364"/>
        <item x="354"/>
        <item x="974"/>
        <item x="1038"/>
        <item x="328"/>
        <item x="936"/>
        <item x="162"/>
        <item x="1889"/>
        <item x="709"/>
        <item x="1009"/>
        <item x="1776"/>
        <item x="666"/>
        <item x="1761"/>
        <item x="956"/>
        <item x="1840"/>
        <item x="934"/>
        <item x="109"/>
        <item x="1679"/>
        <item x="1746"/>
        <item x="470"/>
        <item x="1062"/>
        <item x="673"/>
        <item x="2927"/>
        <item x="964"/>
        <item x="87"/>
        <item x="1931"/>
        <item x="2659"/>
        <item x="171"/>
        <item x="426"/>
        <item x="1895"/>
        <item x="337"/>
        <item x="89"/>
        <item x="461"/>
        <item x="607"/>
        <item x="1833"/>
        <item x="76"/>
        <item x="919"/>
        <item x="1768"/>
        <item x="261"/>
        <item x="249"/>
        <item x="544"/>
        <item x="590"/>
        <item x="1753"/>
        <item x="78"/>
        <item x="396"/>
        <item x="1047"/>
        <item x="627"/>
        <item x="773"/>
        <item x="375"/>
        <item x="47"/>
        <item x="635"/>
        <item x="318"/>
        <item x="364"/>
        <item x="19"/>
        <item x="869"/>
        <item x="2499"/>
        <item x="452"/>
        <item x="2978"/>
        <item x="537"/>
        <item x="222"/>
        <item x="691"/>
        <item x="682"/>
        <item x="2680"/>
        <item x="239"/>
        <item x="617"/>
        <item x="1023"/>
        <item x="1991"/>
        <item x="1816"/>
        <item x="373"/>
        <item x="269"/>
        <item x="136"/>
        <item x="710"/>
        <item x="742"/>
        <item x="798"/>
        <item x="487"/>
        <item x="57"/>
        <item x="326"/>
        <item x="875"/>
        <item x="1783"/>
        <item x="180"/>
        <item x="906"/>
        <item x="67"/>
        <item x="2009"/>
        <item x="189"/>
        <item x="355"/>
        <item x="2000"/>
        <item x="577"/>
        <item x="435"/>
        <item x="1054"/>
        <item x="2014"/>
        <item x="2637"/>
        <item x="1037"/>
        <item x="717"/>
        <item x="153"/>
        <item x="9"/>
        <item x="1292"/>
        <item x="3012"/>
        <item x="1007"/>
        <item x="353"/>
        <item x="2750"/>
        <item x="2156"/>
        <item x="1015"/>
        <item x="2094"/>
        <item x="2681"/>
        <item x="374"/>
        <item x="805"/>
        <item x="2167"/>
        <item x="945"/>
        <item x="2947"/>
        <item x="1430"/>
        <item x="207"/>
        <item x="2141"/>
        <item x="2619"/>
        <item x="215"/>
        <item x="1372"/>
        <item x="826"/>
        <item x="3046"/>
        <item x="699"/>
        <item x="1531"/>
        <item x="1076"/>
        <item x="259"/>
        <item x="747"/>
        <item x="512"/>
        <item x="708"/>
        <item x="1641"/>
        <item x="3165"/>
        <item x="311"/>
        <item x="2942"/>
        <item x="172"/>
        <item x="3090"/>
        <item x="1063"/>
        <item x="625"/>
        <item x="441"/>
        <item x="2514"/>
        <item x="1825"/>
        <item x="281"/>
        <item x="2719"/>
        <item x="552"/>
        <item x="781"/>
        <item x="2403"/>
        <item x="402"/>
        <item x="346"/>
        <item x="787"/>
        <item x="1983"/>
        <item x="591"/>
        <item x="404"/>
        <item x="999"/>
        <item x="1055"/>
        <item x="2059"/>
        <item x="828"/>
        <item x="1618"/>
        <item x="1961"/>
        <item x="1678"/>
        <item x="568"/>
        <item x="2954"/>
        <item x="107"/>
        <item x="1178"/>
        <item x="892"/>
        <item x="117"/>
        <item x="724"/>
        <item x="1447"/>
        <item x="954"/>
        <item x="241"/>
        <item x="45"/>
        <item x="559"/>
        <item x="3173"/>
        <item x="198"/>
        <item x="812"/>
        <item x="1726"/>
        <item x="852"/>
        <item x="280"/>
        <item x="2960"/>
        <item x="2493"/>
        <item x="884"/>
        <item x="3115"/>
        <item x="2417"/>
        <item x="3053"/>
        <item x="529"/>
        <item x="1938"/>
        <item x="2531"/>
        <item x="2236"/>
        <item x="1267"/>
        <item x="496"/>
        <item x="2367"/>
        <item x="2173"/>
        <item x="1799"/>
        <item x="327"/>
        <item x="1916"/>
        <item x="1584"/>
        <item x="1663"/>
        <item x="1039"/>
        <item x="1976"/>
        <item x="270"/>
        <item x="3210"/>
        <item x="659"/>
        <item x="836"/>
        <item x="2245"/>
        <item x="2065"/>
        <item x="598"/>
        <item x="6"/>
        <item x="1817"/>
        <item x="718"/>
        <item x="973"/>
        <item x="2749"/>
        <item x="300"/>
        <item x="1300"/>
        <item x="796"/>
        <item x="1268"/>
        <item x="982"/>
        <item x="2649"/>
        <item x="2888"/>
        <item x="2292"/>
        <item x="1853"/>
        <item x="1947"/>
        <item x="2868"/>
        <item x="2551"/>
        <item x="433"/>
        <item x="338"/>
        <item x="965"/>
        <item x="651"/>
        <item x="1245"/>
        <item x="232"/>
        <item x="990"/>
        <item x="2559"/>
        <item x="1172"/>
        <item x="643"/>
        <item x="1286"/>
        <item x="144"/>
        <item x="926"/>
        <item x="2538"/>
        <item x="1253"/>
        <item x="1346"/>
        <item x="2180"/>
        <item x="1597"/>
        <item x="2771"/>
        <item x="291"/>
        <item x="683"/>
        <item x="3003"/>
        <item x="2229"/>
        <item x="223"/>
        <item x="98"/>
        <item x="520"/>
        <item x="1634"/>
        <item x="55"/>
        <item x="692"/>
        <item x="1658"/>
        <item x="927"/>
        <item x="231"/>
        <item x="1854"/>
        <item x="2218"/>
        <item x="1882"/>
        <item x="1476"/>
        <item x="1421"/>
        <item x="899"/>
        <item x="459"/>
        <item x="989"/>
        <item x="2587"/>
        <item x="250"/>
        <item x="2711"/>
        <item x="2896"/>
        <item x="1484"/>
        <item x="2639"/>
        <item x="2080"/>
        <item x="1355"/>
        <item x="1948"/>
        <item x="1363"/>
        <item x="2271"/>
        <item x="2050"/>
        <item x="1371"/>
        <item x="1574"/>
        <item x="1260"/>
        <item x="1180"/>
        <item x="803"/>
        <item x="260"/>
        <item x="3128"/>
        <item x="935"/>
        <item x="1955"/>
        <item x="2874"/>
        <item x="1201"/>
        <item x="1718"/>
        <item x="3203"/>
        <item x="2854"/>
        <item x="2916"/>
        <item x="1612"/>
        <item x="3194"/>
        <item x="1781"/>
        <item x="2072"/>
        <item x="2254"/>
        <item x="2881"/>
        <item x="1870"/>
        <item x="599"/>
        <item x="478"/>
        <item x="2225"/>
        <item x="972"/>
        <item x="3159"/>
        <item x="2904"/>
        <item x="1008"/>
        <item x="1977"/>
        <item x="2276"/>
        <item x="1877"/>
        <item x="1939"/>
        <item x="1956"/>
        <item x="2079"/>
        <item x="2203"/>
        <item x="2285"/>
        <item x="2352"/>
        <item x="1232"/>
        <item x="1649"/>
        <item x="771"/>
        <item x="1209"/>
        <item x="1969"/>
        <item x="608"/>
        <item x="1396"/>
        <item x="1896"/>
        <item x="2926"/>
        <item x="1252"/>
        <item x="2262"/>
        <item x="1968"/>
        <item x="301"/>
        <item x="912"/>
        <item x="955"/>
        <item x="1299"/>
        <item x="450"/>
        <item x="2522"/>
        <item x="1737"/>
        <item x="2028"/>
        <item x="3135"/>
        <item x="1319"/>
        <item x="3029"/>
        <item x="2995"/>
        <item x="1030"/>
        <item x="65"/>
        <item x="2742"/>
        <item x="626"/>
        <item x="1314"/>
        <item x="240"/>
        <item x="1000"/>
        <item x="1456"/>
        <item x="1307"/>
        <item x="2381"/>
        <item x="1217"/>
        <item x="3211"/>
        <item x="443"/>
        <item x="2194"/>
        <item x="3019"/>
        <item x="424"/>
        <item x="1388"/>
        <item x="1231"/>
        <item x="1798"/>
        <item x="1720"/>
        <item x="2743"/>
        <item x="1932"/>
        <item x="1186"/>
        <item x="1141"/>
        <item x="2087"/>
        <item x="3028"/>
        <item x="1791"/>
        <item x="1162"/>
        <item x="1984"/>
        <item x="3089"/>
        <item x="2479"/>
        <item x="7"/>
        <item x="1774"/>
        <item x="789"/>
        <item x="1328"/>
        <item x="1111"/>
        <item x="1308"/>
        <item x="37"/>
        <item x="1924"/>
        <item x="1847"/>
        <item x="1337"/>
        <item x="1148"/>
        <item x="1766"/>
        <item x="2021"/>
        <item x="1155"/>
        <item x="2776"/>
        <item x="1380"/>
        <item x="861"/>
        <item x="3127"/>
        <item x="749"/>
        <item x="1291"/>
        <item x="3102"/>
        <item x="3235"/>
        <item x="1759"/>
        <item x="3202"/>
        <item x="1223"/>
        <item x="920"/>
        <item x="1119"/>
        <item x="1345"/>
        <item x="1901"/>
        <item x="8"/>
        <item x="3147"/>
        <item x="3141"/>
        <item x="3216"/>
        <item x="3064"/>
        <item x="3240"/>
        <item x="2336"/>
        <item x="2679"/>
        <item x="3193"/>
        <item x="1193"/>
        <item x="754"/>
        <item x="1862"/>
        <item x="3221"/>
        <item x="3172"/>
        <item x="1735"/>
        <item x="819"/>
        <item x="1841"/>
        <item x="2354"/>
        <item x="1134"/>
        <item x="1285"/>
        <item x="1244"/>
        <item x="3027"/>
        <item x="2375"/>
        <item x="2015"/>
        <item x="1861"/>
        <item x="3209"/>
        <item x="451"/>
        <item x="1834"/>
        <item x="36"/>
        <item x="981"/>
        <item x="3096"/>
        <item x="1826"/>
        <item x="1596"/>
        <item x="1099"/>
        <item x="1105"/>
        <item x="3164"/>
        <item x="2642"/>
        <item x="170"/>
        <item x="3188"/>
        <item x="3120"/>
        <item x="3075"/>
        <item x="124"/>
        <item x="3069"/>
        <item x="3114"/>
        <item x="425"/>
        <item x="3182"/>
        <item x="2010"/>
        <item x="3107"/>
        <item x="2672"/>
        <item x="1917"/>
        <item x="1751"/>
        <item x="3178"/>
        <item x="3082"/>
        <item x="3228"/>
        <item x="874"/>
        <item x="2001"/>
        <item x="3057"/>
        <item x="161"/>
        <item x="1276"/>
        <item x="3134"/>
        <item x="1992"/>
        <item x="1744"/>
        <item x="536"/>
        <item x="3158"/>
        <item x="3045"/>
        <item x="152"/>
        <item x="352"/>
        <item x="1909"/>
        <item x="2997"/>
        <item x="868"/>
        <item x="2565"/>
        <item x="363"/>
        <item x="460"/>
        <item x="624"/>
        <item x="1128"/>
        <item x="2457"/>
        <item x="2537"/>
        <item x="3036"/>
        <item x="3051"/>
        <item x="2186"/>
        <item x="372"/>
        <item x="1510"/>
        <item x="779"/>
        <item x="528"/>
        <item x="2430"/>
        <item x="1590"/>
        <item x="258"/>
        <item x="116"/>
        <item x="46"/>
        <item x="707"/>
        <item x="698"/>
        <item x="123"/>
        <item x="2451"/>
        <item x="2052"/>
        <item x="1505"/>
        <item x="2986"/>
        <item x="2530"/>
        <item x="1275"/>
        <item x="469"/>
        <item x="716"/>
        <item x="736"/>
        <item x="2445"/>
        <item x="723"/>
        <item x="3040"/>
        <item x="741"/>
        <item x="434"/>
        <item x="953"/>
        <item x="748"/>
        <item x="88"/>
        <item x="1036"/>
        <item x="1687"/>
        <item x="2416"/>
        <item x="268"/>
        <item x="2492"/>
        <item x="2544"/>
        <item x="730"/>
        <item x="1088"/>
        <item x="1846"/>
        <item x="835"/>
        <item x="1046"/>
        <item x="3014"/>
        <item x="345"/>
        <item x="3021"/>
        <item x="3031"/>
        <item x="616"/>
        <item x="2580"/>
        <item x="1517"/>
        <item x="143"/>
        <item x="672"/>
        <item x="3005"/>
        <item x="238"/>
        <item x="248"/>
        <item x="650"/>
        <item x="10"/>
        <item x="2586"/>
        <item x="382"/>
        <item x="2506"/>
        <item x="1499"/>
        <item x="502"/>
        <item x="1053"/>
        <item x="944"/>
        <item x="690"/>
        <item x="1029"/>
        <item x="388"/>
        <item x="606"/>
        <item x="1693"/>
        <item x="135"/>
        <item x="780"/>
        <item x="411"/>
        <item x="1439"/>
        <item x="2383"/>
        <item x="290"/>
        <item x="1640"/>
        <item x="2573"/>
        <item x="1075"/>
        <item x="1423"/>
        <item x="1677"/>
        <item x="519"/>
        <item x="20"/>
        <item x="2395"/>
        <item x="310"/>
        <item x="860"/>
        <item x="511"/>
        <item x="403"/>
        <item x="495"/>
        <item x="230"/>
        <item x="1611"/>
        <item x="317"/>
        <item x="772"/>
        <item x="851"/>
        <item x="1752"/>
        <item x="1633"/>
        <item x="179"/>
        <item x="336"/>
        <item x="395"/>
        <item x="279"/>
        <item x="804"/>
        <item x="551"/>
        <item x="1525"/>
        <item x="1736"/>
        <item x="597"/>
        <item x="2558"/>
        <item x="797"/>
        <item x="2521"/>
        <item x="905"/>
        <item x="1006"/>
        <item x="1546"/>
        <item x="755"/>
        <item x="66"/>
        <item x="933"/>
        <item x="841"/>
        <item x="576"/>
        <item x="883"/>
        <item x="77"/>
        <item x="584"/>
        <item x="3153"/>
        <item x="1662"/>
        <item x="1022"/>
        <item x="681"/>
        <item x="925"/>
        <item x="1069"/>
        <item x="1657"/>
        <item x="1540"/>
        <item x="221"/>
        <item x="2463"/>
        <item x="2775"/>
        <item x="589"/>
        <item x="206"/>
        <item x="108"/>
        <item x="1082"/>
        <item x="2402"/>
        <item x="325"/>
        <item x="2694"/>
        <item x="1061"/>
        <item x="1583"/>
        <item x="2473"/>
        <item x="2721"/>
        <item x="188"/>
        <item x="1561"/>
        <item x="1478"/>
        <item x="1625"/>
        <item x="918"/>
        <item x="998"/>
        <item x="1573"/>
        <item x="811"/>
        <item x="2713"/>
        <item x="1449"/>
        <item x="197"/>
        <item x="1839"/>
        <item x="2410"/>
        <item x="2468"/>
        <item x="658"/>
        <item x="1832"/>
        <item x="486"/>
        <item x="1745"/>
        <item x="214"/>
        <item x="1432"/>
        <item x="1982"/>
        <item x="2550"/>
        <item x="299"/>
        <item x="827"/>
        <item x="1648"/>
        <item x="2369"/>
        <item x="558"/>
        <item x="1530"/>
        <item x="2627"/>
        <item x="642"/>
        <item x="1603"/>
        <item x="2008"/>
        <item x="898"/>
        <item x="2340"/>
        <item x="1014"/>
        <item x="1469"/>
        <item x="1669"/>
        <item x="1999"/>
        <item x="1493"/>
        <item x="1701"/>
        <item x="2666"/>
        <item x="1458"/>
        <item x="2664"/>
        <item x="1915"/>
        <item x="1567"/>
        <item x="1709"/>
        <item x="1714"/>
        <item x="2485"/>
        <item x="2602"/>
        <item x="1617"/>
        <item x="1404"/>
        <item x="891"/>
        <item x="1990"/>
        <item x="1815"/>
        <item x="1767"/>
        <item x="2456"/>
        <item x="2438"/>
        <item x="2038"/>
        <item x="567"/>
        <item x="1923"/>
        <item x="2610"/>
        <item x="1824"/>
        <item x="2513"/>
        <item x="1760"/>
        <item x="2792"/>
        <item x="2013"/>
        <item x="2633"/>
        <item x="2067"/>
        <item x="2061"/>
        <item x="2389"/>
        <item x="2089"/>
        <item x="1908"/>
        <item x="477"/>
        <item x="2132"/>
        <item x="971"/>
        <item x="1486"/>
        <item x="2330"/>
        <item x="2140"/>
        <item x="1463"/>
        <item x="2318"/>
        <item x="2745"/>
        <item x="1975"/>
        <item x="1775"/>
        <item x="97"/>
        <item x="1553"/>
        <item x="1930"/>
        <item x="1725"/>
        <item x="2909"/>
        <item x="2846"/>
        <item x="2861"/>
        <item x="2026"/>
        <item x="2326"/>
        <item x="2020"/>
        <item x="2921"/>
        <item x="2688"/>
        <item x="2925"/>
        <item x="2210"/>
        <item x="1888"/>
        <item x="988"/>
        <item x="2074"/>
        <item x="2824"/>
        <item x="1266"/>
        <item x="2782"/>
        <item x="2787"/>
        <item x="2147"/>
        <item x="2082"/>
        <item x="2880"/>
        <item x="2867"/>
        <item x="2595"/>
        <item x="2799"/>
        <item x="2818"/>
        <item x="1900"/>
        <item x="2980"/>
        <item x="2618"/>
        <item x="2498"/>
        <item x="2895"/>
        <item x="2106"/>
        <item x="1894"/>
        <item x="2853"/>
        <item x="2765"/>
        <item x="2840"/>
        <item x="2166"/>
        <item x="1960"/>
        <item x="2729"/>
        <item x="2946"/>
        <item x="1852"/>
        <item x="2305"/>
        <item x="2125"/>
        <item x="2805"/>
        <item x="2311"/>
        <item x="2953"/>
        <item x="1259"/>
        <item x="2941"/>
        <item x="56"/>
        <item x="2353"/>
        <item x="2903"/>
        <item x="2836"/>
        <item x="1937"/>
        <item x="2202"/>
        <item x="818"/>
        <item x="1954"/>
        <item x="1171"/>
        <item x="1782"/>
        <item x="1967"/>
        <item x="2812"/>
        <item x="2934"/>
        <item x="1881"/>
        <item x="2915"/>
        <item x="2162"/>
        <item x="2959"/>
        <item x="2228"/>
        <item x="2300"/>
        <item x="2701"/>
        <item x="2253"/>
        <item x="2291"/>
        <item x="2394"/>
        <item x="2536"/>
        <item x="1876"/>
        <item x="1806"/>
        <item x="2505"/>
        <item x="2284"/>
        <item x="980"/>
        <item x="1354"/>
        <item x="2096"/>
        <item x="2638"/>
        <item x="2491"/>
        <item x="2520"/>
        <item x="2967"/>
        <item x="1370"/>
        <item x="2261"/>
        <item x="2887"/>
        <item x="1719"/>
        <item x="442"/>
        <item x="1797"/>
        <item x="1362"/>
        <item x="1869"/>
        <item x="2235"/>
        <item x="2102"/>
        <item x="1251"/>
        <item x="1216"/>
        <item x="1403"/>
        <item x="2467"/>
        <item x="2760"/>
        <item x="1179"/>
        <item x="2155"/>
        <item x="2529"/>
        <item x="788"/>
        <item x="2429"/>
        <item x="2737"/>
        <item x="2974"/>
        <item x="2244"/>
        <item x="2217"/>
        <item x="2172"/>
        <item x="21"/>
        <item x="2415"/>
        <item x="2335"/>
        <item x="2752"/>
        <item x="2374"/>
        <item x="2543"/>
        <item x="2830"/>
        <item x="2382"/>
        <item x="1946"/>
        <item x="2113"/>
        <item x="2275"/>
        <item x="2193"/>
        <item x="2270"/>
        <item x="1790"/>
        <item x="2564"/>
        <item x="1860"/>
        <item x="1200"/>
        <item x="2179"/>
        <item x="1208"/>
        <item x="2362"/>
        <item x="1185"/>
        <item x="2873"/>
        <item x="1298"/>
        <item x="1222"/>
        <item x="2409"/>
        <item x="1318"/>
        <item x="2437"/>
        <item x="2585"/>
        <item x="2512"/>
        <item x="2770"/>
        <item x="2484"/>
        <item x="2549"/>
        <item x="2472"/>
        <item x="2478"/>
        <item x="1230"/>
        <item x="2579"/>
        <item x="2557"/>
        <item x="1306"/>
        <item x="1313"/>
        <item x="1192"/>
        <item x="2450"/>
        <item x="2572"/>
        <item x="2648"/>
        <item x="2658"/>
        <item x="2224"/>
        <item x="1140"/>
        <item x="1395"/>
        <item x="1098"/>
        <item x="3074"/>
        <item x="79"/>
        <item x="1154"/>
        <item x="3088"/>
        <item x="2996"/>
        <item x="1327"/>
        <item x="3101"/>
        <item x="1104"/>
        <item x="2401"/>
        <item x="2462"/>
        <item x="2979"/>
        <item x="1243"/>
        <item x="2368"/>
        <item x="1133"/>
        <item x="1274"/>
        <item x="3081"/>
        <item x="1336"/>
        <item x="1118"/>
        <item x="1595"/>
        <item x="3068"/>
        <item x="3201"/>
        <item x="3140"/>
        <item x="3234"/>
        <item x="1127"/>
        <item x="1769"/>
        <item x="2444"/>
        <item x="1795"/>
        <item x="1379"/>
        <item x="3050"/>
        <item x="2626"/>
        <item x="3192"/>
        <item x="3220"/>
        <item x="3215"/>
        <item x="3152"/>
        <item x="3157"/>
        <item x="3056"/>
        <item x="1147"/>
        <item x="3004"/>
        <item x="3126"/>
        <item x="2101"/>
        <item x="2209"/>
        <item x="1290"/>
        <item x="3035"/>
        <item x="3095"/>
        <item x="3020"/>
        <item x="1344"/>
        <item x="11"/>
        <item x="3163"/>
        <item x="1498"/>
        <item x="2609"/>
        <item x="2165"/>
        <item x="3146"/>
        <item x="2601"/>
        <item x="3119"/>
        <item x="1237"/>
        <item x="3208"/>
        <item x="1081"/>
        <item x="2617"/>
        <item x="2192"/>
        <item x="3133"/>
        <item x="1913"/>
        <item x="2985"/>
        <item x="2201"/>
        <item x="1859"/>
        <item x="3113"/>
        <item x="3227"/>
        <item x="2131"/>
        <item x="1509"/>
        <item x="3030"/>
        <item x="1589"/>
        <item x="3187"/>
        <item x="1545"/>
        <item x="3239"/>
        <item x="3106"/>
        <item x="660"/>
        <item x="1504"/>
        <item x="2420"/>
        <item x="3177"/>
        <item x="652"/>
        <item x="2178"/>
        <item x="303"/>
        <item x="3181"/>
        <item x="3039"/>
        <item x="3171"/>
        <item x="2033"/>
        <item x="2358"/>
        <item x="3044"/>
        <item x="2171"/>
        <item x="1965"/>
        <item x="1692"/>
        <item x="2962"/>
        <item x="1602"/>
        <item x="2883"/>
        <item x="2613"/>
        <item x="1686"/>
        <item x="2348"/>
        <item x="2283"/>
        <item x="1809"/>
        <item x="2594"/>
        <item x="1431"/>
        <item x="1624"/>
        <item x="2502"/>
        <item x="2426"/>
        <item x="2568"/>
        <item x="1988"/>
        <item x="471"/>
        <item x="3063"/>
        <item x="1387"/>
        <item x="1572"/>
        <item x="2433"/>
        <item x="1552"/>
        <item x="2516"/>
        <item x="1620"/>
        <item x="2269"/>
        <item x="2509"/>
        <item x="2299"/>
        <item x="2632"/>
        <item x="1422"/>
        <item x="1949"/>
        <item x="2112"/>
        <item x="1713"/>
        <item x="2724"/>
        <item x="1906"/>
        <item x="725"/>
        <item x="2252"/>
        <item x="2139"/>
        <item x="2525"/>
        <item x="1716"/>
        <item x="1284"/>
        <item x="2321"/>
        <item x="1632"/>
        <item x="2605"/>
        <item x="2116"/>
        <item x="1997"/>
        <item x="2154"/>
        <item x="2481"/>
        <item x="2223"/>
        <item x="1676"/>
        <item x="1477"/>
        <item x="2733"/>
        <item x="2929"/>
        <item x="2970"/>
        <item x="2243"/>
        <item x="2590"/>
        <item x="2095"/>
        <item x="1666"/>
        <item x="2488"/>
        <item x="1114"/>
        <item x="1516"/>
        <item x="2274"/>
        <item x="963"/>
        <item x="304"/>
        <item x="634"/>
        <item x="1087"/>
        <item x="2388"/>
        <item x="1879"/>
        <item x="2161"/>
        <item x="1801"/>
        <item x="2459"/>
        <item x="1468"/>
        <item x="2622"/>
        <item x="2814"/>
        <item x="12"/>
        <item x="1784"/>
        <item x="1383"/>
        <item x="1639"/>
        <item x="1535"/>
        <item x="1438"/>
        <item x="2441"/>
        <item x="292"/>
        <item x="1828"/>
        <item x="2739"/>
        <item x="2135"/>
        <item x="2221"/>
        <item x="2260"/>
        <item x="2808"/>
        <item x="190"/>
        <item x="2185"/>
        <item x="2295"/>
        <item x="2051"/>
        <item x="2899"/>
        <item x="1800"/>
        <item x="1256"/>
        <item x="2662"/>
        <item x="2265"/>
        <item x="2332"/>
        <item x="1582"/>
        <item x="560"/>
        <item x="1643"/>
        <item x="2304"/>
        <item x="2290"/>
        <item x="2197"/>
        <item x="3149"/>
        <item x="2310"/>
        <item x="1739"/>
        <item x="1018"/>
        <item x="2949"/>
        <item x="80"/>
        <item x="1452"/>
        <item x="2533"/>
        <item x="3224"/>
        <item x="1489"/>
        <item x="146"/>
        <item x="2857"/>
        <item x="984"/>
        <item x="283"/>
        <item x="2829"/>
        <item x="1350"/>
        <item x="578"/>
        <item x="3084"/>
        <item x="2849"/>
        <item x="1661"/>
        <item x="1094"/>
        <item x="1539"/>
        <item x="2216"/>
        <item x="2109"/>
        <item x="1399"/>
        <item x="2390"/>
        <item x="2863"/>
        <item x="2168"/>
        <item x="522"/>
        <item x="2781"/>
        <item x="3167"/>
        <item x="1049"/>
        <item x="3231"/>
        <item x="2684"/>
        <item x="2759"/>
        <item x="480"/>
        <item x="2325"/>
        <item x="1682"/>
        <item x="1656"/>
        <item x="2213"/>
        <item x="2991"/>
        <item x="1524"/>
        <item x="1689"/>
        <item x="1652"/>
        <item x="2003"/>
        <item x="2576"/>
        <item x="2317"/>
        <item x="1863"/>
        <item x="1903"/>
        <item x="1435"/>
        <item x="1280"/>
        <item x="3213"/>
        <item x="2704"/>
        <item x="1672"/>
        <item x="2675"/>
        <item x="1757"/>
        <item x="1549"/>
        <item x="1704"/>
        <item x="3130"/>
        <item x="2720"/>
        <item x="3197"/>
        <item x="2146"/>
        <item x="1560"/>
        <item x="844"/>
        <item x="1871"/>
        <item x="293"/>
        <item x="1842"/>
        <item x="1090"/>
        <item x="1323"/>
        <item x="0"/>
        <item x="2150"/>
        <item x="1940"/>
        <item x="553"/>
        <item x="653"/>
        <item x="1812"/>
        <item x="1636"/>
        <item x="2114"/>
        <item x="667"/>
        <item x="1501"/>
        <item x="1957"/>
        <item x="2105"/>
        <item x="2453"/>
        <item x="2034"/>
        <item x="2120"/>
        <item x="2041"/>
        <item x="1627"/>
        <item x="2249"/>
        <item x="1941"/>
        <item x="2356"/>
        <item x="2239"/>
        <item x="1819"/>
        <item x="2073"/>
        <item x="854"/>
        <item x="2634"/>
        <item x="1434"/>
        <item x="1358"/>
        <item x="181"/>
        <item x="359"/>
        <item x="1995"/>
        <item x="1492"/>
        <item x="3007"/>
        <item x="991"/>
        <item x="23"/>
        <item x="1733"/>
        <item x="1933"/>
        <item x="1340"/>
        <item x="377"/>
        <item x="51"/>
        <item x="2206"/>
        <item x="2902"/>
        <item x="2424"/>
        <item x="949"/>
        <item x="570"/>
        <item x="1616"/>
        <item x="314"/>
        <item x="644"/>
        <item x="2346"/>
        <item x="2670"/>
        <item x="1647"/>
        <item x="2552"/>
        <item x="1898"/>
        <item x="1448"/>
        <item x="3071"/>
        <item x="357"/>
        <item x="407"/>
        <item x="620"/>
        <item x="1606"/>
        <item x="1302"/>
        <item x="2715"/>
        <item x="2845"/>
        <item x="1263"/>
        <item x="2329"/>
        <item x="2256"/>
        <item x="1668"/>
        <item x="1814"/>
        <item x="1533"/>
        <item x="319"/>
        <item x="2396"/>
        <item x="1425"/>
        <item x="1042"/>
        <item x="757"/>
        <item x="272"/>
        <item x="1519"/>
        <item x="726"/>
        <item x="2"/>
        <item x="775"/>
        <item x="2753"/>
        <item x="863"/>
        <item x="885"/>
        <item x="2398"/>
        <item x="15"/>
        <item x="2628"/>
        <item x="41"/>
        <item x="765"/>
        <item x="2908"/>
        <item x="1163"/>
        <item x="1195"/>
        <item x="1462"/>
        <item x="1397"/>
        <item x="155"/>
        <item x="273"/>
        <item x="1721"/>
        <item x="842"/>
        <item x="173"/>
        <item x="2022"/>
        <item x="1700"/>
        <item x="1529"/>
        <item x="561"/>
        <item x="2084"/>
        <item x="1566"/>
        <item x="164"/>
        <item x="419"/>
        <item x="1121"/>
        <item x="1742"/>
        <item x="1417"/>
        <item x="2278"/>
        <item x="1830"/>
        <item x="1375"/>
        <item x="30"/>
        <item x="1211"/>
        <item x="1203"/>
        <item x="2496"/>
        <item x="1971"/>
        <item x="1056"/>
        <item x="191"/>
        <item x="1123"/>
        <item x="81"/>
        <item x="2945"/>
        <item x="2952"/>
        <item x="91"/>
        <item x="391"/>
        <item x="295"/>
        <item x="2652"/>
        <item x="1708"/>
        <item x="389"/>
        <item x="837"/>
        <item x="759"/>
        <item x="182"/>
        <item x="1295"/>
        <item x="2791"/>
        <item x="118"/>
        <item x="506"/>
        <item x="1156"/>
        <item x="1610"/>
        <item x="1366"/>
        <item x="1973"/>
        <item x="59"/>
        <item x="208"/>
        <item x="646"/>
        <item x="90"/>
        <item x="125"/>
        <item x="2872"/>
        <item x="100"/>
        <item x="2894"/>
        <item x="1485"/>
        <item x="2731"/>
        <item x="286"/>
        <item x="1390"/>
        <item x="743"/>
        <item x="174"/>
        <item x="1321"/>
        <item x="1457"/>
        <item x="463"/>
        <item x="312"/>
        <item x="1002"/>
        <item x="2823"/>
        <item x="914"/>
        <item x="992"/>
        <item x="1892"/>
        <item x="264"/>
        <item x="39"/>
        <item x="2860"/>
        <item x="13"/>
        <item x="732"/>
        <item x="2060"/>
        <item x="199"/>
        <item x="61"/>
        <item x="2287"/>
        <item x="429"/>
        <item x="453"/>
        <item x="2081"/>
        <item x="1331"/>
        <item x="2687"/>
        <item x="479"/>
        <item x="49"/>
        <item x="339"/>
        <item x="2693"/>
        <item x="330"/>
        <item x="674"/>
        <item x="226"/>
        <item x="1950"/>
        <item x="2940"/>
        <item x="1576"/>
        <item x="1837"/>
        <item x="636"/>
        <item x="545"/>
        <item x="2866"/>
        <item x="306"/>
        <item x="101"/>
        <item x="233"/>
        <item x="284"/>
        <item x="397"/>
        <item x="877"/>
        <item x="216"/>
        <item x="508"/>
        <item x="1135"/>
        <item x="959"/>
        <item x="200"/>
        <item x="321"/>
        <item x="2712"/>
        <item x="414"/>
        <item x="1149"/>
        <item x="1912"/>
        <item x="202"/>
        <item x="2088"/>
        <item x="601"/>
        <item x="947"/>
        <item x="69"/>
        <item x="1278"/>
        <item x="1159"/>
        <item x="132"/>
        <item x="1078"/>
        <item x="940"/>
        <item x="368"/>
        <item x="137"/>
        <item x="2677"/>
        <item x="938"/>
        <item x="975"/>
        <item x="332"/>
        <item x="612"/>
        <item x="572"/>
        <item x="2227"/>
        <item x="145"/>
        <item x="686"/>
        <item x="637"/>
        <item x="68"/>
        <item x="376"/>
        <item x="1294"/>
        <item x="2798"/>
        <item x="110"/>
        <item x="1441"/>
        <item x="340"/>
        <item x="32"/>
        <item x="1886"/>
        <item x="2746"/>
        <item x="603"/>
        <item x="2966"/>
        <item x="112"/>
        <item x="1963"/>
        <item x="675"/>
        <item x="130"/>
        <item x="499"/>
        <item x="71"/>
        <item x="488"/>
        <item x="1226"/>
        <item x="879"/>
        <item x="610"/>
        <item x="1792"/>
        <item x="669"/>
        <item x="103"/>
        <item x="2914"/>
        <item x="569"/>
        <item x="184"/>
        <item x="2905"/>
        <item x="968"/>
        <item x="163"/>
        <item x="1822"/>
        <item x="1001"/>
        <item x="126"/>
        <item x="154"/>
        <item x="242"/>
        <item x="767"/>
        <item x="513"/>
        <item x="1626"/>
        <item x="3097"/>
        <item x="166"/>
        <item x="1919"/>
        <item x="2817"/>
        <item x="629"/>
        <item x="1219"/>
        <item x="2006"/>
        <item x="489"/>
        <item x="446"/>
        <item x="497"/>
        <item x="865"/>
        <item x="218"/>
        <item x="1210"/>
        <item x="505"/>
        <item x="1110"/>
        <item x="2055"/>
        <item x="455"/>
        <item x="1763"/>
        <item x="1850"/>
        <item x="1578"/>
        <item x="1821"/>
        <item x="25"/>
        <item x="1143"/>
        <item x="1921"/>
        <item x="2016"/>
        <item x="2897"/>
        <item x="540"/>
        <item x="93"/>
        <item x="2234"/>
        <item x="2839"/>
        <item x="701"/>
        <item x="329"/>
        <item x="2924"/>
        <item x="399"/>
        <item x="157"/>
        <item x="2852"/>
        <item x="491"/>
        <item x="1464"/>
        <item x="347"/>
        <item x="254"/>
        <item x="2920"/>
        <item x="887"/>
        <item x="83"/>
        <item x="1212"/>
        <item x="462"/>
        <item x="1554"/>
        <item x="1979"/>
        <item x="244"/>
        <item x="148"/>
        <item x="1803"/>
        <item x="703"/>
        <item x="2804"/>
        <item x="1137"/>
        <item x="2700"/>
        <item x="538"/>
        <item x="1460"/>
        <item x="2769"/>
        <item x="29"/>
        <item x="547"/>
        <item x="1472"/>
        <item x="275"/>
        <item x="2933"/>
        <item x="799"/>
        <item x="662"/>
        <item x="139"/>
        <item x="994"/>
        <item x="822"/>
        <item x="909"/>
        <item x="655"/>
        <item x="532"/>
        <item x="252"/>
        <item x="600"/>
        <item x="193"/>
        <item x="2754"/>
        <item x="2728"/>
        <item x="2958"/>
        <item x="792"/>
        <item x="856"/>
        <item x="524"/>
        <item x="224"/>
        <item x="1891"/>
        <item x="210"/>
        <item x="2645"/>
        <item x="1680"/>
        <item x="831"/>
        <item x="1865"/>
        <item x="684"/>
        <item x="2474"/>
        <item x="1070"/>
        <item x="515"/>
        <item x="2835"/>
        <item x="2751"/>
        <item x="1722"/>
        <item x="1878"/>
        <item x="894"/>
        <item x="2011"/>
        <item x="814"/>
        <item x="22"/>
        <item x="48"/>
        <item x="677"/>
        <item x="1986"/>
        <item x="482"/>
        <item x="3052"/>
        <item x="1884"/>
        <item x="2886"/>
        <item x="731"/>
        <item x="1348"/>
        <item x="28"/>
        <item x="521"/>
        <item x="1142"/>
        <item x="745"/>
        <item x="2063"/>
        <item x="356"/>
        <item x="119"/>
        <item x="2083"/>
        <item x="58"/>
        <item x="1844"/>
        <item x="563"/>
        <item x="1754"/>
        <item x="262"/>
        <item x="465"/>
        <item x="444"/>
        <item x="907"/>
        <item x="1777"/>
        <item x="719"/>
        <item x="2076"/>
        <item x="405"/>
        <item x="1786"/>
        <item x="1935"/>
        <item x="2968"/>
        <item x="1696"/>
        <item x="2376"/>
        <item x="2811"/>
        <item x="1450"/>
        <item x="580"/>
        <item x="609"/>
        <item x="700"/>
        <item x="1293"/>
        <item x="38"/>
        <item x="2539"/>
        <item x="2090"/>
        <item x="2736"/>
        <item x="1856"/>
        <item x="1771"/>
        <item x="1818"/>
        <item x="2294"/>
        <item x="2764"/>
        <item x="1547"/>
        <item x="436"/>
        <item x="2124"/>
        <item x="807"/>
        <item x="530"/>
        <item x="2163"/>
        <item x="473"/>
        <item x="2255"/>
        <item x="3183"/>
        <item x="1202"/>
        <item x="1224"/>
        <item x="2097"/>
        <item x="3236"/>
        <item x="3174"/>
        <item x="592"/>
        <item x="847"/>
        <item x="2973"/>
        <item x="1747"/>
        <item x="820"/>
        <item x="1738"/>
        <item x="1902"/>
        <item x="1985"/>
        <item x="1811"/>
        <item x="2744"/>
        <item x="2247"/>
        <item x="1788"/>
        <item x="711"/>
        <item x="418"/>
        <item x="1389"/>
        <item x="2263"/>
        <item x="3022"/>
        <item x="1120"/>
        <item x="1555"/>
        <item x="618"/>
        <item x="628"/>
        <item x="3013"/>
        <item x="1443"/>
        <item x="2458"/>
        <item x="2831"/>
        <item x="1541"/>
        <item x="1926"/>
        <item x="876"/>
        <item x="1194"/>
        <item x="913"/>
        <item x="417"/>
        <item x="1238"/>
        <item x="2819"/>
        <item x="2832"/>
        <item x="3108"/>
        <item x="1157"/>
        <item x="2341"/>
        <item x="2882"/>
        <item x="2002"/>
        <item x="2066"/>
        <item x="1233"/>
        <item x="2411"/>
        <item x="921"/>
        <item x="427"/>
        <item x="2331"/>
        <item x="2837"/>
        <item x="1613"/>
        <item x="900"/>
        <item x="3116"/>
        <item x="3083"/>
        <item x="3091"/>
        <item x="928"/>
        <item x="1756"/>
        <item x="2174"/>
        <item x="3160"/>
        <item x="750"/>
        <item x="2889"/>
        <item x="1470"/>
        <item x="2643"/>
        <item x="3047"/>
        <item x="2187"/>
        <item x="1702"/>
        <item x="3121"/>
        <item x="1993"/>
        <item x="3166"/>
        <item x="966"/>
        <item x="2181"/>
        <item x="862"/>
        <item x="2075"/>
        <item x="782"/>
        <item x="1083"/>
        <item x="1562"/>
        <item x="2103"/>
        <item x="2566"/>
        <item x="1287"/>
        <item x="2404"/>
        <item x="2452"/>
        <item x="2370"/>
        <item x="843"/>
        <item x="3229"/>
        <item x="937"/>
        <item x="2841"/>
        <item x="2312"/>
        <item x="1568"/>
        <item x="1526"/>
        <item x="1532"/>
        <item x="2660"/>
        <item x="1374"/>
        <item x="2620"/>
        <item x="2107"/>
        <item x="870"/>
        <item x="2480"/>
        <item x="3222"/>
        <item x="1381"/>
        <item x="1064"/>
        <item x="1112"/>
        <item x="2961"/>
        <item x="1858"/>
        <item x="1727"/>
        <item x="2806"/>
        <item x="1944"/>
        <item x="774"/>
        <item x="1910"/>
        <item x="2319"/>
        <item x="2230"/>
        <item x="1827"/>
        <item x="1320"/>
        <item x="2917"/>
        <item x="3015"/>
        <item x="1479"/>
        <item x="1246"/>
        <item x="3006"/>
        <item x="1730"/>
        <item x="412"/>
        <item x="2068"/>
        <item x="2981"/>
        <item x="1749"/>
        <item x="1057"/>
        <item x="853"/>
        <item x="1164"/>
        <item x="1650"/>
        <item x="957"/>
        <item x="2766"/>
        <item x="2148"/>
        <item x="2301"/>
        <item x="1874"/>
        <item x="3195"/>
        <item x="2532"/>
        <item x="2611"/>
        <item x="1031"/>
        <item x="829"/>
        <item x="2786"/>
        <item x="3154"/>
        <item x="2272"/>
        <item x="1494"/>
        <item x="1173"/>
        <item x="2486"/>
        <item x="2277"/>
        <item x="1405"/>
        <item x="1261"/>
        <item x="2635"/>
        <item x="1277"/>
        <item x="2650"/>
        <item x="1804"/>
        <item x="3136"/>
        <item x="1040"/>
        <item x="946"/>
        <item x="3204"/>
        <item x="1330"/>
        <item x="2418"/>
        <item x="3065"/>
        <item x="2928"/>
        <item x="1106"/>
        <item x="3076"/>
        <item x="1016"/>
        <item x="1694"/>
        <item x="2875"/>
        <item x="1664"/>
        <item x="2935"/>
        <item x="2195"/>
        <item x="2682"/>
        <item x="1167"/>
        <item x="790"/>
        <item x="2800"/>
        <item x="2730"/>
        <item x="1356"/>
        <item x="3129"/>
        <item x="1338"/>
        <item x="1487"/>
        <item x="2581"/>
        <item x="1604"/>
        <item x="2847"/>
        <item x="2286"/>
        <item x="3070"/>
        <item x="2115"/>
        <item x="2667"/>
        <item x="763"/>
        <item x="1424"/>
        <item x="2695"/>
        <item x="2777"/>
        <item x="838"/>
        <item x="2574"/>
        <item x="3217"/>
        <item x="2990"/>
        <item x="2653"/>
        <item x="2119"/>
        <item x="1181"/>
        <item x="1500"/>
        <item x="1187"/>
        <item x="2998"/>
        <item x="3212"/>
        <item x="2363"/>
        <item x="2523"/>
        <item x="3142"/>
        <item x="1688"/>
        <item x="2879"/>
        <item x="3148"/>
        <item x="2062"/>
        <item x="3061"/>
        <item x="2689"/>
        <item x="1025"/>
        <item x="764"/>
        <item x="2446"/>
        <item x="1433"/>
        <item x="1254"/>
        <item x="2306"/>
        <item x="2793"/>
        <item x="2355"/>
        <item x="2714"/>
        <item x="1416"/>
        <item x="1518"/>
        <item x="2862"/>
        <item x="2722"/>
        <item x="2045"/>
        <item x="1591"/>
        <item x="2423"/>
        <item x="2431"/>
        <item x="1365"/>
        <item x="756"/>
        <item x="2204"/>
        <item x="1084"/>
        <item x="2707"/>
        <item x="2126"/>
        <item x="1048"/>
        <item x="1506"/>
        <item x="2673"/>
        <item x="2029"/>
        <item x="2219"/>
        <item x="2211"/>
        <item x="1440"/>
        <item x="1410"/>
        <item x="1575"/>
        <item x="2783"/>
        <item x="1269"/>
        <item x="1511"/>
        <item x="1670"/>
        <item x="1598"/>
        <item x="2039"/>
        <item x="1585"/>
        <item x="2855"/>
        <item x="2788"/>
        <item x="2655"/>
        <item x="2293"/>
        <item x="2500"/>
        <item x="2588"/>
        <item x="2142"/>
        <item x="1100"/>
        <item x="1347"/>
        <item x="2133"/>
        <item x="2507"/>
        <item x="1929"/>
        <item x="2702"/>
        <item x="2515"/>
        <item x="2603"/>
        <item x="1928"/>
        <item x="2596"/>
        <item x="2439"/>
        <item x="1952"/>
        <item x="2345"/>
        <item x="1415"/>
        <item x="2044"/>
        <item x="2053"/>
        <item x="1851"/>
        <item x="1089"/>
        <item x="1875"/>
        <item x="1789"/>
        <item x="1966"/>
        <item x="1959"/>
        <item x="2665"/>
        <item x="1868"/>
        <item x="1867"/>
        <item x="2647"/>
        <item x="1724"/>
        <item x="1764"/>
        <item x="1729"/>
        <item x="1880"/>
        <item x="1717"/>
        <item x="1772"/>
        <item x="1893"/>
        <item x="1936"/>
        <item x="2497"/>
        <item x="2641"/>
        <item x="2884"/>
        <item x="2421"/>
        <item x="2963"/>
        <item x="2636"/>
        <item x="1796"/>
        <item x="1621"/>
        <item x="1887"/>
        <item x="2678"/>
        <item x="2614"/>
        <item x="2569"/>
        <item x="3099"/>
        <item x="2971"/>
        <item x="2359"/>
        <item x="2314"/>
        <item x="2427"/>
        <item x="2540"/>
        <item x="2773"/>
        <item x="2434"/>
        <item x="2322"/>
        <item x="2900"/>
        <item x="2349"/>
        <item x="2725"/>
        <item x="2482"/>
        <item x="2510"/>
        <item x="2583"/>
        <item x="2930"/>
        <item x="2428"/>
        <item x="3100"/>
        <item x="1734"/>
        <item x="2117"/>
        <item x="2460"/>
        <item x="2517"/>
        <item x="1115"/>
        <item x="1644"/>
        <item x="1453"/>
        <item x="1536"/>
        <item x="2526"/>
        <item x="1384"/>
        <item x="2489"/>
        <item x="2266"/>
        <item x="2623"/>
        <item x="1711"/>
        <item x="1637"/>
        <item x="2406"/>
        <item x="2756"/>
        <item x="2413"/>
        <item x="2663"/>
        <item x="1550"/>
        <item x="3024"/>
        <item x="2606"/>
        <item x="2842"/>
        <item x="1629"/>
        <item x="2697"/>
        <item x="2591"/>
        <item x="2911"/>
        <item x="3085"/>
        <item x="1377"/>
        <item x="2447"/>
        <item x="2671"/>
        <item x="1490"/>
        <item x="3168"/>
        <item x="2110"/>
        <item x="1705"/>
        <item x="1400"/>
        <item x="1974"/>
        <item x="2198"/>
        <item x="2955"/>
        <item x="1257"/>
        <item x="2534"/>
        <item x="2983"/>
        <item x="2296"/>
        <item x="2136"/>
        <item x="1653"/>
        <item x="2122"/>
        <item x="2546"/>
        <item x="2826"/>
        <item x="3150"/>
        <item x="2464"/>
        <item x="1303"/>
        <item x="1981"/>
        <item x="1058"/>
        <item x="1019"/>
        <item x="2378"/>
        <item x="2250"/>
        <item x="2657"/>
        <item x="977"/>
        <item x="2258"/>
        <item x="1690"/>
        <item x="1271"/>
        <item x="2495"/>
        <item x="845"/>
        <item x="2158"/>
        <item x="1281"/>
        <item x="1095"/>
        <item x="1324"/>
        <item x="3185"/>
        <item x="942"/>
        <item x="2992"/>
        <item x="2820"/>
        <item x="2364"/>
        <item x="3198"/>
        <item x="1465"/>
        <item x="2391"/>
        <item x="2937"/>
        <item x="1683"/>
        <item x="2151"/>
        <item x="2240"/>
        <item x="1943"/>
        <item x="2779"/>
        <item x="379"/>
        <item x="2784"/>
        <item x="2503"/>
        <item x="3131"/>
        <item x="315"/>
        <item x="1673"/>
        <item x="931"/>
        <item x="2676"/>
        <item x="3123"/>
        <item x="3206"/>
        <item x="1419"/>
        <item x="2669"/>
        <item x="296"/>
        <item x="1240"/>
        <item x="2189"/>
        <item x="2085"/>
        <item x="2280"/>
        <item x="1502"/>
        <item x="2385"/>
        <item x="2047"/>
        <item x="647"/>
        <item x="3062"/>
        <item x="1050"/>
        <item x="3059"/>
        <item x="2128"/>
        <item x="2598"/>
        <item x="985"/>
        <item x="1310"/>
        <item x="360"/>
        <item x="1124"/>
        <item x="2561"/>
        <item x="52"/>
        <item x="287"/>
        <item x="728"/>
        <item x="1972"/>
        <item x="1367"/>
        <item x="1607"/>
        <item x="2690"/>
        <item x="1836"/>
        <item x="621"/>
        <item x="1011"/>
        <item x="1557"/>
        <item x="307"/>
        <item x="1996"/>
        <item x="2288"/>
        <item x="16"/>
        <item x="3060"/>
        <item x="1359"/>
        <item x="2554"/>
        <item x="1341"/>
        <item x="3000"/>
        <item x="1264"/>
        <item x="1044"/>
        <item x="1808"/>
        <item x="1481"/>
        <item x="1873"/>
        <item x="1569"/>
        <item x="392"/>
        <item x="1496"/>
        <item x="950"/>
        <item x="1593"/>
        <item x="2182"/>
        <item x="849"/>
        <item x="1333"/>
        <item x="1248"/>
        <item x="3009"/>
        <item x="2005"/>
        <item x="1316"/>
        <item x="3026"/>
        <item x="509"/>
        <item x="2207"/>
        <item x="930"/>
        <item x="631"/>
        <item x="322"/>
        <item x="1026"/>
        <item x="586"/>
        <item x="1043"/>
        <item x="408"/>
        <item x="42"/>
        <item x="121"/>
        <item x="342"/>
        <item x="1034"/>
        <item x="2042"/>
        <item x="604"/>
        <item x="385"/>
        <item x="1170"/>
        <item x="265"/>
        <item x="573"/>
        <item x="3098"/>
        <item x="1160"/>
        <item x="1964"/>
        <item x="1897"/>
        <item x="1169"/>
        <item x="133"/>
        <item x="850"/>
        <item x="760"/>
        <item x="3111"/>
        <item x="500"/>
        <item x="1227"/>
        <item x="2018"/>
        <item x="203"/>
        <item x="663"/>
        <item x="1213"/>
        <item x="687"/>
        <item x="227"/>
        <item x="713"/>
        <item x="923"/>
        <item x="185"/>
        <item x="62"/>
        <item x="3207"/>
        <item x="2422"/>
        <item x="3237"/>
        <item x="128"/>
        <item x="3078"/>
        <item x="1197"/>
        <item x="784"/>
        <item x="1780"/>
        <item x="1905"/>
        <item x="369"/>
        <item x="349"/>
        <item x="695"/>
        <item x="594"/>
        <item x="2024"/>
        <item x="613"/>
        <item x="1741"/>
        <item x="430"/>
        <item x="1144"/>
        <item x="888"/>
        <item x="176"/>
        <item x="995"/>
        <item x="235"/>
        <item x="3066"/>
        <item x="456"/>
        <item x="333"/>
        <item x="72"/>
        <item x="1513"/>
        <item x="104"/>
        <item x="555"/>
        <item x="1033"/>
        <item x="3199"/>
        <item x="941"/>
        <item x="1351"/>
        <item x="1151"/>
        <item x="1521"/>
        <item x="438"/>
        <item x="639"/>
        <item x="1427"/>
        <item x="2795"/>
        <item x="1066"/>
        <item x="880"/>
        <item x="1130"/>
        <item x="960"/>
        <item x="1072"/>
        <item x="33"/>
        <item x="84"/>
        <item x="1794"/>
        <item x="447"/>
        <item x="1175"/>
        <item x="738"/>
        <item x="492"/>
        <item x="1343"/>
        <item x="94"/>
        <item x="113"/>
        <item x="167"/>
        <item x="969"/>
        <item x="1205"/>
        <item x="541"/>
        <item x="2891"/>
        <item x="839"/>
        <item x="1183"/>
        <item x="1189"/>
        <item x="3104"/>
        <item x="548"/>
        <item x="1407"/>
        <item x="1360"/>
        <item x="1920"/>
        <item x="902"/>
        <item x="3110"/>
        <item x="614"/>
        <item x="1849"/>
        <item x="1778"/>
        <item x="194"/>
        <item x="483"/>
        <item x="1473"/>
        <item x="1392"/>
        <item x="1980"/>
        <item x="1401"/>
        <item x="1393"/>
        <item x="466"/>
        <item x="808"/>
        <item x="211"/>
        <item x="1249"/>
        <item x="951"/>
        <item x="276"/>
        <item x="1779"/>
        <item x="895"/>
        <item x="421"/>
        <item x="1412"/>
        <item x="158"/>
        <item x="1352"/>
        <item x="245"/>
        <item x="564"/>
        <item x="2143"/>
        <item x="910"/>
        <item x="1503"/>
        <item x="815"/>
        <item x="2118"/>
        <item x="1732"/>
        <item x="149"/>
        <item x="2123"/>
        <item x="255"/>
        <item x="2570"/>
        <item x="1787"/>
        <item x="678"/>
        <item x="1857"/>
        <item x="1866"/>
        <item x="140"/>
        <item x="823"/>
        <item x="704"/>
        <item x="474"/>
        <item x="516"/>
        <item x="3180"/>
        <item x="1953"/>
        <item x="2646"/>
        <item x="2465"/>
        <item x="581"/>
        <item x="1176"/>
        <item x="236"/>
        <item x="525"/>
        <item x="533"/>
        <item x="1214"/>
        <item x="1579"/>
        <item x="1885"/>
        <item x="510"/>
        <item x="1258"/>
        <item x="1342"/>
        <item x="858"/>
        <item x="768"/>
        <item x="1773"/>
        <item x="769"/>
        <item x="1334"/>
        <item x="2685"/>
        <item x="595"/>
        <item x="2577"/>
        <item x="1166"/>
        <item x="517"/>
        <item x="122"/>
        <item x="1922"/>
        <item x="1838"/>
        <item x="3042"/>
        <item x="3214"/>
        <item x="2071"/>
        <item x="857"/>
        <item x="2077"/>
        <item x="3144"/>
        <item x="2056"/>
        <item x="3067"/>
        <item x="3138"/>
        <item x="2555"/>
        <item x="832"/>
        <item x="3169"/>
        <item x="1899"/>
        <item x="714"/>
        <item x="309"/>
        <item x="1697"/>
        <item x="1587"/>
        <item x="1497"/>
        <item x="3094"/>
        <item x="3132"/>
        <item x="1845"/>
        <item x="3190"/>
        <item x="889"/>
        <item x="793"/>
        <item x="1368"/>
        <item x="2547"/>
        <item x="3072"/>
        <item x="705"/>
        <item x="2289"/>
        <item x="308"/>
        <item x="777"/>
        <item x="3218"/>
        <item x="1667"/>
        <item x="2466"/>
        <item x="2199"/>
        <item x="2435"/>
        <item x="297"/>
        <item x="1215"/>
        <item x="3124"/>
        <item x="105"/>
        <item x="1927"/>
        <item x="1823"/>
        <item x="1543"/>
        <item x="1325"/>
        <item x="1507"/>
        <item x="3151"/>
        <item x="1282"/>
        <item x="761"/>
        <item x="688"/>
        <item x="1272"/>
        <item x="2932"/>
        <item x="115"/>
        <item x="2129"/>
        <item x="2592"/>
        <item x="978"/>
        <item x="846"/>
        <item x="1020"/>
        <item x="3225"/>
        <item x="2343"/>
        <item x="1914"/>
        <item x="1102"/>
        <item x="866"/>
        <item x="1970"/>
        <item x="961"/>
        <item x="2599"/>
        <item x="622"/>
        <item x="3055"/>
        <item x="2541"/>
        <item x="1108"/>
        <item x="1190"/>
        <item x="2137"/>
        <item x="1962"/>
        <item x="246"/>
        <item x="3079"/>
        <item x="2281"/>
        <item x="1807"/>
        <item x="1444"/>
        <item x="1241"/>
        <item x="2214"/>
        <item x="526"/>
        <item x="2984"/>
        <item x="3001"/>
        <item x="890"/>
        <item x="141"/>
        <item x="1750"/>
        <item x="1096"/>
        <item x="1051"/>
        <item x="2518"/>
        <item x="2338"/>
        <item x="3010"/>
        <item x="1235"/>
        <item x="1998"/>
        <item x="1304"/>
        <item x="106"/>
        <item x="2607"/>
        <item x="1514"/>
        <item x="1989"/>
        <item x="1091"/>
        <item x="1116"/>
        <item x="1385"/>
        <item x="228"/>
        <item x="134"/>
        <item x="2571"/>
        <item x="114"/>
        <item x="1086"/>
        <item x="557"/>
        <item x="2442"/>
        <item x="2025"/>
        <item x="2993"/>
        <item x="1288"/>
        <item x="2976"/>
        <item x="1813"/>
        <item x="415"/>
        <item x="350"/>
        <item x="1831"/>
        <item x="2511"/>
        <item x="1012"/>
        <item x="2007"/>
        <item x="3017"/>
        <item x="1691"/>
        <item x="2821"/>
        <item x="3086"/>
        <item x="1654"/>
        <item x="3093"/>
        <item x="2780"/>
        <item x="3161"/>
        <item x="1743"/>
        <item x="2308"/>
        <item x="1580"/>
        <item x="2303"/>
        <item x="3117"/>
        <item x="1630"/>
        <item x="1206"/>
        <item x="556"/>
        <item x="2048"/>
        <item x="1145"/>
        <item x="1027"/>
        <item x="2222"/>
        <item x="2297"/>
        <item x="1600"/>
        <item x="679"/>
        <item x="1570"/>
        <item x="3232"/>
        <item x="1198"/>
        <item x="2448"/>
        <item x="2988"/>
        <item x="2858"/>
        <item x="2315"/>
        <item x="2785"/>
        <item x="1228"/>
        <item x="1537"/>
        <item x="1684"/>
        <item x="2527"/>
        <item x="95"/>
        <item x="1079"/>
        <item x="2470"/>
        <item x="1152"/>
        <item x="696"/>
        <item x="1296"/>
        <item x="2333"/>
        <item x="785"/>
        <item x="3025"/>
        <item x="1674"/>
        <item x="2057"/>
        <item x="1855"/>
        <item x="3033"/>
        <item x="916"/>
        <item x="2144"/>
        <item x="2064"/>
        <item x="2789"/>
        <item x="504"/>
        <item x="2323"/>
        <item x="1864"/>
        <item x="2036"/>
        <item x="1622"/>
        <item x="986"/>
        <item x="534"/>
        <item x="1608"/>
        <item x="3112"/>
        <item x="1558"/>
        <item x="2864"/>
        <item x="2938"/>
        <item x="2232"/>
        <item x="2164"/>
        <item x="2190"/>
        <item x="361"/>
        <item x="3048"/>
        <item x="1872"/>
        <item x="1522"/>
        <item x="2918"/>
        <item x="1527"/>
        <item x="1614"/>
        <item x="2019"/>
        <item x="85"/>
        <item x="1311"/>
        <item x="2414"/>
        <item x="2850"/>
        <item x="1645"/>
        <item x="2267"/>
        <item x="632"/>
        <item x="86"/>
        <item x="1220"/>
        <item x="1564"/>
        <item x="1698"/>
        <item x="2843"/>
        <item x="2241"/>
        <item x="1793"/>
        <item x="2827"/>
        <item x="1161"/>
        <item x="2796"/>
        <item x="1706"/>
        <item x="2615"/>
        <item x="2943"/>
        <item x="1544"/>
        <item x="2870"/>
        <item x="1723"/>
        <item x="1491"/>
        <item x="2070"/>
        <item x="2931"/>
        <item x="2350"/>
        <item x="2031"/>
        <item x="2562"/>
        <item x="2259"/>
        <item x="1408"/>
        <item x="2454"/>
        <item x="1436"/>
        <item x="2950"/>
        <item x="881"/>
        <item x="1131"/>
        <item x="1802"/>
        <item x="150"/>
        <item x="872"/>
        <item x="762"/>
        <item x="1420"/>
        <item x="1978"/>
        <item x="1059"/>
        <item x="2152"/>
        <item x="1125"/>
        <item x="2159"/>
        <item x="1413"/>
        <item x="2360"/>
        <item x="2104"/>
        <item x="2822"/>
        <item x="2183"/>
        <item x="2624"/>
        <item x="1454"/>
        <item x="752"/>
        <item x="187"/>
        <item x="1067"/>
        <item x="2691"/>
        <item x="1428"/>
        <item x="2476"/>
        <item x="2111"/>
        <item x="1445"/>
        <item x="178"/>
        <item x="2399"/>
        <item x="2815"/>
        <item x="96"/>
        <item x="2169"/>
        <item x="2892"/>
        <item x="2372"/>
        <item x="2802"/>
        <item x="2828"/>
        <item x="2339"/>
        <item x="1890"/>
        <item x="2705"/>
        <item x="2365"/>
        <item x="1474"/>
        <item x="431"/>
        <item x="1907"/>
        <item x="2176"/>
        <item x="74"/>
        <item x="256"/>
        <item x="2838"/>
        <item x="2334"/>
        <item x="1207"/>
        <item x="2877"/>
        <item x="1482"/>
        <item x="2461"/>
        <item x="1945"/>
        <item x="2956"/>
        <item x="721"/>
        <item x="1461"/>
        <item x="2717"/>
        <item x="2964"/>
        <item x="2698"/>
        <item x="2200"/>
        <item x="640"/>
        <item x="3105"/>
        <item x="73"/>
        <item x="2709"/>
        <item x="896"/>
        <item x="416"/>
        <item x="1883"/>
        <item x="26"/>
        <item x="2809"/>
        <item x="2906"/>
        <item x="596"/>
        <item x="996"/>
        <item x="2490"/>
        <item x="2504"/>
        <item x="34"/>
        <item x="2630"/>
        <item x="648"/>
        <item x="2774"/>
        <item x="2912"/>
        <item x="1004"/>
        <item x="27"/>
        <item x="1638"/>
        <item x="549"/>
        <item x="2578"/>
        <item x="1551"/>
        <item x="3191"/>
        <item x="582"/>
        <item x="2191"/>
        <item x="979"/>
        <item x="1785"/>
        <item x="2099"/>
        <item x="550"/>
        <item x="393"/>
        <item x="903"/>
        <item x="734"/>
        <item x="3125"/>
        <item x="2726"/>
        <item x="409"/>
        <item x="729"/>
        <item x="882"/>
        <item x="1958"/>
        <item x="1250"/>
        <item x="316"/>
        <item x="2477"/>
        <item x="1138"/>
        <item x="2471"/>
        <item x="2160"/>
        <item x="1942"/>
        <item x="439"/>
        <item x="1242"/>
        <item x="3043"/>
        <item x="343"/>
        <item x="542"/>
        <item x="2740"/>
        <item x="1951"/>
        <item x="2734"/>
        <item x="575"/>
        <item x="2032"/>
        <item x="801"/>
        <item x="924"/>
        <item x="1538"/>
        <item x="656"/>
        <item x="196"/>
        <item x="664"/>
        <item x="2043"/>
        <item x="1715"/>
        <item x="1466"/>
        <item x="129"/>
        <item x="1221"/>
        <item x="323"/>
        <item x="324"/>
        <item x="2138"/>
        <item x="334"/>
        <item x="794"/>
        <item x="501"/>
        <item x="670"/>
        <item x="2092"/>
        <item x="2556"/>
        <item x="2651"/>
        <item x="2816"/>
        <item x="1581"/>
        <item x="2170"/>
        <item x="2379"/>
        <item x="1571"/>
        <item x="1229"/>
        <item x="266"/>
        <item x="2344"/>
        <item x="229"/>
        <item x="2407"/>
        <item x="2145"/>
        <item x="2654"/>
        <item x="2078"/>
        <item x="2944"/>
        <item x="840"/>
        <item x="2273"/>
        <item x="1073"/>
        <item x="205"/>
        <item x="2844"/>
        <item x="680"/>
        <item x="159"/>
        <item x="2851"/>
        <item x="448"/>
        <item x="213"/>
        <item x="1655"/>
        <item x="2989"/>
        <item x="2768"/>
        <item x="897"/>
        <item x="2640"/>
        <item x="2762"/>
        <item x="2483"/>
        <item x="3139"/>
        <item x="1934"/>
        <item x="1013"/>
        <item x="186"/>
        <item x="3200"/>
        <item x="574"/>
        <item x="1335"/>
        <item x="917"/>
        <item x="2233"/>
        <item x="2215"/>
        <item x="1092"/>
        <item x="2656"/>
        <item x="715"/>
        <item x="1021"/>
        <item x="370"/>
        <item x="2977"/>
        <item x="722"/>
        <item x="2965"/>
        <item x="3049"/>
        <item x="2130"/>
        <item x="3170"/>
        <item x="2386"/>
        <item x="288"/>
        <item x="1361"/>
        <item x="2012"/>
        <item x="588"/>
        <item x="3073"/>
        <item x="1848"/>
        <item x="587"/>
        <item x="1289"/>
        <item x="3118"/>
        <item x="457"/>
        <item x="344"/>
        <item x="380"/>
        <item x="400"/>
        <item x="1153"/>
        <item x="1177"/>
        <item x="706"/>
        <item x="2184"/>
        <item x="770"/>
        <item x="689"/>
        <item x="1615"/>
        <item x="3080"/>
        <item x="566"/>
        <item x="2644"/>
        <item x="809"/>
        <item x="824"/>
        <item x="565"/>
        <item x="1184"/>
        <item x="63"/>
        <item x="697"/>
        <item x="2747"/>
        <item x="1765"/>
        <item x="2542"/>
        <item x="943"/>
        <item x="1236"/>
        <item x="904"/>
        <item x="2519"/>
        <item x="219"/>
        <item x="2661"/>
        <item x="1594"/>
        <item x="1707"/>
        <item x="1565"/>
        <item x="2919"/>
        <item x="2600"/>
        <item x="1028"/>
        <item x="786"/>
        <item x="746"/>
        <item x="1601"/>
        <item x="1559"/>
        <item x="2298"/>
        <item x="220"/>
        <item x="997"/>
        <item x="1191"/>
        <item x="212"/>
        <item x="2443"/>
        <item x="2226"/>
        <item x="43"/>
        <item x="1660"/>
        <item x="518"/>
        <item x="1326"/>
        <item x="1728"/>
        <item x="3162"/>
        <item x="833"/>
        <item x="2049"/>
        <item x="2208"/>
        <item x="494"/>
        <item x="2668"/>
        <item x="2871"/>
        <item x="1528"/>
        <item x="1353"/>
        <item x="2449"/>
        <item x="1609"/>
        <item x="2100"/>
        <item x="1312"/>
        <item x="2058"/>
        <item x="527"/>
        <item x="2366"/>
        <item x="277"/>
        <item x="2282"/>
        <item x="1045"/>
        <item x="1080"/>
        <item x="932"/>
        <item x="1283"/>
        <item x="1126"/>
        <item x="1508"/>
        <item x="605"/>
        <item x="1588"/>
        <item x="2674"/>
        <item x="2037"/>
        <item x="1097"/>
        <item x="2242"/>
        <item x="1273"/>
        <item x="2865"/>
        <item x="778"/>
        <item x="1386"/>
        <item x="237"/>
        <item x="2563"/>
        <item x="911"/>
        <item x="2309"/>
        <item x="475"/>
        <item x="351"/>
        <item x="362"/>
        <item x="2939"/>
        <item x="583"/>
        <item x="2885"/>
        <item x="410"/>
        <item x="485"/>
        <item x="739"/>
        <item x="1483"/>
        <item x="2528"/>
        <item x="2893"/>
        <item x="2859"/>
        <item x="2023"/>
        <item x="2392"/>
        <item x="3233"/>
        <item x="1835"/>
        <item x="3145"/>
        <item x="1455"/>
        <item x="867"/>
        <item x="18"/>
        <item x="2878"/>
        <item x="1035"/>
        <item x="278"/>
        <item x="1515"/>
        <item x="335"/>
        <item x="467"/>
        <item x="1623"/>
        <item x="142"/>
        <item x="3087"/>
        <item x="177"/>
        <item x="2994"/>
        <item x="753"/>
        <item x="2086"/>
        <item x="493"/>
        <item x="1109"/>
        <item x="2584"/>
        <item x="665"/>
        <item x="1925"/>
        <item x="1146"/>
        <item x="394"/>
        <item x="168"/>
        <item x="2797"/>
        <item x="535"/>
        <item x="2834"/>
        <item x="1685"/>
        <item x="1297"/>
        <item x="1052"/>
        <item x="834"/>
        <item x="873"/>
        <item x="2324"/>
        <item x="1646"/>
        <item x="1265"/>
        <item x="2706"/>
        <item x="257"/>
        <item x="2686"/>
        <item x="1103"/>
        <item x="543"/>
        <item x="3156"/>
        <item x="1475"/>
        <item x="859"/>
        <item x="401"/>
        <item x="952"/>
        <item x="247"/>
        <item x="1675"/>
        <item x="2380"/>
        <item x="2803"/>
        <item x="615"/>
        <item x="2535"/>
        <item x="3011"/>
        <item x="1987"/>
        <item x="2790"/>
        <item x="3219"/>
        <item x="2004"/>
        <item x="623"/>
        <item x="423"/>
        <item x="1369"/>
        <item x="1414"/>
        <item x="1523"/>
        <item x="1731"/>
        <item x="1843"/>
        <item x="2177"/>
        <item x="64"/>
        <item x="2951"/>
        <item x="1820"/>
        <item x="2593"/>
        <item x="3002"/>
        <item x="962"/>
        <item x="44"/>
        <item x="1409"/>
        <item x="1918"/>
        <item x="3038"/>
        <item x="160"/>
        <item x="1829"/>
        <item x="386"/>
        <item x="2692"/>
        <item x="1139"/>
        <item x="649"/>
        <item x="1911"/>
        <item x="2408"/>
        <item x="1199"/>
        <item x="987"/>
        <item x="1904"/>
        <item x="298"/>
        <item x="1994"/>
        <item x="3034"/>
        <item x="2400"/>
        <item x="970"/>
        <item x="2699"/>
        <item x="2017"/>
        <item x="371"/>
        <item x="2810"/>
        <item x="3018"/>
        <item x="1402"/>
        <item x="1117"/>
        <item x="2093"/>
        <item x="2153"/>
        <item x="195"/>
        <item x="2727"/>
        <item x="35"/>
        <item x="1740"/>
        <item x="2436"/>
        <item x="2913"/>
        <item x="1762"/>
        <item x="53"/>
        <item x="825"/>
        <item x="2608"/>
        <item x="17"/>
        <item x="440"/>
        <item x="1712"/>
        <item x="2741"/>
        <item x="3176"/>
        <item x="1132"/>
        <item x="3238"/>
        <item x="2923"/>
        <item x="1437"/>
        <item x="267"/>
        <item x="1748"/>
        <item x="2735"/>
        <item x="484"/>
        <item x="1467"/>
        <item x="422"/>
        <item x="1429"/>
        <item x="2710"/>
        <item x="1394"/>
        <item x="151"/>
        <item x="2907"/>
        <item x="633"/>
        <item x="1755"/>
        <item x="1770"/>
        <item x="2548"/>
        <item x="2268"/>
        <item x="2718"/>
        <item x="2758"/>
        <item x="387"/>
        <item x="289"/>
        <item x="1060"/>
        <item x="5"/>
        <item x="2748"/>
        <item x="2763"/>
        <item x="802"/>
        <item x="3186"/>
        <item x="1305"/>
        <item x="54"/>
        <item x="1317"/>
        <item x="458"/>
        <item x="2351"/>
        <item x="1005"/>
        <item x="2901"/>
        <item x="795"/>
        <item x="2361"/>
        <item x="817"/>
        <item x="1631"/>
        <item x="2393"/>
        <item x="476"/>
        <item x="432"/>
        <item x="468"/>
        <item x="2972"/>
        <item x="449"/>
        <item x="671"/>
        <item x="204"/>
        <item x="1074"/>
        <item x="2251"/>
        <item x="810"/>
        <item x="1068"/>
        <item x="2316"/>
        <item x="2328"/>
        <item x="657"/>
        <item x="641"/>
        <item x="169"/>
        <item x="740"/>
        <item x="2387"/>
        <item x="2625"/>
        <item x="1378"/>
        <item x="4"/>
        <item x="735"/>
        <item x="3058"/>
        <item x="381"/>
        <item x="2631"/>
        <item x="2373"/>
        <item x="2957"/>
        <item x="2455"/>
        <item x="3226"/>
        <item x="1699"/>
        <item x="1446"/>
        <item x="2425"/>
        <item x="2616"/>
        <item x="120"/>
        <item x="1168"/>
        <item x="848"/>
        <item x="131"/>
        <item x="3023"/>
        <item x="507"/>
        <item x="2501"/>
        <item x="2419"/>
        <item x="3092"/>
        <item x="102"/>
        <item x="929"/>
        <item x="2494"/>
        <item x="294"/>
        <item x="111"/>
        <item x="922"/>
        <item x="305"/>
        <item x="886"/>
        <item x="816"/>
        <item x="1032"/>
        <item x="939"/>
        <item x="1165"/>
        <item x="1041"/>
        <item x="3109"/>
        <item x="593"/>
        <item x="313"/>
        <item x="413"/>
        <item x="1247"/>
        <item x="2121"/>
        <item x="3196"/>
        <item x="2757"/>
        <item x="523"/>
        <item x="3103"/>
        <item x="1262"/>
        <item x="602"/>
        <item x="2567"/>
        <item x="766"/>
        <item x="3137"/>
        <item x="702"/>
        <item x="3175"/>
        <item x="2575"/>
        <item x="554"/>
        <item x="92"/>
        <item x="571"/>
        <item x="855"/>
        <item x="1357"/>
        <item x="2342"/>
        <item x="2545"/>
        <item x="1495"/>
        <item x="1349"/>
        <item x="2337"/>
        <item x="776"/>
        <item x="82"/>
        <item x="503"/>
        <item x="976"/>
        <item x="1174"/>
        <item x="2987"/>
        <item x="611"/>
        <item x="1542"/>
        <item x="234"/>
        <item x="2487"/>
        <item x="2553"/>
        <item x="758"/>
        <item x="712"/>
        <item x="1332"/>
        <item x="225"/>
        <item x="348"/>
        <item x="3184"/>
        <item x="3179"/>
        <item x="948"/>
        <item x="1592"/>
        <item x="1182"/>
        <item x="1339"/>
        <item x="3041"/>
        <item x="1586"/>
        <item x="3205"/>
        <item x="2205"/>
        <item x="3054"/>
        <item x="685"/>
        <item x="1255"/>
        <item x="3189"/>
        <item x="2196"/>
        <item x="1010"/>
        <item x="514"/>
        <item x="1017"/>
        <item x="1548"/>
        <item x="1322"/>
        <item x="3122"/>
        <item x="1204"/>
        <item x="915"/>
        <item x="864"/>
        <item x="420"/>
        <item x="1225"/>
        <item x="1239"/>
        <item x="138"/>
        <item x="1418"/>
        <item x="2582"/>
        <item x="676"/>
        <item x="1301"/>
        <item x="3143"/>
        <item x="1093"/>
        <item x="1188"/>
        <item x="1150"/>
        <item x="694"/>
        <item x="908"/>
        <item x="243"/>
        <item x="783"/>
        <item x="2127"/>
        <item x="1101"/>
        <item x="2778"/>
        <item x="2469"/>
        <item x="2035"/>
        <item x="1710"/>
        <item x="1391"/>
        <item x="127"/>
        <item x="1671"/>
        <item x="2412"/>
        <item x="1628"/>
        <item x="1158"/>
        <item x="619"/>
        <item x="70"/>
        <item x="2134"/>
        <item x="1218"/>
        <item x="958"/>
        <item x="3037"/>
        <item x="2825"/>
        <item x="1376"/>
        <item x="1556"/>
        <item x="1234"/>
        <item x="1107"/>
        <item x="1411"/>
        <item x="2999"/>
        <item x="3077"/>
        <item x="1270"/>
        <item x="585"/>
        <item x="2279"/>
        <item x="1113"/>
        <item x="1577"/>
        <item x="2046"/>
        <item x="1534"/>
        <item x="1659"/>
        <item x="1651"/>
        <item x="1512"/>
        <item x="2475"/>
        <item x="531"/>
        <item x="147"/>
        <item x="2975"/>
        <item x="3008"/>
        <item x="2898"/>
        <item x="2212"/>
        <item x="2589"/>
        <item x="1122"/>
        <item x="1309"/>
        <item x="878"/>
        <item x="1315"/>
        <item x="428"/>
        <item x="2982"/>
        <item x="2248"/>
        <item x="1382"/>
        <item x="3223"/>
        <item x="31"/>
        <item x="2054"/>
        <item x="2302"/>
        <item x="1196"/>
        <item x="1279"/>
        <item x="3155"/>
        <item x="3016"/>
        <item x="893"/>
        <item x="2856"/>
        <item x="2327"/>
        <item x="2188"/>
        <item x="2307"/>
        <item x="1619"/>
        <item x="2597"/>
        <item x="1665"/>
        <item x="901"/>
        <item x="1488"/>
        <item x="390"/>
        <item x="320"/>
        <item x="2313"/>
        <item x="1406"/>
        <item x="630"/>
        <item x="3230"/>
        <item x="2440"/>
        <item x="1681"/>
        <item x="2772"/>
        <item x="2560"/>
        <item x="546"/>
        <item x="2848"/>
        <item x="2524"/>
        <item x="2432"/>
        <item x="751"/>
        <item x="1599"/>
        <item x="2220"/>
        <item x="1077"/>
        <item x="3032"/>
        <item x="1642"/>
        <item x="1563"/>
        <item x="2936"/>
        <item x="24"/>
        <item x="2040"/>
        <item x="1520"/>
        <item x="2922"/>
        <item x="331"/>
        <item x="498"/>
        <item x="183"/>
        <item x="2069"/>
        <item x="2320"/>
        <item x="1085"/>
        <item x="1136"/>
        <item x="2508"/>
        <item x="579"/>
        <item x="2108"/>
        <item x="341"/>
        <item x="2157"/>
        <item x="2813"/>
        <item x="1129"/>
        <item x="2175"/>
        <item x="720"/>
        <item x="406"/>
        <item x="2604"/>
        <item x="253"/>
        <item x="871"/>
        <item x="654"/>
        <item x="645"/>
        <item x="2238"/>
        <item x="2257"/>
        <item x="1605"/>
        <item x="1480"/>
        <item x="2231"/>
        <item x="1442"/>
        <item x="1003"/>
        <item x="437"/>
        <item x="285"/>
        <item x="1065"/>
        <item x="1695"/>
        <item x="967"/>
        <item x="1471"/>
        <item x="2794"/>
        <item x="2264"/>
        <item x="993"/>
        <item x="1703"/>
        <item x="2347"/>
        <item x="217"/>
        <item x="1426"/>
        <item x="2098"/>
        <item x="2397"/>
        <item x="2621"/>
        <item x="638"/>
        <item x="209"/>
        <item x="2149"/>
        <item x="1451"/>
        <item x="2833"/>
        <item x="1398"/>
        <item x="2948"/>
        <item x="2708"/>
        <item x="2696"/>
        <item x="2890"/>
        <item x="2030"/>
        <item x="156"/>
        <item x="661"/>
        <item x="539"/>
        <item x="562"/>
        <item x="2869"/>
        <item x="2801"/>
        <item x="733"/>
        <item x="2716"/>
        <item x="2405"/>
        <item x="668"/>
        <item x="1459"/>
        <item x="2091"/>
        <item x="2703"/>
        <item x="727"/>
        <item x="2723"/>
        <item x="800"/>
        <item x="60"/>
        <item x="263"/>
        <item x="40"/>
        <item x="2683"/>
        <item x="358"/>
        <item x="791"/>
        <item x="2876"/>
        <item x="175"/>
        <item x="2807"/>
        <item x="2910"/>
        <item x="830"/>
        <item x="821"/>
        <item x="2357"/>
        <item x="490"/>
        <item x="445"/>
        <item x="367"/>
        <item x="2767"/>
        <item x="1071"/>
        <item x="378"/>
        <item x="192"/>
        <item x="2969"/>
        <item x="2377"/>
        <item x="2732"/>
        <item x="2738"/>
        <item x="454"/>
        <item x="2629"/>
        <item x="2371"/>
        <item x="806"/>
        <item x="2612"/>
        <item x="2761"/>
        <item x="165"/>
        <item x="50"/>
        <item x="274"/>
        <item x="744"/>
        <item x="398"/>
        <item x="481"/>
        <item x="737"/>
        <item x="384"/>
        <item x="14"/>
        <item x="813"/>
        <item x="464"/>
        <item x="201"/>
        <item x="472"/>
        <item x="2755"/>
        <item x="2384"/>
        <item x="1"/>
        <item x="1805"/>
        <item x="1758"/>
        <item x="1810"/>
        <item x="365"/>
        <item x="3"/>
        <item x="2027"/>
        <item t="default"/>
      </items>
    </pivotField>
  </pivotFields>
  <rowFields count="1">
    <field x="5"/>
  </rowFields>
  <rowItems count="1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 t="grand">
      <x/>
    </i>
  </colItems>
  <pageFields count="1">
    <pageField fld="2" item="7" hier="-1"/>
  </pageFields>
  <dataFields count="1">
    <dataField name="Máx. de Valor" fld="7" subtotal="max" baseField="5" baseItem="0"/>
  </dataFields>
  <formats count="1">
    <format dxfId="6">
      <pivotArea collapsedLevelsAreSubtotals="1" fieldPosition="0">
        <references count="1">
          <reference field="5" count="1">
            <x v="5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20" cacheId="1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M151" firstHeaderRow="1" firstDataRow="2" firstDataCol="1" rowPageCount="1" colPageCount="1"/>
  <pivotFields count="8">
    <pivotField showAll="0"/>
    <pivotField showAll="0"/>
    <pivotField axis="axisPage" showAll="0">
      <items count="15">
        <item x="4"/>
        <item x="1"/>
        <item x="6"/>
        <item x="12"/>
        <item x="10"/>
        <item x="7"/>
        <item x="2"/>
        <item x="11"/>
        <item x="8"/>
        <item x="0"/>
        <item x="3"/>
        <item x="5"/>
        <item x="13"/>
        <item x="9"/>
        <item t="default"/>
      </items>
    </pivotField>
    <pivotField showAll="0"/>
    <pivotField axis="axisCol" showAll="0">
      <items count="13">
        <item x="11"/>
        <item x="8"/>
        <item x="0"/>
        <item x="1"/>
        <item x="2"/>
        <item x="3"/>
        <item x="4"/>
        <item x="5"/>
        <item x="6"/>
        <item x="7"/>
        <item x="9"/>
        <item x="10"/>
        <item t="default"/>
      </items>
    </pivotField>
    <pivotField axis="axisRow" showAll="0">
      <items count="165">
        <item x="0"/>
        <item x="45"/>
        <item x="89"/>
        <item x="1"/>
        <item x="90"/>
        <item x="46"/>
        <item x="121"/>
        <item x="2"/>
        <item x="91"/>
        <item x="47"/>
        <item x="122"/>
        <item x="3"/>
        <item x="123"/>
        <item x="48"/>
        <item x="92"/>
        <item x="4"/>
        <item x="49"/>
        <item x="124"/>
        <item x="93"/>
        <item x="5"/>
        <item x="50"/>
        <item x="125"/>
        <item x="94"/>
        <item x="6"/>
        <item x="95"/>
        <item x="51"/>
        <item x="126"/>
        <item x="7"/>
        <item x="127"/>
        <item x="96"/>
        <item x="52"/>
        <item x="53"/>
        <item x="128"/>
        <item x="8"/>
        <item x="97"/>
        <item x="9"/>
        <item x="54"/>
        <item x="129"/>
        <item x="98"/>
        <item x="10"/>
        <item x="55"/>
        <item x="130"/>
        <item x="99"/>
        <item x="11"/>
        <item x="131"/>
        <item x="100"/>
        <item x="56"/>
        <item x="12"/>
        <item x="57"/>
        <item x="132"/>
        <item x="101"/>
        <item x="13"/>
        <item x="133"/>
        <item x="58"/>
        <item x="102"/>
        <item x="14"/>
        <item x="134"/>
        <item x="59"/>
        <item x="103"/>
        <item x="15"/>
        <item x="135"/>
        <item x="60"/>
        <item x="104"/>
        <item x="136"/>
        <item x="61"/>
        <item x="16"/>
        <item x="105"/>
        <item x="137"/>
        <item x="62"/>
        <item x="17"/>
        <item x="106"/>
        <item x="18"/>
        <item x="138"/>
        <item x="107"/>
        <item x="63"/>
        <item x="19"/>
        <item x="108"/>
        <item x="139"/>
        <item x="64"/>
        <item x="140"/>
        <item x="20"/>
        <item x="65"/>
        <item x="109"/>
        <item x="141"/>
        <item x="21"/>
        <item x="66"/>
        <item x="110"/>
        <item x="22"/>
        <item x="142"/>
        <item x="67"/>
        <item x="111"/>
        <item x="143"/>
        <item x="23"/>
        <item x="112"/>
        <item x="68"/>
        <item x="24"/>
        <item x="144"/>
        <item x="113"/>
        <item x="69"/>
        <item x="145"/>
        <item x="114"/>
        <item x="25"/>
        <item x="70"/>
        <item x="71"/>
        <item x="115"/>
        <item x="146"/>
        <item x="26"/>
        <item x="147"/>
        <item x="72"/>
        <item x="27"/>
        <item x="28"/>
        <item x="73"/>
        <item x="148"/>
        <item x="163"/>
        <item x="29"/>
        <item x="74"/>
        <item x="149"/>
        <item x="30"/>
        <item x="75"/>
        <item x="150"/>
        <item x="76"/>
        <item x="151"/>
        <item x="31"/>
        <item x="32"/>
        <item x="116"/>
        <item x="152"/>
        <item x="77"/>
        <item x="33"/>
        <item x="78"/>
        <item x="153"/>
        <item x="154"/>
        <item x="117"/>
        <item x="34"/>
        <item x="79"/>
        <item x="35"/>
        <item x="80"/>
        <item x="155"/>
        <item x="36"/>
        <item x="81"/>
        <item x="156"/>
        <item x="157"/>
        <item x="82"/>
        <item x="37"/>
        <item x="83"/>
        <item x="38"/>
        <item x="118"/>
        <item h="1" x="39"/>
        <item h="1" x="84"/>
        <item h="1" x="158"/>
        <item h="1" x="159"/>
        <item h="1" x="85"/>
        <item h="1" x="40"/>
        <item h="1" x="41"/>
        <item h="1" x="86"/>
        <item h="1" x="160"/>
        <item h="1" x="119"/>
        <item h="1" x="87"/>
        <item h="1" x="120"/>
        <item h="1" x="161"/>
        <item h="1" x="42"/>
        <item h="1" x="162"/>
        <item h="1" x="43"/>
        <item h="1" x="88"/>
        <item h="1" x="44"/>
        <item t="default"/>
      </items>
    </pivotField>
    <pivotField showAll="0"/>
    <pivotField dataField="1" showAll="0">
      <items count="3242">
        <item x="251"/>
        <item x="1373"/>
        <item x="282"/>
        <item x="1329"/>
        <item x="75"/>
        <item x="302"/>
        <item x="383"/>
        <item x="693"/>
        <item x="1635"/>
        <item x="2237"/>
        <item x="1024"/>
        <item x="271"/>
        <item x="2246"/>
        <item x="366"/>
        <item x="99"/>
        <item x="983"/>
        <item x="1364"/>
        <item x="354"/>
        <item x="974"/>
        <item x="1038"/>
        <item x="328"/>
        <item x="936"/>
        <item x="162"/>
        <item x="1889"/>
        <item x="709"/>
        <item x="1009"/>
        <item x="1776"/>
        <item x="666"/>
        <item x="1761"/>
        <item x="956"/>
        <item x="1840"/>
        <item x="934"/>
        <item x="109"/>
        <item x="1679"/>
        <item x="1746"/>
        <item x="470"/>
        <item x="1062"/>
        <item x="673"/>
        <item x="2927"/>
        <item x="964"/>
        <item x="87"/>
        <item x="1931"/>
        <item x="2659"/>
        <item x="171"/>
        <item x="426"/>
        <item x="1895"/>
        <item x="337"/>
        <item x="89"/>
        <item x="461"/>
        <item x="607"/>
        <item x="1833"/>
        <item x="76"/>
        <item x="919"/>
        <item x="1768"/>
        <item x="261"/>
        <item x="249"/>
        <item x="544"/>
        <item x="590"/>
        <item x="1753"/>
        <item x="78"/>
        <item x="396"/>
        <item x="1047"/>
        <item x="627"/>
        <item x="773"/>
        <item x="375"/>
        <item x="47"/>
        <item x="635"/>
        <item x="318"/>
        <item x="364"/>
        <item x="19"/>
        <item x="869"/>
        <item x="2499"/>
        <item x="452"/>
        <item x="2978"/>
        <item x="537"/>
        <item x="222"/>
        <item x="691"/>
        <item x="682"/>
        <item x="2680"/>
        <item x="239"/>
        <item x="617"/>
        <item x="1023"/>
        <item x="1991"/>
        <item x="1816"/>
        <item x="373"/>
        <item x="269"/>
        <item x="136"/>
        <item x="710"/>
        <item x="742"/>
        <item x="798"/>
        <item x="487"/>
        <item x="57"/>
        <item x="326"/>
        <item x="875"/>
        <item x="1783"/>
        <item x="180"/>
        <item x="906"/>
        <item x="67"/>
        <item x="2009"/>
        <item x="189"/>
        <item x="355"/>
        <item x="2000"/>
        <item x="577"/>
        <item x="435"/>
        <item x="1054"/>
        <item x="2014"/>
        <item x="2637"/>
        <item x="1037"/>
        <item x="717"/>
        <item x="153"/>
        <item x="9"/>
        <item x="1292"/>
        <item x="3012"/>
        <item x="1007"/>
        <item x="353"/>
        <item x="2750"/>
        <item x="2156"/>
        <item x="1015"/>
        <item x="2094"/>
        <item x="2681"/>
        <item x="374"/>
        <item x="805"/>
        <item x="2167"/>
        <item x="945"/>
        <item x="2947"/>
        <item x="1430"/>
        <item x="207"/>
        <item x="2141"/>
        <item x="2619"/>
        <item x="215"/>
        <item x="1372"/>
        <item x="826"/>
        <item x="3046"/>
        <item x="699"/>
        <item x="1531"/>
        <item x="1076"/>
        <item x="259"/>
        <item x="747"/>
        <item x="512"/>
        <item x="708"/>
        <item x="1641"/>
        <item x="3165"/>
        <item x="311"/>
        <item x="2942"/>
        <item x="172"/>
        <item x="3090"/>
        <item x="1063"/>
        <item x="625"/>
        <item x="441"/>
        <item x="2514"/>
        <item x="1825"/>
        <item x="281"/>
        <item x="2719"/>
        <item x="552"/>
        <item x="781"/>
        <item x="2403"/>
        <item x="402"/>
        <item x="346"/>
        <item x="787"/>
        <item x="1983"/>
        <item x="591"/>
        <item x="404"/>
        <item x="999"/>
        <item x="1055"/>
        <item x="2059"/>
        <item x="828"/>
        <item x="1618"/>
        <item x="1961"/>
        <item x="1678"/>
        <item x="568"/>
        <item x="2954"/>
        <item x="107"/>
        <item x="1178"/>
        <item x="892"/>
        <item x="117"/>
        <item x="724"/>
        <item x="1447"/>
        <item x="954"/>
        <item x="241"/>
        <item x="45"/>
        <item x="559"/>
        <item x="3173"/>
        <item x="198"/>
        <item x="812"/>
        <item x="1726"/>
        <item x="852"/>
        <item x="280"/>
        <item x="2960"/>
        <item x="2493"/>
        <item x="884"/>
        <item x="3115"/>
        <item x="2417"/>
        <item x="3053"/>
        <item x="529"/>
        <item x="1938"/>
        <item x="2531"/>
        <item x="2236"/>
        <item x="1267"/>
        <item x="496"/>
        <item x="2367"/>
        <item x="2173"/>
        <item x="1799"/>
        <item x="327"/>
        <item x="1916"/>
        <item x="1584"/>
        <item x="1663"/>
        <item x="1039"/>
        <item x="1976"/>
        <item x="270"/>
        <item x="3210"/>
        <item x="659"/>
        <item x="836"/>
        <item x="2245"/>
        <item x="2065"/>
        <item x="598"/>
        <item x="6"/>
        <item x="1817"/>
        <item x="718"/>
        <item x="973"/>
        <item x="2749"/>
        <item x="300"/>
        <item x="1300"/>
        <item x="796"/>
        <item x="1268"/>
        <item x="982"/>
        <item x="2649"/>
        <item x="2888"/>
        <item x="2292"/>
        <item x="1853"/>
        <item x="1947"/>
        <item x="2868"/>
        <item x="2551"/>
        <item x="433"/>
        <item x="338"/>
        <item x="965"/>
        <item x="651"/>
        <item x="1245"/>
        <item x="232"/>
        <item x="990"/>
        <item x="2559"/>
        <item x="1172"/>
        <item x="643"/>
        <item x="1286"/>
        <item x="144"/>
        <item x="926"/>
        <item x="2538"/>
        <item x="1253"/>
        <item x="1346"/>
        <item x="2180"/>
        <item x="1597"/>
        <item x="2771"/>
        <item x="291"/>
        <item x="683"/>
        <item x="3003"/>
        <item x="2229"/>
        <item x="223"/>
        <item x="98"/>
        <item x="520"/>
        <item x="1634"/>
        <item x="55"/>
        <item x="692"/>
        <item x="1658"/>
        <item x="927"/>
        <item x="231"/>
        <item x="1854"/>
        <item x="2218"/>
        <item x="1882"/>
        <item x="1476"/>
        <item x="1421"/>
        <item x="899"/>
        <item x="459"/>
        <item x="989"/>
        <item x="2587"/>
        <item x="250"/>
        <item x="2711"/>
        <item x="2896"/>
        <item x="1484"/>
        <item x="2639"/>
        <item x="2080"/>
        <item x="1355"/>
        <item x="1948"/>
        <item x="1363"/>
        <item x="2271"/>
        <item x="2050"/>
        <item x="1371"/>
        <item x="1574"/>
        <item x="1260"/>
        <item x="1180"/>
        <item x="803"/>
        <item x="260"/>
        <item x="3128"/>
        <item x="935"/>
        <item x="1955"/>
        <item x="2874"/>
        <item x="1201"/>
        <item x="1718"/>
        <item x="3203"/>
        <item x="2854"/>
        <item x="2916"/>
        <item x="1612"/>
        <item x="3194"/>
        <item x="1781"/>
        <item x="2072"/>
        <item x="2254"/>
        <item x="2881"/>
        <item x="1870"/>
        <item x="599"/>
        <item x="478"/>
        <item x="2225"/>
        <item x="972"/>
        <item x="3159"/>
        <item x="2904"/>
        <item x="1008"/>
        <item x="1977"/>
        <item x="2276"/>
        <item x="1877"/>
        <item x="1939"/>
        <item x="1956"/>
        <item x="2079"/>
        <item x="2203"/>
        <item x="2285"/>
        <item x="2352"/>
        <item x="1232"/>
        <item x="1649"/>
        <item x="771"/>
        <item x="1209"/>
        <item x="1969"/>
        <item x="608"/>
        <item x="1396"/>
        <item x="1896"/>
        <item x="2926"/>
        <item x="1252"/>
        <item x="2262"/>
        <item x="1968"/>
        <item x="301"/>
        <item x="912"/>
        <item x="955"/>
        <item x="1299"/>
        <item x="450"/>
        <item x="2522"/>
        <item x="1737"/>
        <item x="2028"/>
        <item x="3135"/>
        <item x="1319"/>
        <item x="3029"/>
        <item x="2995"/>
        <item x="1030"/>
        <item x="65"/>
        <item x="2742"/>
        <item x="626"/>
        <item x="1314"/>
        <item x="240"/>
        <item x="1000"/>
        <item x="1456"/>
        <item x="1307"/>
        <item x="2381"/>
        <item x="1217"/>
        <item x="3211"/>
        <item x="443"/>
        <item x="2194"/>
        <item x="3019"/>
        <item x="424"/>
        <item x="1388"/>
        <item x="1231"/>
        <item x="1798"/>
        <item x="1720"/>
        <item x="2743"/>
        <item x="1932"/>
        <item x="1186"/>
        <item x="1141"/>
        <item x="2087"/>
        <item x="3028"/>
        <item x="1791"/>
        <item x="1162"/>
        <item x="1984"/>
        <item x="3089"/>
        <item x="2479"/>
        <item x="7"/>
        <item x="1774"/>
        <item x="789"/>
        <item x="1328"/>
        <item x="1111"/>
        <item x="1308"/>
        <item x="37"/>
        <item x="1924"/>
        <item x="1847"/>
        <item x="1337"/>
        <item x="1148"/>
        <item x="1766"/>
        <item x="2021"/>
        <item x="1155"/>
        <item x="2776"/>
        <item x="1380"/>
        <item x="861"/>
        <item x="3127"/>
        <item x="749"/>
        <item x="1291"/>
        <item x="3102"/>
        <item x="3235"/>
        <item x="1759"/>
        <item x="3202"/>
        <item x="1223"/>
        <item x="920"/>
        <item x="1119"/>
        <item x="1345"/>
        <item x="1901"/>
        <item x="8"/>
        <item x="3147"/>
        <item x="3141"/>
        <item x="3216"/>
        <item x="3064"/>
        <item x="3240"/>
        <item x="2336"/>
        <item x="2679"/>
        <item x="3193"/>
        <item x="1193"/>
        <item x="754"/>
        <item x="1862"/>
        <item x="3221"/>
        <item x="3172"/>
        <item x="1735"/>
        <item x="819"/>
        <item x="1841"/>
        <item x="2354"/>
        <item x="1134"/>
        <item x="1285"/>
        <item x="1244"/>
        <item x="3027"/>
        <item x="2375"/>
        <item x="2015"/>
        <item x="1861"/>
        <item x="3209"/>
        <item x="451"/>
        <item x="1834"/>
        <item x="36"/>
        <item x="981"/>
        <item x="3096"/>
        <item x="1826"/>
        <item x="1596"/>
        <item x="1099"/>
        <item x="1105"/>
        <item x="3164"/>
        <item x="2642"/>
        <item x="170"/>
        <item x="3188"/>
        <item x="3120"/>
        <item x="3075"/>
        <item x="124"/>
        <item x="3069"/>
        <item x="3114"/>
        <item x="425"/>
        <item x="3182"/>
        <item x="2010"/>
        <item x="3107"/>
        <item x="2672"/>
        <item x="1917"/>
        <item x="1751"/>
        <item x="3178"/>
        <item x="3082"/>
        <item x="3228"/>
        <item x="874"/>
        <item x="2001"/>
        <item x="3057"/>
        <item x="161"/>
        <item x="1276"/>
        <item x="3134"/>
        <item x="1992"/>
        <item x="1744"/>
        <item x="536"/>
        <item x="3158"/>
        <item x="3045"/>
        <item x="152"/>
        <item x="352"/>
        <item x="1909"/>
        <item x="2997"/>
        <item x="868"/>
        <item x="2565"/>
        <item x="363"/>
        <item x="460"/>
        <item x="624"/>
        <item x="1128"/>
        <item x="2457"/>
        <item x="2537"/>
        <item x="3036"/>
        <item x="3051"/>
        <item x="2186"/>
        <item x="372"/>
        <item x="1510"/>
        <item x="779"/>
        <item x="528"/>
        <item x="2430"/>
        <item x="1590"/>
        <item x="258"/>
        <item x="116"/>
        <item x="46"/>
        <item x="707"/>
        <item x="698"/>
        <item x="123"/>
        <item x="2451"/>
        <item x="2052"/>
        <item x="1505"/>
        <item x="2986"/>
        <item x="2530"/>
        <item x="1275"/>
        <item x="469"/>
        <item x="716"/>
        <item x="736"/>
        <item x="2445"/>
        <item x="723"/>
        <item x="3040"/>
        <item x="741"/>
        <item x="434"/>
        <item x="953"/>
        <item x="748"/>
        <item x="88"/>
        <item x="1036"/>
        <item x="1687"/>
        <item x="2416"/>
        <item x="268"/>
        <item x="2492"/>
        <item x="2544"/>
        <item x="730"/>
        <item x="1088"/>
        <item x="1846"/>
        <item x="835"/>
        <item x="1046"/>
        <item x="3014"/>
        <item x="345"/>
        <item x="3021"/>
        <item x="3031"/>
        <item x="616"/>
        <item x="2580"/>
        <item x="1517"/>
        <item x="143"/>
        <item x="672"/>
        <item x="3005"/>
        <item x="238"/>
        <item x="248"/>
        <item x="650"/>
        <item x="10"/>
        <item x="2586"/>
        <item x="382"/>
        <item x="2506"/>
        <item x="1499"/>
        <item x="502"/>
        <item x="1053"/>
        <item x="944"/>
        <item x="690"/>
        <item x="1029"/>
        <item x="388"/>
        <item x="606"/>
        <item x="1693"/>
        <item x="135"/>
        <item x="780"/>
        <item x="411"/>
        <item x="1439"/>
        <item x="2383"/>
        <item x="290"/>
        <item x="1640"/>
        <item x="2573"/>
        <item x="1075"/>
        <item x="1423"/>
        <item x="1677"/>
        <item x="519"/>
        <item x="20"/>
        <item x="2395"/>
        <item x="310"/>
        <item x="860"/>
        <item x="511"/>
        <item x="403"/>
        <item x="495"/>
        <item x="230"/>
        <item x="1611"/>
        <item x="317"/>
        <item x="772"/>
        <item x="851"/>
        <item x="1752"/>
        <item x="1633"/>
        <item x="179"/>
        <item x="336"/>
        <item x="395"/>
        <item x="279"/>
        <item x="804"/>
        <item x="551"/>
        <item x="1525"/>
        <item x="1736"/>
        <item x="597"/>
        <item x="2558"/>
        <item x="797"/>
        <item x="2521"/>
        <item x="905"/>
        <item x="1006"/>
        <item x="1546"/>
        <item x="755"/>
        <item x="66"/>
        <item x="933"/>
        <item x="841"/>
        <item x="576"/>
        <item x="883"/>
        <item x="77"/>
        <item x="584"/>
        <item x="3153"/>
        <item x="1662"/>
        <item x="1022"/>
        <item x="681"/>
        <item x="925"/>
        <item x="1069"/>
        <item x="1657"/>
        <item x="1540"/>
        <item x="221"/>
        <item x="2463"/>
        <item x="2775"/>
        <item x="589"/>
        <item x="206"/>
        <item x="108"/>
        <item x="1082"/>
        <item x="2402"/>
        <item x="325"/>
        <item x="2694"/>
        <item x="1061"/>
        <item x="1583"/>
        <item x="2473"/>
        <item x="2721"/>
        <item x="188"/>
        <item x="1561"/>
        <item x="1478"/>
        <item x="1625"/>
        <item x="918"/>
        <item x="998"/>
        <item x="1573"/>
        <item x="811"/>
        <item x="2713"/>
        <item x="1449"/>
        <item x="197"/>
        <item x="1839"/>
        <item x="2410"/>
        <item x="2468"/>
        <item x="658"/>
        <item x="1832"/>
        <item x="486"/>
        <item x="1745"/>
        <item x="214"/>
        <item x="1432"/>
        <item x="1982"/>
        <item x="2550"/>
        <item x="299"/>
        <item x="827"/>
        <item x="1648"/>
        <item x="2369"/>
        <item x="558"/>
        <item x="1530"/>
        <item x="2627"/>
        <item x="642"/>
        <item x="1603"/>
        <item x="2008"/>
        <item x="898"/>
        <item x="2340"/>
        <item x="1014"/>
        <item x="1469"/>
        <item x="1669"/>
        <item x="1999"/>
        <item x="1493"/>
        <item x="1701"/>
        <item x="2666"/>
        <item x="1458"/>
        <item x="2664"/>
        <item x="1915"/>
        <item x="1567"/>
        <item x="1709"/>
        <item x="1714"/>
        <item x="2485"/>
        <item x="2602"/>
        <item x="1617"/>
        <item x="1404"/>
        <item x="891"/>
        <item x="1990"/>
        <item x="1815"/>
        <item x="1767"/>
        <item x="2456"/>
        <item x="2438"/>
        <item x="2038"/>
        <item x="567"/>
        <item x="1923"/>
        <item x="2610"/>
        <item x="1824"/>
        <item x="2513"/>
        <item x="1760"/>
        <item x="2792"/>
        <item x="2013"/>
        <item x="2633"/>
        <item x="2067"/>
        <item x="2061"/>
        <item x="2389"/>
        <item x="2089"/>
        <item x="1908"/>
        <item x="477"/>
        <item x="2132"/>
        <item x="971"/>
        <item x="1486"/>
        <item x="2330"/>
        <item x="2140"/>
        <item x="1463"/>
        <item x="2318"/>
        <item x="2745"/>
        <item x="1975"/>
        <item x="1775"/>
        <item x="97"/>
        <item x="1553"/>
        <item x="1930"/>
        <item x="1725"/>
        <item x="2909"/>
        <item x="2846"/>
        <item x="2861"/>
        <item x="2026"/>
        <item x="2326"/>
        <item x="2020"/>
        <item x="2921"/>
        <item x="2688"/>
        <item x="2925"/>
        <item x="2210"/>
        <item x="1888"/>
        <item x="988"/>
        <item x="2074"/>
        <item x="2824"/>
        <item x="1266"/>
        <item x="2782"/>
        <item x="2787"/>
        <item x="2147"/>
        <item x="2082"/>
        <item x="2880"/>
        <item x="2867"/>
        <item x="2595"/>
        <item x="2799"/>
        <item x="2818"/>
        <item x="1900"/>
        <item x="2980"/>
        <item x="2618"/>
        <item x="2498"/>
        <item x="2895"/>
        <item x="2106"/>
        <item x="1894"/>
        <item x="2853"/>
        <item x="2765"/>
        <item x="2840"/>
        <item x="2166"/>
        <item x="1960"/>
        <item x="2729"/>
        <item x="2946"/>
        <item x="1852"/>
        <item x="2305"/>
        <item x="2125"/>
        <item x="2805"/>
        <item x="2311"/>
        <item x="2953"/>
        <item x="1259"/>
        <item x="2941"/>
        <item x="56"/>
        <item x="2353"/>
        <item x="2903"/>
        <item x="2836"/>
        <item x="1937"/>
        <item x="2202"/>
        <item x="818"/>
        <item x="1954"/>
        <item x="1171"/>
        <item x="1782"/>
        <item x="1967"/>
        <item x="2812"/>
        <item x="2934"/>
        <item x="1881"/>
        <item x="2915"/>
        <item x="2162"/>
        <item x="2959"/>
        <item x="2228"/>
        <item x="2300"/>
        <item x="2701"/>
        <item x="2253"/>
        <item x="2291"/>
        <item x="2394"/>
        <item x="2536"/>
        <item x="1876"/>
        <item x="1806"/>
        <item x="2505"/>
        <item x="2284"/>
        <item x="980"/>
        <item x="1354"/>
        <item x="2096"/>
        <item x="2638"/>
        <item x="2491"/>
        <item x="2520"/>
        <item x="2967"/>
        <item x="1370"/>
        <item x="2261"/>
        <item x="2887"/>
        <item x="1719"/>
        <item x="442"/>
        <item x="1797"/>
        <item x="1362"/>
        <item x="1869"/>
        <item x="2235"/>
        <item x="2102"/>
        <item x="1251"/>
        <item x="1216"/>
        <item x="1403"/>
        <item x="2467"/>
        <item x="2760"/>
        <item x="1179"/>
        <item x="2155"/>
        <item x="2529"/>
        <item x="788"/>
        <item x="2429"/>
        <item x="2737"/>
        <item x="2974"/>
        <item x="2244"/>
        <item x="2217"/>
        <item x="2172"/>
        <item x="21"/>
        <item x="2415"/>
        <item x="2335"/>
        <item x="2752"/>
        <item x="2374"/>
        <item x="2543"/>
        <item x="2830"/>
        <item x="2382"/>
        <item x="1946"/>
        <item x="2113"/>
        <item x="2275"/>
        <item x="2193"/>
        <item x="2270"/>
        <item x="1790"/>
        <item x="2564"/>
        <item x="1860"/>
        <item x="1200"/>
        <item x="2179"/>
        <item x="1208"/>
        <item x="2362"/>
        <item x="1185"/>
        <item x="2873"/>
        <item x="1298"/>
        <item x="1222"/>
        <item x="2409"/>
        <item x="1318"/>
        <item x="2437"/>
        <item x="2585"/>
        <item x="2512"/>
        <item x="2770"/>
        <item x="2484"/>
        <item x="2549"/>
        <item x="2472"/>
        <item x="2478"/>
        <item x="1230"/>
        <item x="2579"/>
        <item x="2557"/>
        <item x="1306"/>
        <item x="1313"/>
        <item x="1192"/>
        <item x="2450"/>
        <item x="2572"/>
        <item x="2648"/>
        <item x="2658"/>
        <item x="2224"/>
        <item x="1140"/>
        <item x="1395"/>
        <item x="1098"/>
        <item x="3074"/>
        <item x="79"/>
        <item x="1154"/>
        <item x="3088"/>
        <item x="2996"/>
        <item x="1327"/>
        <item x="3101"/>
        <item x="1104"/>
        <item x="2401"/>
        <item x="2462"/>
        <item x="2979"/>
        <item x="1243"/>
        <item x="2368"/>
        <item x="1133"/>
        <item x="1274"/>
        <item x="3081"/>
        <item x="1336"/>
        <item x="1118"/>
        <item x="1595"/>
        <item x="3068"/>
        <item x="3201"/>
        <item x="3140"/>
        <item x="3234"/>
        <item x="1127"/>
        <item x="1769"/>
        <item x="2444"/>
        <item x="1795"/>
        <item x="1379"/>
        <item x="3050"/>
        <item x="2626"/>
        <item x="3192"/>
        <item x="3220"/>
        <item x="3215"/>
        <item x="3152"/>
        <item x="3157"/>
        <item x="3056"/>
        <item x="1147"/>
        <item x="3004"/>
        <item x="3126"/>
        <item x="2101"/>
        <item x="2209"/>
        <item x="1290"/>
        <item x="3035"/>
        <item x="3095"/>
        <item x="3020"/>
        <item x="1344"/>
        <item x="11"/>
        <item x="3163"/>
        <item x="1498"/>
        <item x="2609"/>
        <item x="2165"/>
        <item x="3146"/>
        <item x="2601"/>
        <item x="3119"/>
        <item x="1237"/>
        <item x="3208"/>
        <item x="1081"/>
        <item x="2617"/>
        <item x="2192"/>
        <item x="3133"/>
        <item x="1913"/>
        <item x="2985"/>
        <item x="2201"/>
        <item x="1859"/>
        <item x="3113"/>
        <item x="3227"/>
        <item x="2131"/>
        <item x="1509"/>
        <item x="3030"/>
        <item x="1589"/>
        <item x="3187"/>
        <item x="1545"/>
        <item x="3239"/>
        <item x="3106"/>
        <item x="660"/>
        <item x="1504"/>
        <item x="2420"/>
        <item x="3177"/>
        <item x="652"/>
        <item x="2178"/>
        <item x="303"/>
        <item x="3181"/>
        <item x="3039"/>
        <item x="3171"/>
        <item x="2033"/>
        <item x="2358"/>
        <item x="3044"/>
        <item x="2171"/>
        <item x="1965"/>
        <item x="1692"/>
        <item x="2962"/>
        <item x="1602"/>
        <item x="2883"/>
        <item x="2613"/>
        <item x="1686"/>
        <item x="2348"/>
        <item x="2283"/>
        <item x="1809"/>
        <item x="2594"/>
        <item x="1431"/>
        <item x="1624"/>
        <item x="2502"/>
        <item x="2426"/>
        <item x="2568"/>
        <item x="1988"/>
        <item x="471"/>
        <item x="3063"/>
        <item x="1387"/>
        <item x="1572"/>
        <item x="2433"/>
        <item x="1552"/>
        <item x="2516"/>
        <item x="1620"/>
        <item x="2269"/>
        <item x="2509"/>
        <item x="2299"/>
        <item x="2632"/>
        <item x="1422"/>
        <item x="1949"/>
        <item x="2112"/>
        <item x="1713"/>
        <item x="2724"/>
        <item x="1906"/>
        <item x="725"/>
        <item x="2252"/>
        <item x="2139"/>
        <item x="2525"/>
        <item x="1716"/>
        <item x="1284"/>
        <item x="2321"/>
        <item x="1632"/>
        <item x="2605"/>
        <item x="2116"/>
        <item x="1997"/>
        <item x="2154"/>
        <item x="2481"/>
        <item x="2223"/>
        <item x="1676"/>
        <item x="1477"/>
        <item x="2733"/>
        <item x="2929"/>
        <item x="2970"/>
        <item x="2243"/>
        <item x="2590"/>
        <item x="2095"/>
        <item x="1666"/>
        <item x="2488"/>
        <item x="1114"/>
        <item x="1516"/>
        <item x="2274"/>
        <item x="963"/>
        <item x="304"/>
        <item x="634"/>
        <item x="1087"/>
        <item x="2388"/>
        <item x="1879"/>
        <item x="2161"/>
        <item x="1801"/>
        <item x="2459"/>
        <item x="1468"/>
        <item x="2622"/>
        <item x="2814"/>
        <item x="12"/>
        <item x="1784"/>
        <item x="1383"/>
        <item x="1639"/>
        <item x="1535"/>
        <item x="1438"/>
        <item x="2441"/>
        <item x="292"/>
        <item x="1828"/>
        <item x="2739"/>
        <item x="2135"/>
        <item x="2221"/>
        <item x="2260"/>
        <item x="2808"/>
        <item x="190"/>
        <item x="2185"/>
        <item x="2295"/>
        <item x="2051"/>
        <item x="2899"/>
        <item x="1800"/>
        <item x="1256"/>
        <item x="2662"/>
        <item x="2265"/>
        <item x="2332"/>
        <item x="1582"/>
        <item x="560"/>
        <item x="1643"/>
        <item x="2304"/>
        <item x="2290"/>
        <item x="2197"/>
        <item x="3149"/>
        <item x="2310"/>
        <item x="1739"/>
        <item x="1018"/>
        <item x="2949"/>
        <item x="80"/>
        <item x="1452"/>
        <item x="2533"/>
        <item x="3224"/>
        <item x="1489"/>
        <item x="146"/>
        <item x="2857"/>
        <item x="984"/>
        <item x="283"/>
        <item x="2829"/>
        <item x="1350"/>
        <item x="578"/>
        <item x="3084"/>
        <item x="2849"/>
        <item x="1661"/>
        <item x="1094"/>
        <item x="1539"/>
        <item x="2216"/>
        <item x="2109"/>
        <item x="1399"/>
        <item x="2390"/>
        <item x="2863"/>
        <item x="2168"/>
        <item x="522"/>
        <item x="2781"/>
        <item x="3167"/>
        <item x="1049"/>
        <item x="3231"/>
        <item x="2684"/>
        <item x="2759"/>
        <item x="480"/>
        <item x="2325"/>
        <item x="1682"/>
        <item x="1656"/>
        <item x="2213"/>
        <item x="2991"/>
        <item x="1524"/>
        <item x="1689"/>
        <item x="1652"/>
        <item x="2003"/>
        <item x="2576"/>
        <item x="2317"/>
        <item x="1863"/>
        <item x="1903"/>
        <item x="1435"/>
        <item x="1280"/>
        <item x="3213"/>
        <item x="2704"/>
        <item x="1672"/>
        <item x="2675"/>
        <item x="1757"/>
        <item x="1549"/>
        <item x="1704"/>
        <item x="3130"/>
        <item x="2720"/>
        <item x="3197"/>
        <item x="2146"/>
        <item x="1560"/>
        <item x="844"/>
        <item x="1871"/>
        <item x="293"/>
        <item x="1842"/>
        <item x="1090"/>
        <item x="1323"/>
        <item x="0"/>
        <item x="2150"/>
        <item x="1940"/>
        <item x="553"/>
        <item x="653"/>
        <item x="1812"/>
        <item x="1636"/>
        <item x="2114"/>
        <item x="667"/>
        <item x="1501"/>
        <item x="1957"/>
        <item x="2105"/>
        <item x="2453"/>
        <item x="2034"/>
        <item x="2120"/>
        <item x="2041"/>
        <item x="1627"/>
        <item x="2249"/>
        <item x="1941"/>
        <item x="2356"/>
        <item x="2239"/>
        <item x="1819"/>
        <item x="2073"/>
        <item x="854"/>
        <item x="2634"/>
        <item x="1434"/>
        <item x="1358"/>
        <item x="181"/>
        <item x="359"/>
        <item x="1995"/>
        <item x="1492"/>
        <item x="3007"/>
        <item x="991"/>
        <item x="23"/>
        <item x="1733"/>
        <item x="1933"/>
        <item x="1340"/>
        <item x="377"/>
        <item x="51"/>
        <item x="2206"/>
        <item x="2902"/>
        <item x="2424"/>
        <item x="949"/>
        <item x="570"/>
        <item x="1616"/>
        <item x="314"/>
        <item x="644"/>
        <item x="2346"/>
        <item x="2670"/>
        <item x="1647"/>
        <item x="2552"/>
        <item x="1898"/>
        <item x="1448"/>
        <item x="3071"/>
        <item x="357"/>
        <item x="407"/>
        <item x="620"/>
        <item x="1606"/>
        <item x="1302"/>
        <item x="2715"/>
        <item x="2845"/>
        <item x="1263"/>
        <item x="2329"/>
        <item x="2256"/>
        <item x="1668"/>
        <item x="1814"/>
        <item x="1533"/>
        <item x="319"/>
        <item x="2396"/>
        <item x="1425"/>
        <item x="1042"/>
        <item x="757"/>
        <item x="272"/>
        <item x="1519"/>
        <item x="726"/>
        <item x="2"/>
        <item x="775"/>
        <item x="2753"/>
        <item x="863"/>
        <item x="885"/>
        <item x="2398"/>
        <item x="15"/>
        <item x="2628"/>
        <item x="41"/>
        <item x="765"/>
        <item x="2908"/>
        <item x="1163"/>
        <item x="1195"/>
        <item x="1462"/>
        <item x="1397"/>
        <item x="155"/>
        <item x="273"/>
        <item x="1721"/>
        <item x="842"/>
        <item x="173"/>
        <item x="2022"/>
        <item x="1700"/>
        <item x="1529"/>
        <item x="561"/>
        <item x="2084"/>
        <item x="1566"/>
        <item x="164"/>
        <item x="419"/>
        <item x="1121"/>
        <item x="1742"/>
        <item x="1417"/>
        <item x="2278"/>
        <item x="1830"/>
        <item x="1375"/>
        <item x="30"/>
        <item x="1211"/>
        <item x="1203"/>
        <item x="2496"/>
        <item x="1971"/>
        <item x="1056"/>
        <item x="191"/>
        <item x="1123"/>
        <item x="81"/>
        <item x="2945"/>
        <item x="2952"/>
        <item x="91"/>
        <item x="391"/>
        <item x="295"/>
        <item x="2652"/>
        <item x="1708"/>
        <item x="389"/>
        <item x="837"/>
        <item x="759"/>
        <item x="182"/>
        <item x="1295"/>
        <item x="2791"/>
        <item x="118"/>
        <item x="506"/>
        <item x="1156"/>
        <item x="1610"/>
        <item x="1366"/>
        <item x="1973"/>
        <item x="59"/>
        <item x="208"/>
        <item x="646"/>
        <item x="90"/>
        <item x="125"/>
        <item x="2872"/>
        <item x="100"/>
        <item x="2894"/>
        <item x="1485"/>
        <item x="2731"/>
        <item x="286"/>
        <item x="1390"/>
        <item x="743"/>
        <item x="174"/>
        <item x="1321"/>
        <item x="1457"/>
        <item x="463"/>
        <item x="312"/>
        <item x="1002"/>
        <item x="2823"/>
        <item x="914"/>
        <item x="992"/>
        <item x="1892"/>
        <item x="264"/>
        <item x="39"/>
        <item x="2860"/>
        <item x="13"/>
        <item x="732"/>
        <item x="2060"/>
        <item x="199"/>
        <item x="61"/>
        <item x="2287"/>
        <item x="429"/>
        <item x="453"/>
        <item x="2081"/>
        <item x="1331"/>
        <item x="2687"/>
        <item x="479"/>
        <item x="49"/>
        <item x="339"/>
        <item x="2693"/>
        <item x="330"/>
        <item x="674"/>
        <item x="226"/>
        <item x="1950"/>
        <item x="2940"/>
        <item x="1576"/>
        <item x="1837"/>
        <item x="636"/>
        <item x="545"/>
        <item x="2866"/>
        <item x="306"/>
        <item x="101"/>
        <item x="233"/>
        <item x="284"/>
        <item x="397"/>
        <item x="877"/>
        <item x="216"/>
        <item x="508"/>
        <item x="1135"/>
        <item x="959"/>
        <item x="200"/>
        <item x="321"/>
        <item x="2712"/>
        <item x="414"/>
        <item x="1149"/>
        <item x="1912"/>
        <item x="202"/>
        <item x="2088"/>
        <item x="601"/>
        <item x="947"/>
        <item x="69"/>
        <item x="1278"/>
        <item x="1159"/>
        <item x="132"/>
        <item x="1078"/>
        <item x="940"/>
        <item x="368"/>
        <item x="137"/>
        <item x="2677"/>
        <item x="938"/>
        <item x="975"/>
        <item x="332"/>
        <item x="612"/>
        <item x="572"/>
        <item x="2227"/>
        <item x="145"/>
        <item x="686"/>
        <item x="637"/>
        <item x="68"/>
        <item x="376"/>
        <item x="1294"/>
        <item x="2798"/>
        <item x="110"/>
        <item x="1441"/>
        <item x="340"/>
        <item x="32"/>
        <item x="1886"/>
        <item x="2746"/>
        <item x="603"/>
        <item x="2966"/>
        <item x="112"/>
        <item x="1963"/>
        <item x="675"/>
        <item x="130"/>
        <item x="499"/>
        <item x="71"/>
        <item x="488"/>
        <item x="1226"/>
        <item x="879"/>
        <item x="610"/>
        <item x="1792"/>
        <item x="669"/>
        <item x="103"/>
        <item x="2914"/>
        <item x="569"/>
        <item x="184"/>
        <item x="2905"/>
        <item x="968"/>
        <item x="163"/>
        <item x="1822"/>
        <item x="1001"/>
        <item x="126"/>
        <item x="154"/>
        <item x="242"/>
        <item x="767"/>
        <item x="513"/>
        <item x="1626"/>
        <item x="3097"/>
        <item x="166"/>
        <item x="1919"/>
        <item x="2817"/>
        <item x="629"/>
        <item x="1219"/>
        <item x="2006"/>
        <item x="489"/>
        <item x="446"/>
        <item x="497"/>
        <item x="865"/>
        <item x="218"/>
        <item x="1210"/>
        <item x="505"/>
        <item x="1110"/>
        <item x="2055"/>
        <item x="455"/>
        <item x="1763"/>
        <item x="1850"/>
        <item x="1578"/>
        <item x="1821"/>
        <item x="25"/>
        <item x="1143"/>
        <item x="1921"/>
        <item x="2016"/>
        <item x="2897"/>
        <item x="540"/>
        <item x="93"/>
        <item x="2234"/>
        <item x="2839"/>
        <item x="701"/>
        <item x="329"/>
        <item x="2924"/>
        <item x="399"/>
        <item x="157"/>
        <item x="2852"/>
        <item x="491"/>
        <item x="1464"/>
        <item x="347"/>
        <item x="254"/>
        <item x="2920"/>
        <item x="887"/>
        <item x="83"/>
        <item x="1212"/>
        <item x="462"/>
        <item x="1554"/>
        <item x="1979"/>
        <item x="244"/>
        <item x="148"/>
        <item x="1803"/>
        <item x="703"/>
        <item x="2804"/>
        <item x="1137"/>
        <item x="2700"/>
        <item x="538"/>
        <item x="1460"/>
        <item x="2769"/>
        <item x="29"/>
        <item x="547"/>
        <item x="1472"/>
        <item x="275"/>
        <item x="2933"/>
        <item x="799"/>
        <item x="662"/>
        <item x="139"/>
        <item x="994"/>
        <item x="822"/>
        <item x="909"/>
        <item x="655"/>
        <item x="532"/>
        <item x="252"/>
        <item x="600"/>
        <item x="193"/>
        <item x="2754"/>
        <item x="2728"/>
        <item x="2958"/>
        <item x="792"/>
        <item x="856"/>
        <item x="524"/>
        <item x="224"/>
        <item x="1891"/>
        <item x="210"/>
        <item x="2645"/>
        <item x="1680"/>
        <item x="831"/>
        <item x="1865"/>
        <item x="684"/>
        <item x="2474"/>
        <item x="1070"/>
        <item x="515"/>
        <item x="2835"/>
        <item x="2751"/>
        <item x="1722"/>
        <item x="1878"/>
        <item x="894"/>
        <item x="2011"/>
        <item x="814"/>
        <item x="22"/>
        <item x="48"/>
        <item x="677"/>
        <item x="1986"/>
        <item x="482"/>
        <item x="3052"/>
        <item x="1884"/>
        <item x="2886"/>
        <item x="731"/>
        <item x="1348"/>
        <item x="28"/>
        <item x="521"/>
        <item x="1142"/>
        <item x="745"/>
        <item x="2063"/>
        <item x="356"/>
        <item x="119"/>
        <item x="2083"/>
        <item x="58"/>
        <item x="1844"/>
        <item x="563"/>
        <item x="1754"/>
        <item x="262"/>
        <item x="465"/>
        <item x="444"/>
        <item x="907"/>
        <item x="1777"/>
        <item x="719"/>
        <item x="2076"/>
        <item x="405"/>
        <item x="1786"/>
        <item x="1935"/>
        <item x="2968"/>
        <item x="1696"/>
        <item x="2376"/>
        <item x="2811"/>
        <item x="1450"/>
        <item x="580"/>
        <item x="609"/>
        <item x="700"/>
        <item x="1293"/>
        <item x="38"/>
        <item x="2539"/>
        <item x="2090"/>
        <item x="2736"/>
        <item x="1856"/>
        <item x="1771"/>
        <item x="1818"/>
        <item x="2294"/>
        <item x="2764"/>
        <item x="1547"/>
        <item x="436"/>
        <item x="2124"/>
        <item x="807"/>
        <item x="530"/>
        <item x="2163"/>
        <item x="473"/>
        <item x="2255"/>
        <item x="3183"/>
        <item x="1202"/>
        <item x="1224"/>
        <item x="2097"/>
        <item x="3236"/>
        <item x="3174"/>
        <item x="592"/>
        <item x="847"/>
        <item x="2973"/>
        <item x="1747"/>
        <item x="820"/>
        <item x="1738"/>
        <item x="1902"/>
        <item x="1985"/>
        <item x="1811"/>
        <item x="2744"/>
        <item x="2247"/>
        <item x="1788"/>
        <item x="711"/>
        <item x="418"/>
        <item x="1389"/>
        <item x="2263"/>
        <item x="3022"/>
        <item x="1120"/>
        <item x="1555"/>
        <item x="618"/>
        <item x="628"/>
        <item x="3013"/>
        <item x="1443"/>
        <item x="2458"/>
        <item x="2831"/>
        <item x="1541"/>
        <item x="1926"/>
        <item x="876"/>
        <item x="1194"/>
        <item x="913"/>
        <item x="417"/>
        <item x="1238"/>
        <item x="2819"/>
        <item x="2832"/>
        <item x="3108"/>
        <item x="1157"/>
        <item x="2341"/>
        <item x="2882"/>
        <item x="2002"/>
        <item x="2066"/>
        <item x="1233"/>
        <item x="2411"/>
        <item x="921"/>
        <item x="427"/>
        <item x="2331"/>
        <item x="2837"/>
        <item x="1613"/>
        <item x="900"/>
        <item x="3116"/>
        <item x="3083"/>
        <item x="3091"/>
        <item x="928"/>
        <item x="1756"/>
        <item x="2174"/>
        <item x="3160"/>
        <item x="750"/>
        <item x="2889"/>
        <item x="1470"/>
        <item x="2643"/>
        <item x="3047"/>
        <item x="2187"/>
        <item x="1702"/>
        <item x="3121"/>
        <item x="1993"/>
        <item x="3166"/>
        <item x="966"/>
        <item x="2181"/>
        <item x="862"/>
        <item x="2075"/>
        <item x="782"/>
        <item x="1083"/>
        <item x="1562"/>
        <item x="2103"/>
        <item x="2566"/>
        <item x="1287"/>
        <item x="2404"/>
        <item x="2452"/>
        <item x="2370"/>
        <item x="843"/>
        <item x="3229"/>
        <item x="937"/>
        <item x="2841"/>
        <item x="2312"/>
        <item x="1568"/>
        <item x="1526"/>
        <item x="1532"/>
        <item x="2660"/>
        <item x="1374"/>
        <item x="2620"/>
        <item x="2107"/>
        <item x="870"/>
        <item x="2480"/>
        <item x="3222"/>
        <item x="1381"/>
        <item x="1064"/>
        <item x="1112"/>
        <item x="2961"/>
        <item x="1858"/>
        <item x="1727"/>
        <item x="2806"/>
        <item x="1944"/>
        <item x="774"/>
        <item x="1910"/>
        <item x="2319"/>
        <item x="2230"/>
        <item x="1827"/>
        <item x="1320"/>
        <item x="2917"/>
        <item x="3015"/>
        <item x="1479"/>
        <item x="1246"/>
        <item x="3006"/>
        <item x="1730"/>
        <item x="412"/>
        <item x="2068"/>
        <item x="2981"/>
        <item x="1749"/>
        <item x="1057"/>
        <item x="853"/>
        <item x="1164"/>
        <item x="1650"/>
        <item x="957"/>
        <item x="2766"/>
        <item x="2148"/>
        <item x="2301"/>
        <item x="1874"/>
        <item x="3195"/>
        <item x="2532"/>
        <item x="2611"/>
        <item x="1031"/>
        <item x="829"/>
        <item x="2786"/>
        <item x="3154"/>
        <item x="2272"/>
        <item x="1494"/>
        <item x="1173"/>
        <item x="2486"/>
        <item x="2277"/>
        <item x="1405"/>
        <item x="1261"/>
        <item x="2635"/>
        <item x="1277"/>
        <item x="2650"/>
        <item x="1804"/>
        <item x="3136"/>
        <item x="1040"/>
        <item x="946"/>
        <item x="3204"/>
        <item x="1330"/>
        <item x="2418"/>
        <item x="3065"/>
        <item x="2928"/>
        <item x="1106"/>
        <item x="3076"/>
        <item x="1016"/>
        <item x="1694"/>
        <item x="2875"/>
        <item x="1664"/>
        <item x="2935"/>
        <item x="2195"/>
        <item x="2682"/>
        <item x="1167"/>
        <item x="790"/>
        <item x="2800"/>
        <item x="2730"/>
        <item x="1356"/>
        <item x="3129"/>
        <item x="1338"/>
        <item x="1487"/>
        <item x="2581"/>
        <item x="1604"/>
        <item x="2847"/>
        <item x="2286"/>
        <item x="3070"/>
        <item x="2115"/>
        <item x="2667"/>
        <item x="763"/>
        <item x="1424"/>
        <item x="2695"/>
        <item x="2777"/>
        <item x="838"/>
        <item x="2574"/>
        <item x="3217"/>
        <item x="2990"/>
        <item x="2653"/>
        <item x="2119"/>
        <item x="1181"/>
        <item x="1500"/>
        <item x="1187"/>
        <item x="2998"/>
        <item x="3212"/>
        <item x="2363"/>
        <item x="2523"/>
        <item x="3142"/>
        <item x="1688"/>
        <item x="2879"/>
        <item x="3148"/>
        <item x="2062"/>
        <item x="3061"/>
        <item x="2689"/>
        <item x="1025"/>
        <item x="764"/>
        <item x="2446"/>
        <item x="1433"/>
        <item x="1254"/>
        <item x="2306"/>
        <item x="2793"/>
        <item x="2355"/>
        <item x="2714"/>
        <item x="1416"/>
        <item x="1518"/>
        <item x="2862"/>
        <item x="2722"/>
        <item x="2045"/>
        <item x="1591"/>
        <item x="2423"/>
        <item x="2431"/>
        <item x="1365"/>
        <item x="756"/>
        <item x="2204"/>
        <item x="1084"/>
        <item x="2707"/>
        <item x="2126"/>
        <item x="1048"/>
        <item x="1506"/>
        <item x="2673"/>
        <item x="2029"/>
        <item x="2219"/>
        <item x="2211"/>
        <item x="1440"/>
        <item x="1410"/>
        <item x="1575"/>
        <item x="2783"/>
        <item x="1269"/>
        <item x="1511"/>
        <item x="1670"/>
        <item x="1598"/>
        <item x="2039"/>
        <item x="1585"/>
        <item x="2855"/>
        <item x="2788"/>
        <item x="2655"/>
        <item x="2293"/>
        <item x="2500"/>
        <item x="2588"/>
        <item x="2142"/>
        <item x="1100"/>
        <item x="1347"/>
        <item x="2133"/>
        <item x="2507"/>
        <item x="1929"/>
        <item x="2702"/>
        <item x="2515"/>
        <item x="2603"/>
        <item x="1928"/>
        <item x="2596"/>
        <item x="2439"/>
        <item x="1952"/>
        <item x="2345"/>
        <item x="1415"/>
        <item x="2044"/>
        <item x="2053"/>
        <item x="1851"/>
        <item x="1089"/>
        <item x="1875"/>
        <item x="1789"/>
        <item x="1966"/>
        <item x="1959"/>
        <item x="2665"/>
        <item x="1868"/>
        <item x="1867"/>
        <item x="2647"/>
        <item x="1724"/>
        <item x="1764"/>
        <item x="1729"/>
        <item x="1880"/>
        <item x="1717"/>
        <item x="1772"/>
        <item x="1893"/>
        <item x="1936"/>
        <item x="2497"/>
        <item x="2641"/>
        <item x="2884"/>
        <item x="2421"/>
        <item x="2963"/>
        <item x="2636"/>
        <item x="1796"/>
        <item x="1621"/>
        <item x="1887"/>
        <item x="2678"/>
        <item x="2614"/>
        <item x="2569"/>
        <item x="3099"/>
        <item x="2971"/>
        <item x="2359"/>
        <item x="2314"/>
        <item x="2427"/>
        <item x="2540"/>
        <item x="2773"/>
        <item x="2434"/>
        <item x="2322"/>
        <item x="2900"/>
        <item x="2349"/>
        <item x="2725"/>
        <item x="2482"/>
        <item x="2510"/>
        <item x="2583"/>
        <item x="2930"/>
        <item x="2428"/>
        <item x="3100"/>
        <item x="1734"/>
        <item x="2117"/>
        <item x="2460"/>
        <item x="2517"/>
        <item x="1115"/>
        <item x="1644"/>
        <item x="1453"/>
        <item x="1536"/>
        <item x="2526"/>
        <item x="1384"/>
        <item x="2489"/>
        <item x="2266"/>
        <item x="2623"/>
        <item x="1711"/>
        <item x="1637"/>
        <item x="2406"/>
        <item x="2756"/>
        <item x="2413"/>
        <item x="2663"/>
        <item x="1550"/>
        <item x="3024"/>
        <item x="2606"/>
        <item x="2842"/>
        <item x="1629"/>
        <item x="2697"/>
        <item x="2591"/>
        <item x="2911"/>
        <item x="3085"/>
        <item x="1377"/>
        <item x="2447"/>
        <item x="2671"/>
        <item x="1490"/>
        <item x="3168"/>
        <item x="2110"/>
        <item x="1705"/>
        <item x="1400"/>
        <item x="1974"/>
        <item x="2198"/>
        <item x="2955"/>
        <item x="1257"/>
        <item x="2534"/>
        <item x="2983"/>
        <item x="2296"/>
        <item x="2136"/>
        <item x="1653"/>
        <item x="2122"/>
        <item x="2546"/>
        <item x="2826"/>
        <item x="3150"/>
        <item x="2464"/>
        <item x="1303"/>
        <item x="1981"/>
        <item x="1058"/>
        <item x="1019"/>
        <item x="2378"/>
        <item x="2250"/>
        <item x="2657"/>
        <item x="977"/>
        <item x="2258"/>
        <item x="1690"/>
        <item x="1271"/>
        <item x="2495"/>
        <item x="845"/>
        <item x="2158"/>
        <item x="1281"/>
        <item x="1095"/>
        <item x="1324"/>
        <item x="3185"/>
        <item x="942"/>
        <item x="2992"/>
        <item x="2820"/>
        <item x="2364"/>
        <item x="3198"/>
        <item x="1465"/>
        <item x="2391"/>
        <item x="2937"/>
        <item x="1683"/>
        <item x="2151"/>
        <item x="2240"/>
        <item x="1943"/>
        <item x="2779"/>
        <item x="379"/>
        <item x="2784"/>
        <item x="2503"/>
        <item x="3131"/>
        <item x="315"/>
        <item x="1673"/>
        <item x="931"/>
        <item x="2676"/>
        <item x="3123"/>
        <item x="3206"/>
        <item x="1419"/>
        <item x="2669"/>
        <item x="296"/>
        <item x="1240"/>
        <item x="2189"/>
        <item x="2085"/>
        <item x="2280"/>
        <item x="1502"/>
        <item x="2385"/>
        <item x="2047"/>
        <item x="647"/>
        <item x="3062"/>
        <item x="1050"/>
        <item x="3059"/>
        <item x="2128"/>
        <item x="2598"/>
        <item x="985"/>
        <item x="1310"/>
        <item x="360"/>
        <item x="1124"/>
        <item x="2561"/>
        <item x="52"/>
        <item x="287"/>
        <item x="728"/>
        <item x="1972"/>
        <item x="1367"/>
        <item x="1607"/>
        <item x="2690"/>
        <item x="1836"/>
        <item x="621"/>
        <item x="1011"/>
        <item x="1557"/>
        <item x="307"/>
        <item x="1996"/>
        <item x="2288"/>
        <item x="16"/>
        <item x="3060"/>
        <item x="1359"/>
        <item x="2554"/>
        <item x="1341"/>
        <item x="3000"/>
        <item x="1264"/>
        <item x="1044"/>
        <item x="1808"/>
        <item x="1481"/>
        <item x="1873"/>
        <item x="1569"/>
        <item x="392"/>
        <item x="1496"/>
        <item x="950"/>
        <item x="1593"/>
        <item x="2182"/>
        <item x="849"/>
        <item x="1333"/>
        <item x="1248"/>
        <item x="3009"/>
        <item x="2005"/>
        <item x="1316"/>
        <item x="3026"/>
        <item x="509"/>
        <item x="2207"/>
        <item x="930"/>
        <item x="631"/>
        <item x="322"/>
        <item x="1026"/>
        <item x="586"/>
        <item x="1043"/>
        <item x="408"/>
        <item x="42"/>
        <item x="121"/>
        <item x="342"/>
        <item x="1034"/>
        <item x="2042"/>
        <item x="604"/>
        <item x="385"/>
        <item x="1170"/>
        <item x="265"/>
        <item x="573"/>
        <item x="3098"/>
        <item x="1160"/>
        <item x="1964"/>
        <item x="1897"/>
        <item x="1169"/>
        <item x="133"/>
        <item x="850"/>
        <item x="760"/>
        <item x="3111"/>
        <item x="500"/>
        <item x="1227"/>
        <item x="2018"/>
        <item x="203"/>
        <item x="663"/>
        <item x="1213"/>
        <item x="687"/>
        <item x="227"/>
        <item x="713"/>
        <item x="923"/>
        <item x="185"/>
        <item x="62"/>
        <item x="3207"/>
        <item x="2422"/>
        <item x="3237"/>
        <item x="128"/>
        <item x="3078"/>
        <item x="1197"/>
        <item x="784"/>
        <item x="1780"/>
        <item x="1905"/>
        <item x="369"/>
        <item x="349"/>
        <item x="695"/>
        <item x="594"/>
        <item x="2024"/>
        <item x="613"/>
        <item x="1741"/>
        <item x="430"/>
        <item x="1144"/>
        <item x="888"/>
        <item x="176"/>
        <item x="995"/>
        <item x="235"/>
        <item x="3066"/>
        <item x="456"/>
        <item x="333"/>
        <item x="72"/>
        <item x="1513"/>
        <item x="104"/>
        <item x="555"/>
        <item x="1033"/>
        <item x="3199"/>
        <item x="941"/>
        <item x="1351"/>
        <item x="1151"/>
        <item x="1521"/>
        <item x="438"/>
        <item x="639"/>
        <item x="1427"/>
        <item x="2795"/>
        <item x="1066"/>
        <item x="880"/>
        <item x="1130"/>
        <item x="960"/>
        <item x="1072"/>
        <item x="33"/>
        <item x="84"/>
        <item x="1794"/>
        <item x="447"/>
        <item x="1175"/>
        <item x="738"/>
        <item x="492"/>
        <item x="1343"/>
        <item x="94"/>
        <item x="113"/>
        <item x="167"/>
        <item x="969"/>
        <item x="1205"/>
        <item x="541"/>
        <item x="2891"/>
        <item x="839"/>
        <item x="1183"/>
        <item x="1189"/>
        <item x="3104"/>
        <item x="548"/>
        <item x="1407"/>
        <item x="1360"/>
        <item x="1920"/>
        <item x="902"/>
        <item x="3110"/>
        <item x="614"/>
        <item x="1849"/>
        <item x="1778"/>
        <item x="194"/>
        <item x="483"/>
        <item x="1473"/>
        <item x="1392"/>
        <item x="1980"/>
        <item x="1401"/>
        <item x="1393"/>
        <item x="466"/>
        <item x="808"/>
        <item x="211"/>
        <item x="1249"/>
        <item x="951"/>
        <item x="276"/>
        <item x="1779"/>
        <item x="895"/>
        <item x="421"/>
        <item x="1412"/>
        <item x="158"/>
        <item x="1352"/>
        <item x="245"/>
        <item x="564"/>
        <item x="2143"/>
        <item x="910"/>
        <item x="1503"/>
        <item x="815"/>
        <item x="2118"/>
        <item x="1732"/>
        <item x="149"/>
        <item x="2123"/>
        <item x="255"/>
        <item x="2570"/>
        <item x="1787"/>
        <item x="678"/>
        <item x="1857"/>
        <item x="1866"/>
        <item x="140"/>
        <item x="823"/>
        <item x="704"/>
        <item x="474"/>
        <item x="516"/>
        <item x="3180"/>
        <item x="1953"/>
        <item x="2646"/>
        <item x="2465"/>
        <item x="581"/>
        <item x="1176"/>
        <item x="236"/>
        <item x="525"/>
        <item x="533"/>
        <item x="1214"/>
        <item x="1579"/>
        <item x="1885"/>
        <item x="510"/>
        <item x="1258"/>
        <item x="1342"/>
        <item x="858"/>
        <item x="768"/>
        <item x="1773"/>
        <item x="769"/>
        <item x="1334"/>
        <item x="2685"/>
        <item x="595"/>
        <item x="2577"/>
        <item x="1166"/>
        <item x="517"/>
        <item x="122"/>
        <item x="1922"/>
        <item x="1838"/>
        <item x="3042"/>
        <item x="3214"/>
        <item x="2071"/>
        <item x="857"/>
        <item x="2077"/>
        <item x="3144"/>
        <item x="2056"/>
        <item x="3067"/>
        <item x="3138"/>
        <item x="2555"/>
        <item x="832"/>
        <item x="3169"/>
        <item x="1899"/>
        <item x="714"/>
        <item x="309"/>
        <item x="1697"/>
        <item x="1587"/>
        <item x="1497"/>
        <item x="3094"/>
        <item x="3132"/>
        <item x="1845"/>
        <item x="3190"/>
        <item x="889"/>
        <item x="793"/>
        <item x="1368"/>
        <item x="2547"/>
        <item x="3072"/>
        <item x="705"/>
        <item x="2289"/>
        <item x="308"/>
        <item x="777"/>
        <item x="3218"/>
        <item x="1667"/>
        <item x="2466"/>
        <item x="2199"/>
        <item x="2435"/>
        <item x="297"/>
        <item x="1215"/>
        <item x="3124"/>
        <item x="105"/>
        <item x="1927"/>
        <item x="1823"/>
        <item x="1543"/>
        <item x="1325"/>
        <item x="1507"/>
        <item x="3151"/>
        <item x="1282"/>
        <item x="761"/>
        <item x="688"/>
        <item x="1272"/>
        <item x="2932"/>
        <item x="115"/>
        <item x="2129"/>
        <item x="2592"/>
        <item x="978"/>
        <item x="846"/>
        <item x="1020"/>
        <item x="3225"/>
        <item x="2343"/>
        <item x="1914"/>
        <item x="1102"/>
        <item x="866"/>
        <item x="1970"/>
        <item x="961"/>
        <item x="2599"/>
        <item x="622"/>
        <item x="3055"/>
        <item x="2541"/>
        <item x="1108"/>
        <item x="1190"/>
        <item x="2137"/>
        <item x="1962"/>
        <item x="246"/>
        <item x="3079"/>
        <item x="2281"/>
        <item x="1807"/>
        <item x="1444"/>
        <item x="1241"/>
        <item x="2214"/>
        <item x="526"/>
        <item x="2984"/>
        <item x="3001"/>
        <item x="890"/>
        <item x="141"/>
        <item x="1750"/>
        <item x="1096"/>
        <item x="1051"/>
        <item x="2518"/>
        <item x="2338"/>
        <item x="3010"/>
        <item x="1235"/>
        <item x="1998"/>
        <item x="1304"/>
        <item x="106"/>
        <item x="2607"/>
        <item x="1514"/>
        <item x="1989"/>
        <item x="1091"/>
        <item x="1116"/>
        <item x="1385"/>
        <item x="228"/>
        <item x="134"/>
        <item x="2571"/>
        <item x="114"/>
        <item x="1086"/>
        <item x="557"/>
        <item x="2442"/>
        <item x="2025"/>
        <item x="2993"/>
        <item x="1288"/>
        <item x="2976"/>
        <item x="1813"/>
        <item x="415"/>
        <item x="350"/>
        <item x="1831"/>
        <item x="2511"/>
        <item x="1012"/>
        <item x="2007"/>
        <item x="3017"/>
        <item x="1691"/>
        <item x="2821"/>
        <item x="3086"/>
        <item x="1654"/>
        <item x="3093"/>
        <item x="2780"/>
        <item x="3161"/>
        <item x="1743"/>
        <item x="2308"/>
        <item x="1580"/>
        <item x="2303"/>
        <item x="3117"/>
        <item x="1630"/>
        <item x="1206"/>
        <item x="556"/>
        <item x="2048"/>
        <item x="1145"/>
        <item x="1027"/>
        <item x="2222"/>
        <item x="2297"/>
        <item x="1600"/>
        <item x="679"/>
        <item x="1570"/>
        <item x="3232"/>
        <item x="1198"/>
        <item x="2448"/>
        <item x="2988"/>
        <item x="2858"/>
        <item x="2315"/>
        <item x="2785"/>
        <item x="1228"/>
        <item x="1537"/>
        <item x="1684"/>
        <item x="2527"/>
        <item x="95"/>
        <item x="1079"/>
        <item x="2470"/>
        <item x="1152"/>
        <item x="696"/>
        <item x="1296"/>
        <item x="2333"/>
        <item x="785"/>
        <item x="3025"/>
        <item x="1674"/>
        <item x="2057"/>
        <item x="1855"/>
        <item x="3033"/>
        <item x="916"/>
        <item x="2144"/>
        <item x="2064"/>
        <item x="2789"/>
        <item x="504"/>
        <item x="2323"/>
        <item x="1864"/>
        <item x="2036"/>
        <item x="1622"/>
        <item x="986"/>
        <item x="534"/>
        <item x="1608"/>
        <item x="3112"/>
        <item x="1558"/>
        <item x="2864"/>
        <item x="2938"/>
        <item x="2232"/>
        <item x="2164"/>
        <item x="2190"/>
        <item x="361"/>
        <item x="3048"/>
        <item x="1872"/>
        <item x="1522"/>
        <item x="2918"/>
        <item x="1527"/>
        <item x="1614"/>
        <item x="2019"/>
        <item x="85"/>
        <item x="1311"/>
        <item x="2414"/>
        <item x="2850"/>
        <item x="1645"/>
        <item x="2267"/>
        <item x="632"/>
        <item x="86"/>
        <item x="1220"/>
        <item x="1564"/>
        <item x="1698"/>
        <item x="2843"/>
        <item x="2241"/>
        <item x="1793"/>
        <item x="2827"/>
        <item x="1161"/>
        <item x="2796"/>
        <item x="1706"/>
        <item x="2615"/>
        <item x="2943"/>
        <item x="1544"/>
        <item x="2870"/>
        <item x="1723"/>
        <item x="1491"/>
        <item x="2070"/>
        <item x="2931"/>
        <item x="2350"/>
        <item x="2031"/>
        <item x="2562"/>
        <item x="2259"/>
        <item x="1408"/>
        <item x="2454"/>
        <item x="1436"/>
        <item x="2950"/>
        <item x="881"/>
        <item x="1131"/>
        <item x="1802"/>
        <item x="150"/>
        <item x="872"/>
        <item x="762"/>
        <item x="1420"/>
        <item x="1978"/>
        <item x="1059"/>
        <item x="2152"/>
        <item x="1125"/>
        <item x="2159"/>
        <item x="1413"/>
        <item x="2360"/>
        <item x="2104"/>
        <item x="2822"/>
        <item x="2183"/>
        <item x="2624"/>
        <item x="1454"/>
        <item x="752"/>
        <item x="187"/>
        <item x="1067"/>
        <item x="2691"/>
        <item x="1428"/>
        <item x="2476"/>
        <item x="2111"/>
        <item x="1445"/>
        <item x="178"/>
        <item x="2399"/>
        <item x="2815"/>
        <item x="96"/>
        <item x="2169"/>
        <item x="2892"/>
        <item x="2372"/>
        <item x="2802"/>
        <item x="2828"/>
        <item x="2339"/>
        <item x="1890"/>
        <item x="2705"/>
        <item x="2365"/>
        <item x="1474"/>
        <item x="431"/>
        <item x="1907"/>
        <item x="2176"/>
        <item x="74"/>
        <item x="256"/>
        <item x="2838"/>
        <item x="2334"/>
        <item x="1207"/>
        <item x="2877"/>
        <item x="1482"/>
        <item x="2461"/>
        <item x="1945"/>
        <item x="2956"/>
        <item x="721"/>
        <item x="1461"/>
        <item x="2717"/>
        <item x="2964"/>
        <item x="2698"/>
        <item x="2200"/>
        <item x="640"/>
        <item x="3105"/>
        <item x="73"/>
        <item x="2709"/>
        <item x="896"/>
        <item x="416"/>
        <item x="1883"/>
        <item x="26"/>
        <item x="2809"/>
        <item x="2906"/>
        <item x="596"/>
        <item x="996"/>
        <item x="2490"/>
        <item x="2504"/>
        <item x="34"/>
        <item x="2630"/>
        <item x="648"/>
        <item x="2774"/>
        <item x="2912"/>
        <item x="1004"/>
        <item x="27"/>
        <item x="1638"/>
        <item x="549"/>
        <item x="2578"/>
        <item x="1551"/>
        <item x="3191"/>
        <item x="582"/>
        <item x="2191"/>
        <item x="979"/>
        <item x="1785"/>
        <item x="2099"/>
        <item x="550"/>
        <item x="393"/>
        <item x="903"/>
        <item x="734"/>
        <item x="3125"/>
        <item x="2726"/>
        <item x="409"/>
        <item x="729"/>
        <item x="882"/>
        <item x="1958"/>
        <item x="1250"/>
        <item x="316"/>
        <item x="2477"/>
        <item x="1138"/>
        <item x="2471"/>
        <item x="2160"/>
        <item x="1942"/>
        <item x="439"/>
        <item x="1242"/>
        <item x="3043"/>
        <item x="343"/>
        <item x="542"/>
        <item x="2740"/>
        <item x="1951"/>
        <item x="2734"/>
        <item x="575"/>
        <item x="2032"/>
        <item x="801"/>
        <item x="924"/>
        <item x="1538"/>
        <item x="656"/>
        <item x="196"/>
        <item x="664"/>
        <item x="2043"/>
        <item x="1715"/>
        <item x="1466"/>
        <item x="129"/>
        <item x="1221"/>
        <item x="323"/>
        <item x="324"/>
        <item x="2138"/>
        <item x="334"/>
        <item x="794"/>
        <item x="501"/>
        <item x="670"/>
        <item x="2092"/>
        <item x="2556"/>
        <item x="2651"/>
        <item x="2816"/>
        <item x="1581"/>
        <item x="2170"/>
        <item x="2379"/>
        <item x="1571"/>
        <item x="1229"/>
        <item x="266"/>
        <item x="2344"/>
        <item x="229"/>
        <item x="2407"/>
        <item x="2145"/>
        <item x="2654"/>
        <item x="2078"/>
        <item x="2944"/>
        <item x="840"/>
        <item x="2273"/>
        <item x="1073"/>
        <item x="205"/>
        <item x="2844"/>
        <item x="680"/>
        <item x="159"/>
        <item x="2851"/>
        <item x="448"/>
        <item x="213"/>
        <item x="1655"/>
        <item x="2989"/>
        <item x="2768"/>
        <item x="897"/>
        <item x="2640"/>
        <item x="2762"/>
        <item x="2483"/>
        <item x="3139"/>
        <item x="1934"/>
        <item x="1013"/>
        <item x="186"/>
        <item x="3200"/>
        <item x="574"/>
        <item x="1335"/>
        <item x="917"/>
        <item x="2233"/>
        <item x="2215"/>
        <item x="1092"/>
        <item x="2656"/>
        <item x="715"/>
        <item x="1021"/>
        <item x="370"/>
        <item x="2977"/>
        <item x="722"/>
        <item x="2965"/>
        <item x="3049"/>
        <item x="2130"/>
        <item x="3170"/>
        <item x="2386"/>
        <item x="288"/>
        <item x="1361"/>
        <item x="2012"/>
        <item x="588"/>
        <item x="3073"/>
        <item x="1848"/>
        <item x="587"/>
        <item x="1289"/>
        <item x="3118"/>
        <item x="457"/>
        <item x="344"/>
        <item x="380"/>
        <item x="400"/>
        <item x="1153"/>
        <item x="1177"/>
        <item x="706"/>
        <item x="2184"/>
        <item x="770"/>
        <item x="689"/>
        <item x="1615"/>
        <item x="3080"/>
        <item x="566"/>
        <item x="2644"/>
        <item x="809"/>
        <item x="824"/>
        <item x="565"/>
        <item x="1184"/>
        <item x="63"/>
        <item x="697"/>
        <item x="2747"/>
        <item x="1765"/>
        <item x="2542"/>
        <item x="943"/>
        <item x="1236"/>
        <item x="904"/>
        <item x="2519"/>
        <item x="219"/>
        <item x="2661"/>
        <item x="1594"/>
        <item x="1707"/>
        <item x="1565"/>
        <item x="2919"/>
        <item x="2600"/>
        <item x="1028"/>
        <item x="786"/>
        <item x="746"/>
        <item x="1601"/>
        <item x="1559"/>
        <item x="2298"/>
        <item x="220"/>
        <item x="997"/>
        <item x="1191"/>
        <item x="212"/>
        <item x="2443"/>
        <item x="2226"/>
        <item x="43"/>
        <item x="1660"/>
        <item x="518"/>
        <item x="1326"/>
        <item x="1728"/>
        <item x="3162"/>
        <item x="833"/>
        <item x="2049"/>
        <item x="2208"/>
        <item x="494"/>
        <item x="2668"/>
        <item x="2871"/>
        <item x="1528"/>
        <item x="1353"/>
        <item x="2449"/>
        <item x="1609"/>
        <item x="2100"/>
        <item x="1312"/>
        <item x="2058"/>
        <item x="527"/>
        <item x="2366"/>
        <item x="277"/>
        <item x="2282"/>
        <item x="1045"/>
        <item x="1080"/>
        <item x="932"/>
        <item x="1283"/>
        <item x="1126"/>
        <item x="1508"/>
        <item x="605"/>
        <item x="1588"/>
        <item x="2674"/>
        <item x="2037"/>
        <item x="1097"/>
        <item x="2242"/>
        <item x="1273"/>
        <item x="2865"/>
        <item x="778"/>
        <item x="1386"/>
        <item x="237"/>
        <item x="2563"/>
        <item x="911"/>
        <item x="2309"/>
        <item x="475"/>
        <item x="351"/>
        <item x="362"/>
        <item x="2939"/>
        <item x="583"/>
        <item x="2885"/>
        <item x="410"/>
        <item x="485"/>
        <item x="739"/>
        <item x="1483"/>
        <item x="2528"/>
        <item x="2893"/>
        <item x="2859"/>
        <item x="2023"/>
        <item x="2392"/>
        <item x="3233"/>
        <item x="1835"/>
        <item x="3145"/>
        <item x="1455"/>
        <item x="867"/>
        <item x="18"/>
        <item x="2878"/>
        <item x="1035"/>
        <item x="278"/>
        <item x="1515"/>
        <item x="335"/>
        <item x="467"/>
        <item x="1623"/>
        <item x="142"/>
        <item x="3087"/>
        <item x="177"/>
        <item x="2994"/>
        <item x="753"/>
        <item x="2086"/>
        <item x="493"/>
        <item x="1109"/>
        <item x="2584"/>
        <item x="665"/>
        <item x="1925"/>
        <item x="1146"/>
        <item x="394"/>
        <item x="168"/>
        <item x="2797"/>
        <item x="535"/>
        <item x="2834"/>
        <item x="1685"/>
        <item x="1297"/>
        <item x="1052"/>
        <item x="834"/>
        <item x="873"/>
        <item x="2324"/>
        <item x="1646"/>
        <item x="1265"/>
        <item x="2706"/>
        <item x="257"/>
        <item x="2686"/>
        <item x="1103"/>
        <item x="543"/>
        <item x="3156"/>
        <item x="1475"/>
        <item x="859"/>
        <item x="401"/>
        <item x="952"/>
        <item x="247"/>
        <item x="1675"/>
        <item x="2380"/>
        <item x="2803"/>
        <item x="615"/>
        <item x="2535"/>
        <item x="3011"/>
        <item x="1987"/>
        <item x="2790"/>
        <item x="3219"/>
        <item x="2004"/>
        <item x="623"/>
        <item x="423"/>
        <item x="1369"/>
        <item x="1414"/>
        <item x="1523"/>
        <item x="1731"/>
        <item x="1843"/>
        <item x="2177"/>
        <item x="64"/>
        <item x="2951"/>
        <item x="1820"/>
        <item x="2593"/>
        <item x="3002"/>
        <item x="962"/>
        <item x="44"/>
        <item x="1409"/>
        <item x="1918"/>
        <item x="3038"/>
        <item x="160"/>
        <item x="1829"/>
        <item x="386"/>
        <item x="2692"/>
        <item x="1139"/>
        <item x="649"/>
        <item x="1911"/>
        <item x="2408"/>
        <item x="1199"/>
        <item x="987"/>
        <item x="1904"/>
        <item x="298"/>
        <item x="1994"/>
        <item x="3034"/>
        <item x="2400"/>
        <item x="970"/>
        <item x="2699"/>
        <item x="2017"/>
        <item x="371"/>
        <item x="2810"/>
        <item x="3018"/>
        <item x="1402"/>
        <item x="1117"/>
        <item x="2093"/>
        <item x="2153"/>
        <item x="195"/>
        <item x="2727"/>
        <item x="35"/>
        <item x="1740"/>
        <item x="2436"/>
        <item x="2913"/>
        <item x="1762"/>
        <item x="53"/>
        <item x="825"/>
        <item x="2608"/>
        <item x="17"/>
        <item x="440"/>
        <item x="1712"/>
        <item x="2741"/>
        <item x="3176"/>
        <item x="1132"/>
        <item x="3238"/>
        <item x="2923"/>
        <item x="1437"/>
        <item x="267"/>
        <item x="1748"/>
        <item x="2735"/>
        <item x="484"/>
        <item x="1467"/>
        <item x="422"/>
        <item x="1429"/>
        <item x="2710"/>
        <item x="1394"/>
        <item x="151"/>
        <item x="2907"/>
        <item x="633"/>
        <item x="1755"/>
        <item x="1770"/>
        <item x="2548"/>
        <item x="2268"/>
        <item x="2718"/>
        <item x="2758"/>
        <item x="387"/>
        <item x="289"/>
        <item x="1060"/>
        <item x="5"/>
        <item x="2748"/>
        <item x="2763"/>
        <item x="802"/>
        <item x="3186"/>
        <item x="1305"/>
        <item x="54"/>
        <item x="1317"/>
        <item x="458"/>
        <item x="2351"/>
        <item x="1005"/>
        <item x="2901"/>
        <item x="795"/>
        <item x="2361"/>
        <item x="817"/>
        <item x="1631"/>
        <item x="2393"/>
        <item x="476"/>
        <item x="432"/>
        <item x="468"/>
        <item x="2972"/>
        <item x="449"/>
        <item x="671"/>
        <item x="204"/>
        <item x="1074"/>
        <item x="2251"/>
        <item x="810"/>
        <item x="1068"/>
        <item x="2316"/>
        <item x="2328"/>
        <item x="657"/>
        <item x="641"/>
        <item x="169"/>
        <item x="740"/>
        <item x="2387"/>
        <item x="2625"/>
        <item x="1378"/>
        <item x="4"/>
        <item x="735"/>
        <item x="3058"/>
        <item x="381"/>
        <item x="2631"/>
        <item x="2373"/>
        <item x="2957"/>
        <item x="2455"/>
        <item x="3226"/>
        <item x="1699"/>
        <item x="1446"/>
        <item x="2425"/>
        <item x="2616"/>
        <item x="120"/>
        <item x="1168"/>
        <item x="848"/>
        <item x="131"/>
        <item x="3023"/>
        <item x="507"/>
        <item x="2501"/>
        <item x="2419"/>
        <item x="3092"/>
        <item x="102"/>
        <item x="929"/>
        <item x="2494"/>
        <item x="294"/>
        <item x="111"/>
        <item x="922"/>
        <item x="305"/>
        <item x="886"/>
        <item x="816"/>
        <item x="1032"/>
        <item x="939"/>
        <item x="1165"/>
        <item x="1041"/>
        <item x="3109"/>
        <item x="593"/>
        <item x="313"/>
        <item x="413"/>
        <item x="1247"/>
        <item x="2121"/>
        <item x="3196"/>
        <item x="2757"/>
        <item x="523"/>
        <item x="3103"/>
        <item x="1262"/>
        <item x="602"/>
        <item x="2567"/>
        <item x="766"/>
        <item x="3137"/>
        <item x="702"/>
        <item x="3175"/>
        <item x="2575"/>
        <item x="554"/>
        <item x="92"/>
        <item x="571"/>
        <item x="855"/>
        <item x="1357"/>
        <item x="2342"/>
        <item x="2545"/>
        <item x="1495"/>
        <item x="1349"/>
        <item x="2337"/>
        <item x="776"/>
        <item x="82"/>
        <item x="503"/>
        <item x="976"/>
        <item x="1174"/>
        <item x="2987"/>
        <item x="611"/>
        <item x="1542"/>
        <item x="234"/>
        <item x="2487"/>
        <item x="2553"/>
        <item x="758"/>
        <item x="712"/>
        <item x="1332"/>
        <item x="225"/>
        <item x="348"/>
        <item x="3184"/>
        <item x="3179"/>
        <item x="948"/>
        <item x="1592"/>
        <item x="1182"/>
        <item x="1339"/>
        <item x="3041"/>
        <item x="1586"/>
        <item x="3205"/>
        <item x="2205"/>
        <item x="3054"/>
        <item x="685"/>
        <item x="1255"/>
        <item x="3189"/>
        <item x="2196"/>
        <item x="1010"/>
        <item x="514"/>
        <item x="1017"/>
        <item x="1548"/>
        <item x="1322"/>
        <item x="3122"/>
        <item x="1204"/>
        <item x="915"/>
        <item x="864"/>
        <item x="420"/>
        <item x="1225"/>
        <item x="1239"/>
        <item x="138"/>
        <item x="1418"/>
        <item x="2582"/>
        <item x="676"/>
        <item x="1301"/>
        <item x="3143"/>
        <item x="1093"/>
        <item x="1188"/>
        <item x="1150"/>
        <item x="694"/>
        <item x="908"/>
        <item x="243"/>
        <item x="783"/>
        <item x="2127"/>
        <item x="1101"/>
        <item x="2778"/>
        <item x="2469"/>
        <item x="2035"/>
        <item x="1710"/>
        <item x="1391"/>
        <item x="127"/>
        <item x="1671"/>
        <item x="2412"/>
        <item x="1628"/>
        <item x="1158"/>
        <item x="619"/>
        <item x="70"/>
        <item x="2134"/>
        <item x="1218"/>
        <item x="958"/>
        <item x="3037"/>
        <item x="2825"/>
        <item x="1376"/>
        <item x="1556"/>
        <item x="1234"/>
        <item x="1107"/>
        <item x="1411"/>
        <item x="2999"/>
        <item x="3077"/>
        <item x="1270"/>
        <item x="585"/>
        <item x="2279"/>
        <item x="1113"/>
        <item x="1577"/>
        <item x="2046"/>
        <item x="1534"/>
        <item x="1659"/>
        <item x="1651"/>
        <item x="1512"/>
        <item x="2475"/>
        <item x="531"/>
        <item x="147"/>
        <item x="2975"/>
        <item x="3008"/>
        <item x="2898"/>
        <item x="2212"/>
        <item x="2589"/>
        <item x="1122"/>
        <item x="1309"/>
        <item x="878"/>
        <item x="1315"/>
        <item x="428"/>
        <item x="2982"/>
        <item x="2248"/>
        <item x="1382"/>
        <item x="3223"/>
        <item x="31"/>
        <item x="2054"/>
        <item x="2302"/>
        <item x="1196"/>
        <item x="1279"/>
        <item x="3155"/>
        <item x="3016"/>
        <item x="893"/>
        <item x="2856"/>
        <item x="2327"/>
        <item x="2188"/>
        <item x="2307"/>
        <item x="1619"/>
        <item x="2597"/>
        <item x="1665"/>
        <item x="901"/>
        <item x="1488"/>
        <item x="390"/>
        <item x="320"/>
        <item x="2313"/>
        <item x="1406"/>
        <item x="630"/>
        <item x="3230"/>
        <item x="2440"/>
        <item x="1681"/>
        <item x="2772"/>
        <item x="2560"/>
        <item x="546"/>
        <item x="2848"/>
        <item x="2524"/>
        <item x="2432"/>
        <item x="751"/>
        <item x="1599"/>
        <item x="2220"/>
        <item x="1077"/>
        <item x="3032"/>
        <item x="1642"/>
        <item x="1563"/>
        <item x="2936"/>
        <item x="24"/>
        <item x="2040"/>
        <item x="1520"/>
        <item x="2922"/>
        <item x="331"/>
        <item x="498"/>
        <item x="183"/>
        <item x="2069"/>
        <item x="2320"/>
        <item x="1085"/>
        <item x="1136"/>
        <item x="2508"/>
        <item x="579"/>
        <item x="2108"/>
        <item x="341"/>
        <item x="2157"/>
        <item x="2813"/>
        <item x="1129"/>
        <item x="2175"/>
        <item x="720"/>
        <item x="406"/>
        <item x="2604"/>
        <item x="253"/>
        <item x="871"/>
        <item x="654"/>
        <item x="645"/>
        <item x="2238"/>
        <item x="2257"/>
        <item x="1605"/>
        <item x="1480"/>
        <item x="2231"/>
        <item x="1442"/>
        <item x="1003"/>
        <item x="437"/>
        <item x="285"/>
        <item x="1065"/>
        <item x="1695"/>
        <item x="967"/>
        <item x="1471"/>
        <item x="2794"/>
        <item x="2264"/>
        <item x="993"/>
        <item x="1703"/>
        <item x="2347"/>
        <item x="217"/>
        <item x="1426"/>
        <item x="2098"/>
        <item x="2397"/>
        <item x="2621"/>
        <item x="638"/>
        <item x="209"/>
        <item x="2149"/>
        <item x="1451"/>
        <item x="2833"/>
        <item x="1398"/>
        <item x="2948"/>
        <item x="2708"/>
        <item x="2696"/>
        <item x="2890"/>
        <item x="2030"/>
        <item x="156"/>
        <item x="661"/>
        <item x="539"/>
        <item x="562"/>
        <item x="2869"/>
        <item x="2801"/>
        <item x="733"/>
        <item x="2716"/>
        <item x="2405"/>
        <item x="668"/>
        <item x="1459"/>
        <item x="2091"/>
        <item x="2703"/>
        <item x="727"/>
        <item x="2723"/>
        <item x="800"/>
        <item x="60"/>
        <item x="263"/>
        <item x="40"/>
        <item x="2683"/>
        <item x="358"/>
        <item x="791"/>
        <item x="2876"/>
        <item x="175"/>
        <item x="2807"/>
        <item x="2910"/>
        <item x="830"/>
        <item x="821"/>
        <item x="2357"/>
        <item x="490"/>
        <item x="445"/>
        <item x="367"/>
        <item x="2767"/>
        <item x="1071"/>
        <item x="378"/>
        <item x="192"/>
        <item x="2969"/>
        <item x="2377"/>
        <item x="2732"/>
        <item x="2738"/>
        <item x="454"/>
        <item x="2629"/>
        <item x="2371"/>
        <item x="806"/>
        <item x="2612"/>
        <item x="2761"/>
        <item x="165"/>
        <item x="50"/>
        <item x="274"/>
        <item x="744"/>
        <item x="398"/>
        <item x="481"/>
        <item x="737"/>
        <item x="384"/>
        <item x="14"/>
        <item x="813"/>
        <item x="464"/>
        <item x="201"/>
        <item x="472"/>
        <item x="2755"/>
        <item x="2384"/>
        <item x="1"/>
        <item x="1805"/>
        <item x="1758"/>
        <item x="1810"/>
        <item x="365"/>
        <item x="3"/>
        <item x="2027"/>
        <item t="default"/>
      </items>
    </pivotField>
  </pivotFields>
  <rowFields count="1">
    <field x="5"/>
  </rowFields>
  <rowItems count="1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 t="grand">
      <x/>
    </i>
  </colItems>
  <pageFields count="1">
    <pageField fld="2" item="9" hier="-1"/>
  </pageFields>
  <dataFields count="1">
    <dataField name="Máx. de Valor" fld="7" subtotal="max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1"/>
  <sheetViews>
    <sheetView topLeftCell="A25" workbookViewId="0">
      <selection sqref="A1:H5761"/>
    </sheetView>
  </sheetViews>
  <sheetFormatPr baseColWidth="10" defaultRowHeight="15" x14ac:dyDescent="0.25"/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2" t="s">
        <v>9</v>
      </c>
    </row>
    <row r="2" spans="1:8" x14ac:dyDescent="0.25">
      <c r="A2" s="3" t="s">
        <v>10</v>
      </c>
      <c r="B2" s="3" t="s">
        <v>11</v>
      </c>
      <c r="C2" s="4" t="s">
        <v>12</v>
      </c>
      <c r="D2" s="3" t="s">
        <v>13</v>
      </c>
      <c r="E2" s="3" t="s">
        <v>14</v>
      </c>
      <c r="F2" s="5">
        <v>41891</v>
      </c>
      <c r="G2" s="6">
        <v>0.55902777777777779</v>
      </c>
      <c r="H2" s="4">
        <v>6.97</v>
      </c>
    </row>
    <row r="3" spans="1:8" x14ac:dyDescent="0.25">
      <c r="A3" s="3" t="s">
        <v>10</v>
      </c>
      <c r="B3" s="3" t="s">
        <v>11</v>
      </c>
      <c r="C3" s="7" t="s">
        <v>15</v>
      </c>
      <c r="D3" s="3" t="s">
        <v>16</v>
      </c>
      <c r="E3" s="3" t="s">
        <v>14</v>
      </c>
      <c r="F3" s="5">
        <v>41891</v>
      </c>
      <c r="G3" s="6">
        <v>0.55902777777777779</v>
      </c>
      <c r="H3" s="8">
        <v>2802</v>
      </c>
    </row>
    <row r="4" spans="1:8" x14ac:dyDescent="0.25">
      <c r="A4" s="3" t="s">
        <v>10</v>
      </c>
      <c r="B4" s="3" t="s">
        <v>11</v>
      </c>
      <c r="C4" s="4" t="s">
        <v>17</v>
      </c>
      <c r="D4" s="3" t="s">
        <v>18</v>
      </c>
      <c r="E4" s="3" t="s">
        <v>14</v>
      </c>
      <c r="F4" s="5">
        <v>41891</v>
      </c>
      <c r="G4" s="6">
        <v>0.55902777777777779</v>
      </c>
      <c r="H4" s="4">
        <v>7.69</v>
      </c>
    </row>
    <row r="5" spans="1:8" x14ac:dyDescent="0.25">
      <c r="A5" s="3" t="s">
        <v>10</v>
      </c>
      <c r="B5" s="3" t="s">
        <v>11</v>
      </c>
      <c r="C5" s="4" t="s">
        <v>19</v>
      </c>
      <c r="D5" s="3" t="s">
        <v>20</v>
      </c>
      <c r="E5" s="3" t="s">
        <v>14</v>
      </c>
      <c r="F5" s="5">
        <v>41891</v>
      </c>
      <c r="G5" s="6">
        <v>0.55902777777777779</v>
      </c>
      <c r="H5" s="4"/>
    </row>
    <row r="6" spans="1:8" x14ac:dyDescent="0.25">
      <c r="A6" s="3" t="s">
        <v>21</v>
      </c>
      <c r="B6" s="3" t="s">
        <v>22</v>
      </c>
      <c r="C6" s="7" t="s">
        <v>23</v>
      </c>
      <c r="D6" s="7" t="s">
        <v>24</v>
      </c>
      <c r="E6" s="3" t="s">
        <v>14</v>
      </c>
      <c r="F6" s="5">
        <v>41891</v>
      </c>
      <c r="G6" s="6">
        <v>0.55902777777777779</v>
      </c>
      <c r="H6" s="7">
        <v>497.2</v>
      </c>
    </row>
    <row r="7" spans="1:8" x14ac:dyDescent="0.25">
      <c r="A7" s="3" t="s">
        <v>21</v>
      </c>
      <c r="B7" s="3" t="s">
        <v>22</v>
      </c>
      <c r="C7" s="8" t="s">
        <v>25</v>
      </c>
      <c r="D7" s="7" t="s">
        <v>26</v>
      </c>
      <c r="E7" s="3" t="s">
        <v>14</v>
      </c>
      <c r="F7" s="5">
        <v>41891</v>
      </c>
      <c r="G7" s="6">
        <v>0.55902777777777779</v>
      </c>
      <c r="H7" s="7">
        <v>405.6</v>
      </c>
    </row>
    <row r="8" spans="1:8" x14ac:dyDescent="0.25">
      <c r="A8" s="3" t="s">
        <v>10</v>
      </c>
      <c r="B8" s="3" t="s">
        <v>27</v>
      </c>
      <c r="C8" s="8" t="s">
        <v>28</v>
      </c>
      <c r="D8" s="7" t="s">
        <v>29</v>
      </c>
      <c r="E8" s="3" t="s">
        <v>14</v>
      </c>
      <c r="F8" s="5">
        <v>41891</v>
      </c>
      <c r="G8" s="6">
        <v>0.55902777777777779</v>
      </c>
      <c r="H8" s="9">
        <v>1.66E-2</v>
      </c>
    </row>
    <row r="9" spans="1:8" x14ac:dyDescent="0.25">
      <c r="A9" s="3" t="s">
        <v>21</v>
      </c>
      <c r="B9" s="3" t="s">
        <v>27</v>
      </c>
      <c r="C9" s="8" t="s">
        <v>30</v>
      </c>
      <c r="D9" s="8" t="s">
        <v>31</v>
      </c>
      <c r="E9" s="3" t="s">
        <v>14</v>
      </c>
      <c r="F9" s="5">
        <v>41891</v>
      </c>
      <c r="G9" s="6">
        <v>0.55902777777777779</v>
      </c>
      <c r="H9" s="10">
        <v>0.05</v>
      </c>
    </row>
    <row r="10" spans="1:8" x14ac:dyDescent="0.25">
      <c r="A10" s="3" t="s">
        <v>21</v>
      </c>
      <c r="B10" s="3" t="s">
        <v>27</v>
      </c>
      <c r="C10" s="8" t="s">
        <v>32</v>
      </c>
      <c r="D10" s="8" t="s">
        <v>33</v>
      </c>
      <c r="E10" s="3" t="s">
        <v>14</v>
      </c>
      <c r="F10" s="5">
        <v>41891</v>
      </c>
      <c r="G10" s="6">
        <v>0.55902777777777779</v>
      </c>
      <c r="H10" s="10">
        <v>7.0000000000000007E-2</v>
      </c>
    </row>
    <row r="11" spans="1:8" x14ac:dyDescent="0.25">
      <c r="A11" s="3" t="s">
        <v>21</v>
      </c>
      <c r="B11" s="3" t="s">
        <v>27</v>
      </c>
      <c r="C11" s="8" t="s">
        <v>34</v>
      </c>
      <c r="D11" s="8" t="s">
        <v>35</v>
      </c>
      <c r="E11" s="3" t="s">
        <v>14</v>
      </c>
      <c r="F11" s="5">
        <v>41891</v>
      </c>
      <c r="G11" s="6">
        <v>0.55902777777777779</v>
      </c>
      <c r="H11" s="10">
        <v>0.01</v>
      </c>
    </row>
    <row r="12" spans="1:8" x14ac:dyDescent="0.25">
      <c r="A12" s="3" t="s">
        <v>21</v>
      </c>
      <c r="B12" s="3" t="s">
        <v>36</v>
      </c>
      <c r="C12" s="8" t="s">
        <v>37</v>
      </c>
      <c r="D12" s="8" t="s">
        <v>38</v>
      </c>
      <c r="E12" s="3" t="s">
        <v>14</v>
      </c>
      <c r="F12" s="5">
        <v>41891</v>
      </c>
      <c r="G12" s="6">
        <v>0.55902777777777779</v>
      </c>
      <c r="H12" s="9">
        <v>0.221</v>
      </c>
    </row>
    <row r="13" spans="1:8" x14ac:dyDescent="0.25">
      <c r="A13" s="3" t="s">
        <v>21</v>
      </c>
      <c r="B13" s="3" t="s">
        <v>36</v>
      </c>
      <c r="C13" s="8" t="s">
        <v>39</v>
      </c>
      <c r="D13" s="8" t="s">
        <v>40</v>
      </c>
      <c r="E13" s="3" t="s">
        <v>14</v>
      </c>
      <c r="F13" s="5">
        <v>41891</v>
      </c>
      <c r="G13" s="6">
        <v>0.55902777777777779</v>
      </c>
      <c r="H13" s="9">
        <v>0.01</v>
      </c>
    </row>
    <row r="14" spans="1:8" x14ac:dyDescent="0.25">
      <c r="A14" s="3" t="s">
        <v>41</v>
      </c>
      <c r="B14" s="3" t="s">
        <v>42</v>
      </c>
      <c r="C14" s="8" t="s">
        <v>43</v>
      </c>
      <c r="D14" s="3" t="s">
        <v>44</v>
      </c>
      <c r="E14" s="3" t="s">
        <v>14</v>
      </c>
      <c r="F14" s="5">
        <v>41891</v>
      </c>
      <c r="G14" s="6">
        <v>0.55902777777777779</v>
      </c>
      <c r="H14" s="3">
        <v>3</v>
      </c>
    </row>
    <row r="15" spans="1:8" x14ac:dyDescent="0.25">
      <c r="A15" s="3" t="s">
        <v>21</v>
      </c>
      <c r="B15" s="3" t="s">
        <v>45</v>
      </c>
      <c r="C15" s="3" t="s">
        <v>46</v>
      </c>
      <c r="D15" s="3" t="s">
        <v>47</v>
      </c>
      <c r="E15" s="3" t="s">
        <v>14</v>
      </c>
      <c r="F15" s="5">
        <v>41891</v>
      </c>
      <c r="G15" s="11">
        <v>0.55902777777777779</v>
      </c>
      <c r="H15" s="3">
        <v>5.74</v>
      </c>
    </row>
    <row r="16" spans="1:8" x14ac:dyDescent="0.25">
      <c r="A16" s="3" t="s">
        <v>10</v>
      </c>
      <c r="B16" s="3" t="s">
        <v>11</v>
      </c>
      <c r="C16" s="4" t="s">
        <v>46</v>
      </c>
      <c r="D16" s="3" t="s">
        <v>47</v>
      </c>
      <c r="E16" s="3" t="s">
        <v>14</v>
      </c>
      <c r="F16" s="5">
        <v>41925</v>
      </c>
      <c r="G16" s="6">
        <v>0.45833333333333331</v>
      </c>
      <c r="H16" s="4"/>
    </row>
    <row r="17" spans="1:8" x14ac:dyDescent="0.25">
      <c r="A17" s="3" t="s">
        <v>10</v>
      </c>
      <c r="B17" s="3" t="s">
        <v>11</v>
      </c>
      <c r="C17" s="4" t="s">
        <v>12</v>
      </c>
      <c r="D17" s="3" t="s">
        <v>13</v>
      </c>
      <c r="E17" s="3" t="s">
        <v>14</v>
      </c>
      <c r="F17" s="5">
        <v>41925</v>
      </c>
      <c r="G17" s="6">
        <v>0.45833333333333331</v>
      </c>
      <c r="H17" s="4">
        <v>8.35</v>
      </c>
    </row>
    <row r="18" spans="1:8" x14ac:dyDescent="0.25">
      <c r="A18" s="3" t="s">
        <v>10</v>
      </c>
      <c r="B18" s="3" t="s">
        <v>11</v>
      </c>
      <c r="C18" s="7" t="s">
        <v>15</v>
      </c>
      <c r="D18" s="3" t="s">
        <v>16</v>
      </c>
      <c r="E18" s="3" t="s">
        <v>14</v>
      </c>
      <c r="F18" s="5">
        <v>41925</v>
      </c>
      <c r="G18" s="6">
        <v>0.45833333333333331</v>
      </c>
      <c r="H18" s="8">
        <v>2023</v>
      </c>
    </row>
    <row r="19" spans="1:8" x14ac:dyDescent="0.25">
      <c r="A19" s="3" t="s">
        <v>10</v>
      </c>
      <c r="B19" s="3" t="s">
        <v>11</v>
      </c>
      <c r="C19" s="4" t="s">
        <v>17</v>
      </c>
      <c r="D19" s="3" t="s">
        <v>18</v>
      </c>
      <c r="E19" s="3" t="s">
        <v>14</v>
      </c>
      <c r="F19" s="5">
        <v>41925</v>
      </c>
      <c r="G19" s="6">
        <v>0.45833333333333331</v>
      </c>
      <c r="H19" s="4">
        <v>7.75</v>
      </c>
    </row>
    <row r="20" spans="1:8" x14ac:dyDescent="0.25">
      <c r="A20" s="3" t="s">
        <v>10</v>
      </c>
      <c r="B20" s="3" t="s">
        <v>11</v>
      </c>
      <c r="C20" s="4" t="s">
        <v>19</v>
      </c>
      <c r="D20" s="3" t="s">
        <v>20</v>
      </c>
      <c r="E20" s="3" t="s">
        <v>14</v>
      </c>
      <c r="F20" s="5">
        <v>41925</v>
      </c>
      <c r="G20" s="6">
        <v>0.45833333333333331</v>
      </c>
      <c r="H20" s="4">
        <v>80.7</v>
      </c>
    </row>
    <row r="21" spans="1:8" x14ac:dyDescent="0.25">
      <c r="A21" s="3" t="s">
        <v>21</v>
      </c>
      <c r="B21" s="3" t="s">
        <v>22</v>
      </c>
      <c r="C21" s="8" t="s">
        <v>25</v>
      </c>
      <c r="D21" s="7" t="s">
        <v>26</v>
      </c>
      <c r="E21" s="3" t="s">
        <v>14</v>
      </c>
      <c r="F21" s="5">
        <v>41925</v>
      </c>
      <c r="G21" s="6">
        <v>0.45833333333333331</v>
      </c>
      <c r="H21" s="7">
        <v>368.3</v>
      </c>
    </row>
    <row r="22" spans="1:8" x14ac:dyDescent="0.25">
      <c r="A22" s="3" t="s">
        <v>21</v>
      </c>
      <c r="B22" s="3" t="s">
        <v>22</v>
      </c>
      <c r="C22" s="12" t="s">
        <v>23</v>
      </c>
      <c r="D22" s="12" t="s">
        <v>24</v>
      </c>
      <c r="E22" s="3" t="s">
        <v>14</v>
      </c>
      <c r="F22" s="5">
        <v>41925</v>
      </c>
      <c r="G22" s="6">
        <v>0.45833333333333331</v>
      </c>
      <c r="H22" s="7">
        <v>326.10000000000002</v>
      </c>
    </row>
    <row r="23" spans="1:8" x14ac:dyDescent="0.25">
      <c r="A23" s="3" t="s">
        <v>48</v>
      </c>
      <c r="B23" s="3" t="s">
        <v>27</v>
      </c>
      <c r="C23" s="8" t="s">
        <v>28</v>
      </c>
      <c r="D23" s="7" t="s">
        <v>49</v>
      </c>
      <c r="E23" s="3" t="s">
        <v>14</v>
      </c>
      <c r="F23" s="5">
        <v>41925</v>
      </c>
      <c r="G23" s="6">
        <v>0.45833333333333331</v>
      </c>
      <c r="H23" s="13">
        <v>6.4999999999999997E-3</v>
      </c>
    </row>
    <row r="24" spans="1:8" x14ac:dyDescent="0.25">
      <c r="A24" s="3" t="s">
        <v>48</v>
      </c>
      <c r="B24" s="3" t="s">
        <v>27</v>
      </c>
      <c r="C24" s="8" t="s">
        <v>30</v>
      </c>
      <c r="D24" s="4" t="s">
        <v>50</v>
      </c>
      <c r="E24" s="3" t="s">
        <v>14</v>
      </c>
      <c r="F24" s="5">
        <v>41925</v>
      </c>
      <c r="G24" s="6">
        <v>0.45833333333333331</v>
      </c>
      <c r="H24" s="13">
        <v>0.05</v>
      </c>
    </row>
    <row r="25" spans="1:8" x14ac:dyDescent="0.25">
      <c r="A25" s="3" t="s">
        <v>48</v>
      </c>
      <c r="B25" s="3" t="s">
        <v>27</v>
      </c>
      <c r="C25" s="8" t="s">
        <v>32</v>
      </c>
      <c r="D25" s="8" t="s">
        <v>33</v>
      </c>
      <c r="E25" s="3" t="s">
        <v>14</v>
      </c>
      <c r="F25" s="5">
        <v>41925</v>
      </c>
      <c r="G25" s="6">
        <v>0.45833333333333331</v>
      </c>
      <c r="H25" s="10">
        <v>7.0000000000000007E-2</v>
      </c>
    </row>
    <row r="26" spans="1:8" x14ac:dyDescent="0.25">
      <c r="A26" s="3" t="s">
        <v>21</v>
      </c>
      <c r="B26" s="3" t="s">
        <v>36</v>
      </c>
      <c r="C26" s="8" t="s">
        <v>37</v>
      </c>
      <c r="D26" s="8" t="s">
        <v>38</v>
      </c>
      <c r="E26" s="3" t="s">
        <v>14</v>
      </c>
      <c r="F26" s="5">
        <v>41925</v>
      </c>
      <c r="G26" s="6">
        <v>0.45833333333333331</v>
      </c>
      <c r="H26" s="9">
        <v>0.01</v>
      </c>
    </row>
    <row r="27" spans="1:8" x14ac:dyDescent="0.25">
      <c r="A27" s="3" t="s">
        <v>21</v>
      </c>
      <c r="B27" s="3" t="s">
        <v>36</v>
      </c>
      <c r="C27" s="8" t="s">
        <v>39</v>
      </c>
      <c r="D27" s="8" t="s">
        <v>40</v>
      </c>
      <c r="E27" s="3" t="s">
        <v>14</v>
      </c>
      <c r="F27" s="5">
        <v>41925</v>
      </c>
      <c r="G27" s="6">
        <v>0.45833333333333331</v>
      </c>
      <c r="H27" s="9">
        <v>0.251</v>
      </c>
    </row>
    <row r="28" spans="1:8" x14ac:dyDescent="0.25">
      <c r="A28" s="3" t="s">
        <v>48</v>
      </c>
      <c r="B28" s="3" t="s">
        <v>42</v>
      </c>
      <c r="C28" s="8" t="s">
        <v>43</v>
      </c>
      <c r="D28" s="8" t="s">
        <v>51</v>
      </c>
      <c r="E28" s="3" t="s">
        <v>14</v>
      </c>
      <c r="F28" s="5">
        <v>41925</v>
      </c>
      <c r="G28" s="6">
        <v>0.45833333333333331</v>
      </c>
      <c r="H28" s="14">
        <v>1</v>
      </c>
    </row>
    <row r="29" spans="1:8" x14ac:dyDescent="0.25">
      <c r="A29" s="3" t="s">
        <v>10</v>
      </c>
      <c r="B29" s="3" t="s">
        <v>45</v>
      </c>
      <c r="C29" s="3" t="s">
        <v>46</v>
      </c>
      <c r="D29" s="3" t="s">
        <v>47</v>
      </c>
      <c r="E29" s="3" t="s">
        <v>14</v>
      </c>
      <c r="F29" s="5">
        <v>41925</v>
      </c>
      <c r="G29" s="11">
        <v>0.45833333333333331</v>
      </c>
      <c r="H29" s="4">
        <v>10.9</v>
      </c>
    </row>
    <row r="30" spans="1:8" x14ac:dyDescent="0.25">
      <c r="A30" s="3" t="s">
        <v>10</v>
      </c>
      <c r="B30" s="3" t="s">
        <v>11</v>
      </c>
      <c r="C30" s="4" t="s">
        <v>12</v>
      </c>
      <c r="D30" s="3" t="s">
        <v>13</v>
      </c>
      <c r="E30" s="3" t="s">
        <v>14</v>
      </c>
      <c r="F30" s="5">
        <v>41954</v>
      </c>
      <c r="G30" s="6">
        <v>0.52083333333333337</v>
      </c>
      <c r="H30" s="4">
        <v>7.35</v>
      </c>
    </row>
    <row r="31" spans="1:8" x14ac:dyDescent="0.25">
      <c r="A31" s="3" t="s">
        <v>10</v>
      </c>
      <c r="B31" s="3" t="s">
        <v>11</v>
      </c>
      <c r="C31" s="7" t="s">
        <v>15</v>
      </c>
      <c r="D31" s="3" t="s">
        <v>16</v>
      </c>
      <c r="E31" s="3" t="s">
        <v>14</v>
      </c>
      <c r="F31" s="5">
        <v>41954</v>
      </c>
      <c r="G31" s="6">
        <v>0.52083333333333337</v>
      </c>
      <c r="H31" s="8">
        <v>1522</v>
      </c>
    </row>
    <row r="32" spans="1:8" x14ac:dyDescent="0.25">
      <c r="A32" s="3" t="s">
        <v>10</v>
      </c>
      <c r="B32" s="3" t="s">
        <v>11</v>
      </c>
      <c r="C32" s="4" t="s">
        <v>17</v>
      </c>
      <c r="D32" s="3" t="s">
        <v>18</v>
      </c>
      <c r="E32" s="3" t="s">
        <v>14</v>
      </c>
      <c r="F32" s="5">
        <v>41954</v>
      </c>
      <c r="G32" s="6">
        <v>0.52083333333333337</v>
      </c>
      <c r="H32" s="3">
        <v>9.6999999999999993</v>
      </c>
    </row>
    <row r="33" spans="1:8" x14ac:dyDescent="0.25">
      <c r="A33" s="3" t="s">
        <v>10</v>
      </c>
      <c r="B33" s="3" t="s">
        <v>11</v>
      </c>
      <c r="C33" s="4" t="s">
        <v>19</v>
      </c>
      <c r="D33" s="3" t="s">
        <v>20</v>
      </c>
      <c r="E33" s="3" t="s">
        <v>14</v>
      </c>
      <c r="F33" s="5">
        <v>41954</v>
      </c>
      <c r="G33" s="6">
        <v>0.52083333333333337</v>
      </c>
      <c r="H33" s="3"/>
    </row>
    <row r="34" spans="1:8" x14ac:dyDescent="0.25">
      <c r="A34" s="3" t="s">
        <v>21</v>
      </c>
      <c r="B34" s="3" t="s">
        <v>22</v>
      </c>
      <c r="C34" s="7" t="s">
        <v>23</v>
      </c>
      <c r="D34" s="7" t="s">
        <v>24</v>
      </c>
      <c r="E34" s="3" t="s">
        <v>14</v>
      </c>
      <c r="F34" s="5">
        <v>41954</v>
      </c>
      <c r="G34" s="6">
        <v>0.52083333333333337</v>
      </c>
      <c r="H34" s="7">
        <v>218.2</v>
      </c>
    </row>
    <row r="35" spans="1:8" x14ac:dyDescent="0.25">
      <c r="A35" s="3" t="s">
        <v>21</v>
      </c>
      <c r="B35" s="3" t="s">
        <v>22</v>
      </c>
      <c r="C35" s="8" t="s">
        <v>25</v>
      </c>
      <c r="D35" s="7" t="s">
        <v>26</v>
      </c>
      <c r="E35" s="3" t="s">
        <v>14</v>
      </c>
      <c r="F35" s="5">
        <v>41954</v>
      </c>
      <c r="G35" s="6">
        <v>0.52083333333333337</v>
      </c>
      <c r="H35" s="7">
        <v>224.9</v>
      </c>
    </row>
    <row r="36" spans="1:8" x14ac:dyDescent="0.25">
      <c r="A36" s="3" t="s">
        <v>10</v>
      </c>
      <c r="B36" s="3" t="s">
        <v>27</v>
      </c>
      <c r="C36" s="8" t="s">
        <v>28</v>
      </c>
      <c r="D36" s="7" t="s">
        <v>29</v>
      </c>
      <c r="E36" s="3" t="s">
        <v>14</v>
      </c>
      <c r="F36" s="5">
        <v>41954</v>
      </c>
      <c r="G36" s="6">
        <v>0.52083333333333337</v>
      </c>
      <c r="H36" s="15">
        <v>6.4999999999999997E-3</v>
      </c>
    </row>
    <row r="37" spans="1:8" x14ac:dyDescent="0.25">
      <c r="A37" s="3" t="s">
        <v>21</v>
      </c>
      <c r="B37" s="3" t="s">
        <v>27</v>
      </c>
      <c r="C37" s="8" t="s">
        <v>30</v>
      </c>
      <c r="D37" s="8" t="s">
        <v>31</v>
      </c>
      <c r="E37" s="3" t="s">
        <v>14</v>
      </c>
      <c r="F37" s="5">
        <v>41954</v>
      </c>
      <c r="G37" s="6">
        <v>0.52083333333333337</v>
      </c>
      <c r="H37" s="10">
        <v>0.05</v>
      </c>
    </row>
    <row r="38" spans="1:8" x14ac:dyDescent="0.25">
      <c r="A38" s="3" t="s">
        <v>21</v>
      </c>
      <c r="B38" s="3" t="s">
        <v>27</v>
      </c>
      <c r="C38" s="8" t="s">
        <v>32</v>
      </c>
      <c r="D38" s="8" t="s">
        <v>33</v>
      </c>
      <c r="E38" s="3" t="s">
        <v>14</v>
      </c>
      <c r="F38" s="5">
        <v>41954</v>
      </c>
      <c r="G38" s="6">
        <v>0.52083333333333337</v>
      </c>
      <c r="H38" s="10">
        <v>7.0000000000000007E-2</v>
      </c>
    </row>
    <row r="39" spans="1:8" x14ac:dyDescent="0.25">
      <c r="A39" s="3" t="s">
        <v>21</v>
      </c>
      <c r="B39" s="3" t="s">
        <v>27</v>
      </c>
      <c r="C39" s="8" t="s">
        <v>34</v>
      </c>
      <c r="D39" s="8" t="s">
        <v>35</v>
      </c>
      <c r="E39" s="3" t="s">
        <v>14</v>
      </c>
      <c r="F39" s="5">
        <v>41954</v>
      </c>
      <c r="G39" s="6">
        <v>0.52083333333333337</v>
      </c>
      <c r="H39" s="10">
        <v>0.01</v>
      </c>
    </row>
    <row r="40" spans="1:8" x14ac:dyDescent="0.25">
      <c r="A40" s="3" t="s">
        <v>21</v>
      </c>
      <c r="B40" s="3" t="s">
        <v>36</v>
      </c>
      <c r="C40" s="8" t="s">
        <v>37</v>
      </c>
      <c r="D40" s="8" t="s">
        <v>38</v>
      </c>
      <c r="E40" s="3" t="s">
        <v>14</v>
      </c>
      <c r="F40" s="5">
        <v>41954</v>
      </c>
      <c r="G40" s="6">
        <v>0.52083333333333337</v>
      </c>
      <c r="H40" s="9"/>
    </row>
    <row r="41" spans="1:8" x14ac:dyDescent="0.25">
      <c r="A41" s="3" t="s">
        <v>21</v>
      </c>
      <c r="B41" s="3" t="s">
        <v>36</v>
      </c>
      <c r="C41" s="8" t="s">
        <v>39</v>
      </c>
      <c r="D41" s="8" t="s">
        <v>40</v>
      </c>
      <c r="E41" s="3" t="s">
        <v>14</v>
      </c>
      <c r="F41" s="5">
        <v>41954</v>
      </c>
      <c r="G41" s="6">
        <v>0.52083333333333337</v>
      </c>
      <c r="H41" s="3"/>
    </row>
    <row r="42" spans="1:8" x14ac:dyDescent="0.25">
      <c r="A42" s="3" t="s">
        <v>41</v>
      </c>
      <c r="B42" s="3" t="s">
        <v>42</v>
      </c>
      <c r="C42" s="8" t="s">
        <v>43</v>
      </c>
      <c r="D42" s="3" t="s">
        <v>44</v>
      </c>
      <c r="E42" s="3" t="s">
        <v>14</v>
      </c>
      <c r="F42" s="5">
        <v>41954</v>
      </c>
      <c r="G42" s="6">
        <v>0.52083333333333337</v>
      </c>
      <c r="H42" s="14">
        <v>1</v>
      </c>
    </row>
    <row r="43" spans="1:8" x14ac:dyDescent="0.25">
      <c r="A43" s="3" t="s">
        <v>21</v>
      </c>
      <c r="B43" s="3" t="s">
        <v>45</v>
      </c>
      <c r="C43" s="3" t="s">
        <v>46</v>
      </c>
      <c r="D43" s="3" t="s">
        <v>47</v>
      </c>
      <c r="E43" s="3" t="s">
        <v>14</v>
      </c>
      <c r="F43" s="5">
        <v>41954</v>
      </c>
      <c r="G43" s="11">
        <v>0.52083333333333337</v>
      </c>
      <c r="H43" s="4">
        <v>11.07</v>
      </c>
    </row>
    <row r="44" spans="1:8" x14ac:dyDescent="0.25">
      <c r="A44" s="3" t="s">
        <v>21</v>
      </c>
      <c r="B44" s="3" t="s">
        <v>11</v>
      </c>
      <c r="C44" s="4" t="s">
        <v>46</v>
      </c>
      <c r="D44" s="3" t="s">
        <v>47</v>
      </c>
      <c r="E44" s="3" t="s">
        <v>14</v>
      </c>
      <c r="F44" s="5">
        <v>42016</v>
      </c>
      <c r="G44" s="16">
        <v>0.5</v>
      </c>
      <c r="H44" s="4">
        <v>10.19</v>
      </c>
    </row>
    <row r="45" spans="1:8" x14ac:dyDescent="0.25">
      <c r="A45" s="3" t="s">
        <v>21</v>
      </c>
      <c r="B45" s="3" t="s">
        <v>11</v>
      </c>
      <c r="C45" s="4" t="s">
        <v>12</v>
      </c>
      <c r="D45" s="3" t="s">
        <v>13</v>
      </c>
      <c r="E45" s="3" t="s">
        <v>14</v>
      </c>
      <c r="F45" s="5">
        <v>42016</v>
      </c>
      <c r="G45" s="16">
        <v>0.5</v>
      </c>
      <c r="H45" s="4">
        <v>7.96</v>
      </c>
    </row>
    <row r="46" spans="1:8" x14ac:dyDescent="0.25">
      <c r="A46" s="3" t="s">
        <v>21</v>
      </c>
      <c r="B46" s="3" t="s">
        <v>11</v>
      </c>
      <c r="C46" s="7" t="s">
        <v>15</v>
      </c>
      <c r="D46" s="3" t="s">
        <v>16</v>
      </c>
      <c r="E46" s="3" t="s">
        <v>14</v>
      </c>
      <c r="F46" s="5">
        <v>42016</v>
      </c>
      <c r="G46" s="16">
        <v>0.5</v>
      </c>
      <c r="H46" s="8">
        <v>1436</v>
      </c>
    </row>
    <row r="47" spans="1:8" x14ac:dyDescent="0.25">
      <c r="A47" s="3" t="s">
        <v>21</v>
      </c>
      <c r="B47" s="3" t="s">
        <v>11</v>
      </c>
      <c r="C47" s="4" t="s">
        <v>17</v>
      </c>
      <c r="D47" s="3" t="s">
        <v>18</v>
      </c>
      <c r="E47" s="3" t="s">
        <v>14</v>
      </c>
      <c r="F47" s="5">
        <v>42016</v>
      </c>
      <c r="G47" s="16">
        <v>0.5</v>
      </c>
      <c r="H47" s="4">
        <v>8.99</v>
      </c>
    </row>
    <row r="48" spans="1:8" x14ac:dyDescent="0.25">
      <c r="A48" s="3" t="s">
        <v>21</v>
      </c>
      <c r="B48" s="3" t="s">
        <v>11</v>
      </c>
      <c r="C48" s="4" t="s">
        <v>19</v>
      </c>
      <c r="D48" s="3" t="s">
        <v>20</v>
      </c>
      <c r="E48" s="3" t="s">
        <v>14</v>
      </c>
      <c r="F48" s="5">
        <v>42016</v>
      </c>
      <c r="G48" s="16">
        <v>0.5</v>
      </c>
      <c r="H48" s="4">
        <v>95.6</v>
      </c>
    </row>
    <row r="49" spans="1:8" x14ac:dyDescent="0.25">
      <c r="A49" s="3" t="s">
        <v>21</v>
      </c>
      <c r="B49" s="3" t="s">
        <v>22</v>
      </c>
      <c r="C49" s="7" t="s">
        <v>23</v>
      </c>
      <c r="D49" s="7" t="s">
        <v>24</v>
      </c>
      <c r="E49" s="3" t="s">
        <v>14</v>
      </c>
      <c r="F49" s="5">
        <v>42016</v>
      </c>
      <c r="G49" s="16">
        <v>0.5</v>
      </c>
      <c r="H49" s="7">
        <v>222.34240000000005</v>
      </c>
    </row>
    <row r="50" spans="1:8" x14ac:dyDescent="0.25">
      <c r="A50" s="3" t="s">
        <v>21</v>
      </c>
      <c r="B50" s="3" t="s">
        <v>22</v>
      </c>
      <c r="C50" s="8" t="s">
        <v>25</v>
      </c>
      <c r="D50" s="7" t="s">
        <v>26</v>
      </c>
      <c r="E50" s="3" t="s">
        <v>14</v>
      </c>
      <c r="F50" s="5">
        <v>42016</v>
      </c>
      <c r="G50" s="16">
        <v>0.5</v>
      </c>
      <c r="H50" s="7">
        <v>363.60741169658365</v>
      </c>
    </row>
    <row r="51" spans="1:8" x14ac:dyDescent="0.25">
      <c r="A51" s="3" t="s">
        <v>21</v>
      </c>
      <c r="B51" s="3" t="s">
        <v>27</v>
      </c>
      <c r="C51" s="8" t="s">
        <v>28</v>
      </c>
      <c r="D51" s="7" t="s">
        <v>52</v>
      </c>
      <c r="E51" s="3" t="s">
        <v>14</v>
      </c>
      <c r="F51" s="5">
        <v>42016</v>
      </c>
      <c r="G51" s="16">
        <v>0.5</v>
      </c>
      <c r="H51" s="10">
        <v>0.05</v>
      </c>
    </row>
    <row r="52" spans="1:8" x14ac:dyDescent="0.25">
      <c r="A52" s="3" t="s">
        <v>21</v>
      </c>
      <c r="B52" s="3" t="s">
        <v>27</v>
      </c>
      <c r="C52" s="8" t="s">
        <v>30</v>
      </c>
      <c r="D52" s="8" t="s">
        <v>31</v>
      </c>
      <c r="E52" s="3" t="s">
        <v>14</v>
      </c>
      <c r="F52" s="5">
        <v>42016</v>
      </c>
      <c r="G52" s="16">
        <v>0.5</v>
      </c>
      <c r="H52" s="10">
        <v>0.05</v>
      </c>
    </row>
    <row r="53" spans="1:8" x14ac:dyDescent="0.25">
      <c r="A53" s="3" t="s">
        <v>21</v>
      </c>
      <c r="B53" s="3" t="s">
        <v>27</v>
      </c>
      <c r="C53" s="8" t="s">
        <v>32</v>
      </c>
      <c r="D53" s="8" t="s">
        <v>33</v>
      </c>
      <c r="E53" s="3" t="s">
        <v>14</v>
      </c>
      <c r="F53" s="5">
        <v>42016</v>
      </c>
      <c r="G53" s="16">
        <v>0.5</v>
      </c>
      <c r="H53" s="10">
        <v>7.0000000000000007E-2</v>
      </c>
    </row>
    <row r="54" spans="1:8" x14ac:dyDescent="0.25">
      <c r="A54" s="3" t="s">
        <v>21</v>
      </c>
      <c r="B54" s="3" t="s">
        <v>27</v>
      </c>
      <c r="C54" s="8" t="s">
        <v>34</v>
      </c>
      <c r="D54" s="8" t="s">
        <v>35</v>
      </c>
      <c r="E54" s="3" t="s">
        <v>14</v>
      </c>
      <c r="F54" s="5">
        <v>42016</v>
      </c>
      <c r="G54" s="16">
        <v>0.5</v>
      </c>
      <c r="H54" s="10">
        <v>0.01</v>
      </c>
    </row>
    <row r="55" spans="1:8" x14ac:dyDescent="0.25">
      <c r="A55" s="3" t="s">
        <v>21</v>
      </c>
      <c r="B55" s="3" t="s">
        <v>36</v>
      </c>
      <c r="C55" s="8" t="s">
        <v>37</v>
      </c>
      <c r="D55" s="8" t="s">
        <v>38</v>
      </c>
      <c r="E55" s="3" t="s">
        <v>14</v>
      </c>
      <c r="F55" s="5">
        <v>42016</v>
      </c>
      <c r="G55" s="16">
        <v>0.5</v>
      </c>
      <c r="H55" s="9">
        <v>9.6956395020879257E-2</v>
      </c>
    </row>
    <row r="56" spans="1:8" x14ac:dyDescent="0.25">
      <c r="A56" s="3" t="s">
        <v>21</v>
      </c>
      <c r="B56" s="3" t="s">
        <v>36</v>
      </c>
      <c r="C56" s="8" t="s">
        <v>39</v>
      </c>
      <c r="D56" s="8" t="s">
        <v>40</v>
      </c>
      <c r="E56" s="3" t="s">
        <v>14</v>
      </c>
      <c r="F56" s="5">
        <v>42016</v>
      </c>
      <c r="G56" s="16">
        <v>0.5</v>
      </c>
      <c r="H56" s="9">
        <v>5.5096478944405197E-2</v>
      </c>
    </row>
    <row r="57" spans="1:8" x14ac:dyDescent="0.25">
      <c r="A57" s="3" t="s">
        <v>21</v>
      </c>
      <c r="B57" s="3" t="s">
        <v>11</v>
      </c>
      <c r="C57" s="4" t="s">
        <v>46</v>
      </c>
      <c r="D57" s="3" t="s">
        <v>47</v>
      </c>
      <c r="E57" s="3" t="s">
        <v>14</v>
      </c>
      <c r="F57" s="5">
        <v>42051</v>
      </c>
      <c r="G57" s="17">
        <v>0.54166666666666663</v>
      </c>
      <c r="H57" s="4">
        <v>11.8</v>
      </c>
    </row>
    <row r="58" spans="1:8" x14ac:dyDescent="0.25">
      <c r="A58" s="3" t="s">
        <v>21</v>
      </c>
      <c r="B58" s="3" t="s">
        <v>11</v>
      </c>
      <c r="C58" s="4" t="s">
        <v>12</v>
      </c>
      <c r="D58" s="3" t="s">
        <v>13</v>
      </c>
      <c r="E58" s="3" t="s">
        <v>14</v>
      </c>
      <c r="F58" s="5">
        <v>42051</v>
      </c>
      <c r="G58" s="17">
        <v>0.54166666666666663</v>
      </c>
      <c r="H58" s="4">
        <v>8.34</v>
      </c>
    </row>
    <row r="59" spans="1:8" x14ac:dyDescent="0.25">
      <c r="A59" s="3" t="s">
        <v>21</v>
      </c>
      <c r="B59" s="3" t="s">
        <v>11</v>
      </c>
      <c r="C59" s="7" t="s">
        <v>15</v>
      </c>
      <c r="D59" s="3" t="s">
        <v>16</v>
      </c>
      <c r="E59" s="3" t="s">
        <v>14</v>
      </c>
      <c r="F59" s="5">
        <v>42051</v>
      </c>
      <c r="G59" s="17">
        <v>0.54166666666666663</v>
      </c>
      <c r="H59" s="7">
        <v>1765</v>
      </c>
    </row>
    <row r="60" spans="1:8" x14ac:dyDescent="0.25">
      <c r="A60" s="3" t="s">
        <v>21</v>
      </c>
      <c r="B60" s="3" t="s">
        <v>11</v>
      </c>
      <c r="C60" s="4" t="s">
        <v>17</v>
      </c>
      <c r="D60" s="3" t="s">
        <v>18</v>
      </c>
      <c r="E60" s="3" t="s">
        <v>14</v>
      </c>
      <c r="F60" s="5">
        <v>42051</v>
      </c>
      <c r="G60" s="17">
        <v>0.54166666666666663</v>
      </c>
      <c r="H60" s="4">
        <v>7.77</v>
      </c>
    </row>
    <row r="61" spans="1:8" x14ac:dyDescent="0.25">
      <c r="A61" s="3" t="s">
        <v>21</v>
      </c>
      <c r="B61" s="3" t="s">
        <v>11</v>
      </c>
      <c r="C61" s="4" t="s">
        <v>19</v>
      </c>
      <c r="D61" s="3" t="s">
        <v>20</v>
      </c>
      <c r="E61" s="3" t="s">
        <v>14</v>
      </c>
      <c r="F61" s="5">
        <v>42051</v>
      </c>
      <c r="G61" s="17">
        <v>0.54166666666666663</v>
      </c>
      <c r="H61" s="4">
        <v>85.5</v>
      </c>
    </row>
    <row r="62" spans="1:8" x14ac:dyDescent="0.25">
      <c r="A62" s="3" t="s">
        <v>21</v>
      </c>
      <c r="B62" s="3" t="s">
        <v>22</v>
      </c>
      <c r="C62" s="7" t="s">
        <v>23</v>
      </c>
      <c r="D62" s="7" t="s">
        <v>24</v>
      </c>
      <c r="E62" s="3" t="s">
        <v>14</v>
      </c>
      <c r="F62" s="5">
        <v>42051</v>
      </c>
      <c r="G62" s="17">
        <v>0.54166666666666663</v>
      </c>
      <c r="H62" s="7">
        <v>302.94152000000008</v>
      </c>
    </row>
    <row r="63" spans="1:8" x14ac:dyDescent="0.25">
      <c r="A63" s="3" t="s">
        <v>21</v>
      </c>
      <c r="B63" s="3" t="s">
        <v>22</v>
      </c>
      <c r="C63" s="8" t="s">
        <v>25</v>
      </c>
      <c r="D63" s="7" t="s">
        <v>26</v>
      </c>
      <c r="E63" s="3" t="s">
        <v>14</v>
      </c>
      <c r="F63" s="5">
        <v>42051</v>
      </c>
      <c r="G63" s="17">
        <v>0.54166666666666663</v>
      </c>
      <c r="H63" s="7">
        <v>349.44831591173067</v>
      </c>
    </row>
    <row r="64" spans="1:8" x14ac:dyDescent="0.25">
      <c r="A64" s="3" t="s">
        <v>21</v>
      </c>
      <c r="B64" s="3" t="s">
        <v>27</v>
      </c>
      <c r="C64" s="8" t="s">
        <v>28</v>
      </c>
      <c r="D64" s="7" t="s">
        <v>52</v>
      </c>
      <c r="E64" s="3" t="s">
        <v>14</v>
      </c>
      <c r="F64" s="5">
        <v>42051</v>
      </c>
      <c r="G64" s="17">
        <v>0.54166666666666663</v>
      </c>
      <c r="H64" s="10">
        <v>0.05</v>
      </c>
    </row>
    <row r="65" spans="1:8" x14ac:dyDescent="0.25">
      <c r="A65" s="3" t="s">
        <v>21</v>
      </c>
      <c r="B65" s="3" t="s">
        <v>27</v>
      </c>
      <c r="C65" s="8" t="s">
        <v>30</v>
      </c>
      <c r="D65" s="8" t="s">
        <v>31</v>
      </c>
      <c r="E65" s="3" t="s">
        <v>14</v>
      </c>
      <c r="F65" s="5">
        <v>42051</v>
      </c>
      <c r="G65" s="17">
        <v>0.54166666666666663</v>
      </c>
      <c r="H65" s="10">
        <v>0.05</v>
      </c>
    </row>
    <row r="66" spans="1:8" x14ac:dyDescent="0.25">
      <c r="A66" s="3" t="s">
        <v>21</v>
      </c>
      <c r="B66" s="3" t="s">
        <v>27</v>
      </c>
      <c r="C66" s="8" t="s">
        <v>32</v>
      </c>
      <c r="D66" s="8" t="s">
        <v>33</v>
      </c>
      <c r="E66" s="3" t="s">
        <v>14</v>
      </c>
      <c r="F66" s="5">
        <v>42051</v>
      </c>
      <c r="G66" s="17">
        <v>0.54166666666666663</v>
      </c>
      <c r="H66" s="10">
        <v>7.0000000000000007E-2</v>
      </c>
    </row>
    <row r="67" spans="1:8" x14ac:dyDescent="0.25">
      <c r="A67" s="3" t="s">
        <v>21</v>
      </c>
      <c r="B67" s="3" t="s">
        <v>27</v>
      </c>
      <c r="C67" s="8" t="s">
        <v>34</v>
      </c>
      <c r="D67" s="8" t="s">
        <v>35</v>
      </c>
      <c r="E67" s="3" t="s">
        <v>14</v>
      </c>
      <c r="F67" s="5">
        <v>42051</v>
      </c>
      <c r="G67" s="17">
        <v>0.54166666666666663</v>
      </c>
      <c r="H67" s="4">
        <v>1.3823529411764719E-2</v>
      </c>
    </row>
    <row r="68" spans="1:8" x14ac:dyDescent="0.25">
      <c r="A68" s="3" t="s">
        <v>21</v>
      </c>
      <c r="B68" s="3" t="s">
        <v>36</v>
      </c>
      <c r="C68" s="8" t="s">
        <v>37</v>
      </c>
      <c r="D68" s="8" t="s">
        <v>38</v>
      </c>
      <c r="E68" s="3" t="s">
        <v>14</v>
      </c>
      <c r="F68" s="5">
        <v>42051</v>
      </c>
      <c r="G68" s="17">
        <v>0.54166666666666663</v>
      </c>
      <c r="H68" s="9">
        <v>0.17008596955596786</v>
      </c>
    </row>
    <row r="69" spans="1:8" x14ac:dyDescent="0.25">
      <c r="A69" s="3" t="s">
        <v>21</v>
      </c>
      <c r="B69" s="3" t="s">
        <v>36</v>
      </c>
      <c r="C69" s="8" t="s">
        <v>39</v>
      </c>
      <c r="D69" s="8" t="s">
        <v>40</v>
      </c>
      <c r="E69" s="3" t="s">
        <v>14</v>
      </c>
      <c r="F69" s="5">
        <v>42051</v>
      </c>
      <c r="G69" s="17">
        <v>0.54166666666666663</v>
      </c>
      <c r="H69" s="9">
        <v>6.1484203239229995E-3</v>
      </c>
    </row>
    <row r="70" spans="1:8" x14ac:dyDescent="0.25">
      <c r="A70" s="3" t="s">
        <v>21</v>
      </c>
      <c r="B70" s="3" t="s">
        <v>11</v>
      </c>
      <c r="C70" s="4" t="s">
        <v>46</v>
      </c>
      <c r="D70" s="3" t="s">
        <v>47</v>
      </c>
      <c r="E70" s="3" t="s">
        <v>14</v>
      </c>
      <c r="F70" s="5">
        <v>42079</v>
      </c>
      <c r="G70" s="17">
        <v>0.52083333333333337</v>
      </c>
      <c r="H70" s="4">
        <v>10.93</v>
      </c>
    </row>
    <row r="71" spans="1:8" x14ac:dyDescent="0.25">
      <c r="A71" s="3" t="s">
        <v>21</v>
      </c>
      <c r="B71" s="3" t="s">
        <v>11</v>
      </c>
      <c r="C71" s="4" t="s">
        <v>12</v>
      </c>
      <c r="D71" s="3" t="s">
        <v>13</v>
      </c>
      <c r="E71" s="3" t="s">
        <v>14</v>
      </c>
      <c r="F71" s="5">
        <v>42079</v>
      </c>
      <c r="G71" s="17">
        <v>0.52083333333333337</v>
      </c>
      <c r="H71" s="4">
        <v>8.4499999999999993</v>
      </c>
    </row>
    <row r="72" spans="1:8" x14ac:dyDescent="0.25">
      <c r="A72" s="3" t="s">
        <v>21</v>
      </c>
      <c r="B72" s="3" t="s">
        <v>11</v>
      </c>
      <c r="C72" s="7" t="s">
        <v>15</v>
      </c>
      <c r="D72" s="3" t="s">
        <v>16</v>
      </c>
      <c r="E72" s="3" t="s">
        <v>14</v>
      </c>
      <c r="F72" s="5">
        <v>42079</v>
      </c>
      <c r="G72" s="17">
        <v>0.52083333333333337</v>
      </c>
      <c r="H72" s="8">
        <v>1946</v>
      </c>
    </row>
    <row r="73" spans="1:8" x14ac:dyDescent="0.25">
      <c r="A73" s="3" t="s">
        <v>21</v>
      </c>
      <c r="B73" s="3" t="s">
        <v>11</v>
      </c>
      <c r="C73" s="4" t="s">
        <v>17</v>
      </c>
      <c r="D73" s="3" t="s">
        <v>18</v>
      </c>
      <c r="E73" s="3" t="s">
        <v>14</v>
      </c>
      <c r="F73" s="5">
        <v>42079</v>
      </c>
      <c r="G73" s="17">
        <v>0.52083333333333337</v>
      </c>
      <c r="H73" s="4">
        <v>7.4</v>
      </c>
    </row>
    <row r="74" spans="1:8" x14ac:dyDescent="0.25">
      <c r="A74" s="3" t="s">
        <v>21</v>
      </c>
      <c r="B74" s="3" t="s">
        <v>11</v>
      </c>
      <c r="C74" s="4" t="s">
        <v>19</v>
      </c>
      <c r="D74" s="3" t="s">
        <v>20</v>
      </c>
      <c r="E74" s="3" t="s">
        <v>14</v>
      </c>
      <c r="F74" s="5">
        <v>42079</v>
      </c>
      <c r="G74" s="17">
        <v>0.52083333333333337</v>
      </c>
      <c r="H74" s="4">
        <v>78.900000000000006</v>
      </c>
    </row>
    <row r="75" spans="1:8" x14ac:dyDescent="0.25">
      <c r="A75" s="3" t="s">
        <v>21</v>
      </c>
      <c r="B75" s="3" t="s">
        <v>22</v>
      </c>
      <c r="C75" s="7" t="s">
        <v>23</v>
      </c>
      <c r="D75" s="7" t="s">
        <v>24</v>
      </c>
      <c r="E75" s="3" t="s">
        <v>14</v>
      </c>
      <c r="F75" s="5">
        <v>42079</v>
      </c>
      <c r="G75" s="17">
        <v>0.52083333333333337</v>
      </c>
      <c r="H75" s="7">
        <v>365.63130000000007</v>
      </c>
    </row>
    <row r="76" spans="1:8" x14ac:dyDescent="0.25">
      <c r="A76" s="3" t="s">
        <v>21</v>
      </c>
      <c r="B76" s="3" t="s">
        <v>22</v>
      </c>
      <c r="C76" s="8" t="s">
        <v>25</v>
      </c>
      <c r="D76" s="7" t="s">
        <v>26</v>
      </c>
      <c r="E76" s="3" t="s">
        <v>14</v>
      </c>
      <c r="F76" s="5">
        <v>42079</v>
      </c>
      <c r="G76" s="17">
        <v>0.52083333333333337</v>
      </c>
      <c r="H76" s="7">
        <v>419.62785114045619</v>
      </c>
    </row>
    <row r="77" spans="1:8" x14ac:dyDescent="0.25">
      <c r="A77" s="3" t="s">
        <v>21</v>
      </c>
      <c r="B77" s="3" t="s">
        <v>27</v>
      </c>
      <c r="C77" s="8" t="s">
        <v>28</v>
      </c>
      <c r="D77" s="7" t="s">
        <v>52</v>
      </c>
      <c r="E77" s="3" t="s">
        <v>14</v>
      </c>
      <c r="F77" s="5">
        <v>42079</v>
      </c>
      <c r="G77" s="17">
        <v>0.52083333333333337</v>
      </c>
      <c r="H77" s="10">
        <v>0.05</v>
      </c>
    </row>
    <row r="78" spans="1:8" x14ac:dyDescent="0.25">
      <c r="A78" s="3" t="s">
        <v>21</v>
      </c>
      <c r="B78" s="3" t="s">
        <v>27</v>
      </c>
      <c r="C78" s="8" t="s">
        <v>30</v>
      </c>
      <c r="D78" s="8" t="s">
        <v>31</v>
      </c>
      <c r="E78" s="3" t="s">
        <v>14</v>
      </c>
      <c r="F78" s="5">
        <v>42079</v>
      </c>
      <c r="G78" s="17">
        <v>0.52083333333333337</v>
      </c>
      <c r="H78" s="10">
        <v>0.05</v>
      </c>
    </row>
    <row r="79" spans="1:8" x14ac:dyDescent="0.25">
      <c r="A79" s="3" t="s">
        <v>21</v>
      </c>
      <c r="B79" s="3" t="s">
        <v>27</v>
      </c>
      <c r="C79" s="8" t="s">
        <v>32</v>
      </c>
      <c r="D79" s="8" t="s">
        <v>33</v>
      </c>
      <c r="E79" s="3" t="s">
        <v>14</v>
      </c>
      <c r="F79" s="5">
        <v>42079</v>
      </c>
      <c r="G79" s="17">
        <v>0.52083333333333337</v>
      </c>
      <c r="H79" s="10">
        <v>7.0000000000000007E-2</v>
      </c>
    </row>
    <row r="80" spans="1:8" x14ac:dyDescent="0.25">
      <c r="A80" s="3" t="s">
        <v>21</v>
      </c>
      <c r="B80" s="3" t="s">
        <v>27</v>
      </c>
      <c r="C80" s="8" t="s">
        <v>34</v>
      </c>
      <c r="D80" s="8" t="s">
        <v>35</v>
      </c>
      <c r="E80" s="3" t="s">
        <v>14</v>
      </c>
      <c r="F80" s="5">
        <v>42079</v>
      </c>
      <c r="G80" s="17">
        <v>0.52083333333333337</v>
      </c>
      <c r="H80" s="4">
        <v>2.0514603616133519E-2</v>
      </c>
    </row>
    <row r="81" spans="1:8" x14ac:dyDescent="0.25">
      <c r="A81" s="3" t="s">
        <v>21</v>
      </c>
      <c r="B81" s="3" t="s">
        <v>36</v>
      </c>
      <c r="C81" s="8" t="s">
        <v>37</v>
      </c>
      <c r="D81" s="8" t="s">
        <v>38</v>
      </c>
      <c r="E81" s="3" t="s">
        <v>14</v>
      </c>
      <c r="F81" s="5">
        <v>42079</v>
      </c>
      <c r="G81" s="17">
        <v>0.52083333333333337</v>
      </c>
      <c r="H81" s="9">
        <v>0.70098562398896191</v>
      </c>
    </row>
    <row r="82" spans="1:8" x14ac:dyDescent="0.25">
      <c r="A82" s="3" t="s">
        <v>21</v>
      </c>
      <c r="B82" s="3" t="s">
        <v>36</v>
      </c>
      <c r="C82" s="8" t="s">
        <v>39</v>
      </c>
      <c r="D82" s="8" t="s">
        <v>40</v>
      </c>
      <c r="E82" s="3" t="s">
        <v>14</v>
      </c>
      <c r="F82" s="5">
        <v>42079</v>
      </c>
      <c r="G82" s="17">
        <v>0.52083333333333337</v>
      </c>
      <c r="H82" s="9">
        <v>8.3430363757646189E-3</v>
      </c>
    </row>
    <row r="83" spans="1:8" x14ac:dyDescent="0.25">
      <c r="A83" s="3" t="s">
        <v>21</v>
      </c>
      <c r="B83" s="3" t="s">
        <v>11</v>
      </c>
      <c r="C83" s="4" t="s">
        <v>46</v>
      </c>
      <c r="D83" s="3" t="s">
        <v>47</v>
      </c>
      <c r="E83" s="3" t="s">
        <v>14</v>
      </c>
      <c r="F83" s="5">
        <v>42107</v>
      </c>
      <c r="G83" s="6">
        <v>0.4861111111111111</v>
      </c>
      <c r="H83" s="4">
        <v>11.29</v>
      </c>
    </row>
    <row r="84" spans="1:8" x14ac:dyDescent="0.25">
      <c r="A84" s="3" t="s">
        <v>21</v>
      </c>
      <c r="B84" s="3" t="s">
        <v>11</v>
      </c>
      <c r="C84" s="4" t="s">
        <v>12</v>
      </c>
      <c r="D84" s="3" t="s">
        <v>13</v>
      </c>
      <c r="E84" s="3" t="s">
        <v>14</v>
      </c>
      <c r="F84" s="5">
        <v>42107</v>
      </c>
      <c r="G84" s="6">
        <v>0.4861111111111111</v>
      </c>
      <c r="H84" s="4">
        <v>8.16</v>
      </c>
    </row>
    <row r="85" spans="1:8" x14ac:dyDescent="0.25">
      <c r="A85" s="3" t="s">
        <v>21</v>
      </c>
      <c r="B85" s="3" t="s">
        <v>11</v>
      </c>
      <c r="C85" s="7" t="s">
        <v>15</v>
      </c>
      <c r="D85" s="3" t="s">
        <v>16</v>
      </c>
      <c r="E85" s="3" t="s">
        <v>14</v>
      </c>
      <c r="F85" s="5">
        <v>42107</v>
      </c>
      <c r="G85" s="6">
        <v>0.4861111111111111</v>
      </c>
      <c r="H85" s="8">
        <v>1754</v>
      </c>
    </row>
    <row r="86" spans="1:8" x14ac:dyDescent="0.25">
      <c r="A86" s="3" t="s">
        <v>21</v>
      </c>
      <c r="B86" s="3" t="s">
        <v>11</v>
      </c>
      <c r="C86" s="4" t="s">
        <v>17</v>
      </c>
      <c r="D86" s="3" t="s">
        <v>18</v>
      </c>
      <c r="E86" s="3" t="s">
        <v>14</v>
      </c>
      <c r="F86" s="5">
        <v>42107</v>
      </c>
      <c r="G86" s="6">
        <v>0.4861111111111111</v>
      </c>
      <c r="H86" s="4">
        <v>8.3800000000000008</v>
      </c>
    </row>
    <row r="87" spans="1:8" x14ac:dyDescent="0.25">
      <c r="A87" s="3" t="s">
        <v>21</v>
      </c>
      <c r="B87" s="3" t="s">
        <v>11</v>
      </c>
      <c r="C87" s="4" t="s">
        <v>19</v>
      </c>
      <c r="D87" s="3" t="s">
        <v>20</v>
      </c>
      <c r="E87" s="3" t="s">
        <v>14</v>
      </c>
      <c r="F87" s="5">
        <v>42107</v>
      </c>
      <c r="G87" s="6">
        <v>0.4861111111111111</v>
      </c>
      <c r="H87" s="4">
        <v>89.8</v>
      </c>
    </row>
    <row r="88" spans="1:8" x14ac:dyDescent="0.25">
      <c r="A88" s="3" t="s">
        <v>21</v>
      </c>
      <c r="B88" s="3" t="s">
        <v>22</v>
      </c>
      <c r="C88" s="7" t="s">
        <v>23</v>
      </c>
      <c r="D88" s="7" t="s">
        <v>24</v>
      </c>
      <c r="E88" s="3" t="s">
        <v>14</v>
      </c>
      <c r="F88" s="5">
        <v>42107</v>
      </c>
      <c r="G88" s="6">
        <v>0.4861111111111111</v>
      </c>
      <c r="H88" s="7">
        <v>291.15084999999999</v>
      </c>
    </row>
    <row r="89" spans="1:8" x14ac:dyDescent="0.25">
      <c r="A89" s="3" t="s">
        <v>21</v>
      </c>
      <c r="B89" s="3" t="s">
        <v>22</v>
      </c>
      <c r="C89" s="8" t="s">
        <v>25</v>
      </c>
      <c r="D89" s="7" t="s">
        <v>26</v>
      </c>
      <c r="E89" s="3" t="s">
        <v>14</v>
      </c>
      <c r="F89" s="5">
        <v>42107</v>
      </c>
      <c r="G89" s="6">
        <v>0.4861111111111111</v>
      </c>
      <c r="H89" s="7">
        <v>347.52700397953384</v>
      </c>
    </row>
    <row r="90" spans="1:8" x14ac:dyDescent="0.25">
      <c r="A90" s="3" t="s">
        <v>21</v>
      </c>
      <c r="B90" s="3" t="s">
        <v>27</v>
      </c>
      <c r="C90" s="8" t="s">
        <v>28</v>
      </c>
      <c r="D90" s="7" t="s">
        <v>53</v>
      </c>
      <c r="E90" s="3" t="s">
        <v>14</v>
      </c>
      <c r="F90" s="5">
        <v>42107</v>
      </c>
      <c r="G90" s="6">
        <v>0.4861111111111111</v>
      </c>
      <c r="H90" s="9"/>
    </row>
    <row r="91" spans="1:8" x14ac:dyDescent="0.25">
      <c r="A91" s="3" t="s">
        <v>21</v>
      </c>
      <c r="B91" s="3" t="s">
        <v>27</v>
      </c>
      <c r="C91" s="8" t="s">
        <v>30</v>
      </c>
      <c r="D91" s="8" t="s">
        <v>31</v>
      </c>
      <c r="E91" s="3" t="s">
        <v>14</v>
      </c>
      <c r="F91" s="5">
        <v>42107</v>
      </c>
      <c r="G91" s="6">
        <v>0.4861111111111111</v>
      </c>
      <c r="H91" s="10">
        <v>0.05</v>
      </c>
    </row>
    <row r="92" spans="1:8" x14ac:dyDescent="0.25">
      <c r="A92" s="3" t="s">
        <v>21</v>
      </c>
      <c r="B92" s="3" t="s">
        <v>27</v>
      </c>
      <c r="C92" s="8" t="s">
        <v>32</v>
      </c>
      <c r="D92" s="8" t="s">
        <v>33</v>
      </c>
      <c r="E92" s="3" t="s">
        <v>14</v>
      </c>
      <c r="F92" s="5">
        <v>42107</v>
      </c>
      <c r="G92" s="6">
        <v>0.4861111111111111</v>
      </c>
      <c r="H92" s="10">
        <v>7.0000000000000007E-2</v>
      </c>
    </row>
    <row r="93" spans="1:8" x14ac:dyDescent="0.25">
      <c r="A93" s="3" t="s">
        <v>21</v>
      </c>
      <c r="B93" s="3" t="s">
        <v>27</v>
      </c>
      <c r="C93" s="8" t="s">
        <v>34</v>
      </c>
      <c r="D93" s="8" t="s">
        <v>35</v>
      </c>
      <c r="E93" s="3" t="s">
        <v>14</v>
      </c>
      <c r="F93" s="5">
        <v>42107</v>
      </c>
      <c r="G93" s="6">
        <v>0.4861111111111111</v>
      </c>
      <c r="H93" s="4">
        <v>3.330494037478704E-2</v>
      </c>
    </row>
    <row r="94" spans="1:8" x14ac:dyDescent="0.25">
      <c r="A94" s="3" t="s">
        <v>21</v>
      </c>
      <c r="B94" s="3" t="s">
        <v>36</v>
      </c>
      <c r="C94" s="8" t="s">
        <v>37</v>
      </c>
      <c r="D94" s="8" t="s">
        <v>38</v>
      </c>
      <c r="E94" s="3" t="s">
        <v>14</v>
      </c>
      <c r="F94" s="5">
        <v>42107</v>
      </c>
      <c r="G94" s="6">
        <v>0.4861111111111111</v>
      </c>
      <c r="H94" s="9">
        <v>0.28291246503817341</v>
      </c>
    </row>
    <row r="95" spans="1:8" x14ac:dyDescent="0.25">
      <c r="A95" s="3" t="s">
        <v>21</v>
      </c>
      <c r="B95" s="3" t="s">
        <v>36</v>
      </c>
      <c r="C95" s="8" t="s">
        <v>39</v>
      </c>
      <c r="D95" s="8" t="s">
        <v>40</v>
      </c>
      <c r="E95" s="3" t="s">
        <v>14</v>
      </c>
      <c r="F95" s="5">
        <v>42107</v>
      </c>
      <c r="G95" s="6">
        <v>0.4861111111111111</v>
      </c>
      <c r="H95" s="9">
        <v>8.6638498201701778E-3</v>
      </c>
    </row>
    <row r="96" spans="1:8" x14ac:dyDescent="0.25">
      <c r="A96" s="3" t="s">
        <v>21</v>
      </c>
      <c r="B96" s="3" t="s">
        <v>11</v>
      </c>
      <c r="C96" s="4" t="s">
        <v>46</v>
      </c>
      <c r="D96" s="3" t="s">
        <v>47</v>
      </c>
      <c r="E96" s="3" t="s">
        <v>14</v>
      </c>
      <c r="F96" s="5">
        <v>42135</v>
      </c>
      <c r="G96" s="17">
        <v>0.45833333333333331</v>
      </c>
      <c r="H96" s="4">
        <v>8.92</v>
      </c>
    </row>
    <row r="97" spans="1:8" x14ac:dyDescent="0.25">
      <c r="A97" s="3" t="s">
        <v>21</v>
      </c>
      <c r="B97" s="3" t="s">
        <v>11</v>
      </c>
      <c r="C97" s="4" t="s">
        <v>12</v>
      </c>
      <c r="D97" s="3" t="s">
        <v>13</v>
      </c>
      <c r="E97" s="3" t="s">
        <v>14</v>
      </c>
      <c r="F97" s="5">
        <v>42135</v>
      </c>
      <c r="G97" s="17">
        <v>0.45833333333333331</v>
      </c>
      <c r="H97" s="4">
        <v>8.73</v>
      </c>
    </row>
    <row r="98" spans="1:8" x14ac:dyDescent="0.25">
      <c r="A98" s="3" t="s">
        <v>21</v>
      </c>
      <c r="B98" s="3" t="s">
        <v>11</v>
      </c>
      <c r="C98" s="7" t="s">
        <v>15</v>
      </c>
      <c r="D98" s="3" t="s">
        <v>16</v>
      </c>
      <c r="E98" s="3" t="s">
        <v>14</v>
      </c>
      <c r="F98" s="5">
        <v>42135</v>
      </c>
      <c r="G98" s="17">
        <v>0.45833333333333331</v>
      </c>
      <c r="H98" s="8">
        <v>1334</v>
      </c>
    </row>
    <row r="99" spans="1:8" x14ac:dyDescent="0.25">
      <c r="A99" s="3" t="s">
        <v>21</v>
      </c>
      <c r="B99" s="3" t="s">
        <v>11</v>
      </c>
      <c r="C99" s="4" t="s">
        <v>17</v>
      </c>
      <c r="D99" s="3" t="s">
        <v>18</v>
      </c>
      <c r="E99" s="3" t="s">
        <v>14</v>
      </c>
      <c r="F99" s="5">
        <v>42135</v>
      </c>
      <c r="G99" s="17">
        <v>0.45833333333333331</v>
      </c>
      <c r="H99" s="4">
        <v>9.08</v>
      </c>
    </row>
    <row r="100" spans="1:8" x14ac:dyDescent="0.25">
      <c r="A100" s="3" t="s">
        <v>21</v>
      </c>
      <c r="B100" s="3" t="s">
        <v>11</v>
      </c>
      <c r="C100" s="4" t="s">
        <v>19</v>
      </c>
      <c r="D100" s="3" t="s">
        <v>20</v>
      </c>
      <c r="E100" s="3" t="s">
        <v>14</v>
      </c>
      <c r="F100" s="5">
        <v>42135</v>
      </c>
      <c r="G100" s="17">
        <v>0.45833333333333331</v>
      </c>
      <c r="H100" s="4">
        <v>92.7</v>
      </c>
    </row>
    <row r="101" spans="1:8" x14ac:dyDescent="0.25">
      <c r="A101" s="3" t="s">
        <v>21</v>
      </c>
      <c r="B101" s="3" t="s">
        <v>22</v>
      </c>
      <c r="C101" s="7" t="s">
        <v>23</v>
      </c>
      <c r="D101" s="7" t="s">
        <v>24</v>
      </c>
      <c r="E101" s="3" t="s">
        <v>14</v>
      </c>
      <c r="F101" s="5">
        <v>42135</v>
      </c>
      <c r="G101" s="17">
        <v>0.45833333333333331</v>
      </c>
      <c r="H101" s="7">
        <v>216.67040000000003</v>
      </c>
    </row>
    <row r="102" spans="1:8" x14ac:dyDescent="0.25">
      <c r="A102" s="3" t="s">
        <v>21</v>
      </c>
      <c r="B102" s="3" t="s">
        <v>22</v>
      </c>
      <c r="C102" s="8" t="s">
        <v>25</v>
      </c>
      <c r="D102" s="7" t="s">
        <v>26</v>
      </c>
      <c r="E102" s="3" t="s">
        <v>14</v>
      </c>
      <c r="F102" s="5">
        <v>42135</v>
      </c>
      <c r="G102" s="17">
        <v>0.45833333333333331</v>
      </c>
      <c r="H102" s="7">
        <v>207.18186783178589</v>
      </c>
    </row>
    <row r="103" spans="1:8" x14ac:dyDescent="0.25">
      <c r="A103" s="3" t="s">
        <v>48</v>
      </c>
      <c r="B103" s="3" t="s">
        <v>27</v>
      </c>
      <c r="C103" s="8" t="s">
        <v>28</v>
      </c>
      <c r="D103" s="7" t="s">
        <v>49</v>
      </c>
      <c r="E103" s="3" t="s">
        <v>14</v>
      </c>
      <c r="F103" s="5">
        <v>42135</v>
      </c>
      <c r="G103" s="17">
        <v>0.45833333333333331</v>
      </c>
      <c r="H103" s="13">
        <v>0.01</v>
      </c>
    </row>
    <row r="104" spans="1:8" x14ac:dyDescent="0.25">
      <c r="A104" s="3" t="s">
        <v>48</v>
      </c>
      <c r="B104" s="3" t="s">
        <v>27</v>
      </c>
      <c r="C104" s="8" t="s">
        <v>30</v>
      </c>
      <c r="D104" s="4" t="s">
        <v>50</v>
      </c>
      <c r="E104" s="3" t="s">
        <v>14</v>
      </c>
      <c r="F104" s="5">
        <v>42135</v>
      </c>
      <c r="G104" s="17">
        <v>0.45833333333333331</v>
      </c>
      <c r="H104" s="13">
        <v>1E-3</v>
      </c>
    </row>
    <row r="105" spans="1:8" x14ac:dyDescent="0.25">
      <c r="A105" s="3" t="s">
        <v>48</v>
      </c>
      <c r="B105" s="3" t="s">
        <v>27</v>
      </c>
      <c r="C105" s="8" t="s">
        <v>32</v>
      </c>
      <c r="D105" s="9" t="s">
        <v>54</v>
      </c>
      <c r="E105" s="3" t="s">
        <v>14</v>
      </c>
      <c r="F105" s="5">
        <v>42135</v>
      </c>
      <c r="G105" s="17">
        <v>0.45833333333333331</v>
      </c>
      <c r="H105" s="13">
        <v>5.0000000000000001E-3</v>
      </c>
    </row>
    <row r="106" spans="1:8" x14ac:dyDescent="0.25">
      <c r="A106" s="3" t="s">
        <v>21</v>
      </c>
      <c r="B106" s="3" t="s">
        <v>27</v>
      </c>
      <c r="C106" s="8" t="s">
        <v>34</v>
      </c>
      <c r="D106" s="8" t="s">
        <v>35</v>
      </c>
      <c r="E106" s="3" t="s">
        <v>14</v>
      </c>
      <c r="F106" s="5">
        <v>42135</v>
      </c>
      <c r="G106" s="17">
        <v>0.45833333333333331</v>
      </c>
      <c r="H106" s="10">
        <v>0.01</v>
      </c>
    </row>
    <row r="107" spans="1:8" x14ac:dyDescent="0.25">
      <c r="A107" s="3" t="s">
        <v>21</v>
      </c>
      <c r="B107" s="3" t="s">
        <v>36</v>
      </c>
      <c r="C107" s="8" t="s">
        <v>37</v>
      </c>
      <c r="D107" s="8" t="s">
        <v>38</v>
      </c>
      <c r="E107" s="3" t="s">
        <v>14</v>
      </c>
      <c r="F107" s="5">
        <v>42135</v>
      </c>
      <c r="G107" s="17">
        <v>0.45833333333333331</v>
      </c>
      <c r="H107" s="9">
        <v>0.28981169423327935</v>
      </c>
    </row>
    <row r="108" spans="1:8" x14ac:dyDescent="0.25">
      <c r="A108" s="3" t="s">
        <v>21</v>
      </c>
      <c r="B108" s="3" t="s">
        <v>36</v>
      </c>
      <c r="C108" s="8" t="s">
        <v>39</v>
      </c>
      <c r="D108" s="8" t="s">
        <v>40</v>
      </c>
      <c r="E108" s="3" t="s">
        <v>14</v>
      </c>
      <c r="F108" s="5">
        <v>42135</v>
      </c>
      <c r="G108" s="17">
        <v>0.45833333333333331</v>
      </c>
      <c r="H108" s="9">
        <v>5.5781252126110847E-3</v>
      </c>
    </row>
    <row r="109" spans="1:8" x14ac:dyDescent="0.25">
      <c r="A109" s="3" t="s">
        <v>48</v>
      </c>
      <c r="B109" s="3" t="s">
        <v>42</v>
      </c>
      <c r="C109" s="8" t="s">
        <v>43</v>
      </c>
      <c r="D109" s="8" t="s">
        <v>51</v>
      </c>
      <c r="E109" s="3" t="s">
        <v>14</v>
      </c>
      <c r="F109" s="5">
        <v>42135</v>
      </c>
      <c r="G109" s="17">
        <v>0.45833333333333331</v>
      </c>
      <c r="H109" s="14">
        <v>2</v>
      </c>
    </row>
    <row r="110" spans="1:8" x14ac:dyDescent="0.25">
      <c r="A110" s="3" t="s">
        <v>21</v>
      </c>
      <c r="B110" s="3" t="s">
        <v>11</v>
      </c>
      <c r="C110" s="4" t="s">
        <v>46</v>
      </c>
      <c r="D110" s="3" t="s">
        <v>47</v>
      </c>
      <c r="E110" s="3" t="s">
        <v>14</v>
      </c>
      <c r="F110" s="5">
        <v>42172</v>
      </c>
      <c r="G110" s="17">
        <v>0.46875</v>
      </c>
      <c r="H110" s="4">
        <v>6.25</v>
      </c>
    </row>
    <row r="111" spans="1:8" x14ac:dyDescent="0.25">
      <c r="A111" s="3" t="s">
        <v>21</v>
      </c>
      <c r="B111" s="3" t="s">
        <v>11</v>
      </c>
      <c r="C111" s="4" t="s">
        <v>12</v>
      </c>
      <c r="D111" s="3" t="s">
        <v>13</v>
      </c>
      <c r="E111" s="3" t="s">
        <v>14</v>
      </c>
      <c r="F111" s="5">
        <v>42172</v>
      </c>
      <c r="G111" s="17">
        <v>0.46875</v>
      </c>
      <c r="H111" s="4">
        <v>8.0299999999999994</v>
      </c>
    </row>
    <row r="112" spans="1:8" x14ac:dyDescent="0.25">
      <c r="A112" s="3" t="s">
        <v>21</v>
      </c>
      <c r="B112" s="3" t="s">
        <v>11</v>
      </c>
      <c r="C112" s="7" t="s">
        <v>15</v>
      </c>
      <c r="D112" s="3" t="s">
        <v>16</v>
      </c>
      <c r="E112" s="3" t="s">
        <v>14</v>
      </c>
      <c r="F112" s="5">
        <v>42172</v>
      </c>
      <c r="G112" s="17">
        <v>0.46875</v>
      </c>
      <c r="H112" s="8">
        <v>1090</v>
      </c>
    </row>
    <row r="113" spans="1:8" x14ac:dyDescent="0.25">
      <c r="A113" s="3" t="s">
        <v>21</v>
      </c>
      <c r="B113" s="3" t="s">
        <v>11</v>
      </c>
      <c r="C113" s="4" t="s">
        <v>17</v>
      </c>
      <c r="D113" s="3" t="s">
        <v>18</v>
      </c>
      <c r="E113" s="3" t="s">
        <v>14</v>
      </c>
      <c r="F113" s="5">
        <v>42172</v>
      </c>
      <c r="G113" s="17">
        <v>0.46875</v>
      </c>
      <c r="H113" s="4">
        <v>9.94</v>
      </c>
    </row>
    <row r="114" spans="1:8" x14ac:dyDescent="0.25">
      <c r="A114" s="3" t="s">
        <v>21</v>
      </c>
      <c r="B114" s="3" t="s">
        <v>11</v>
      </c>
      <c r="C114" s="4" t="s">
        <v>19</v>
      </c>
      <c r="D114" s="3" t="s">
        <v>20</v>
      </c>
      <c r="E114" s="3" t="s">
        <v>14</v>
      </c>
      <c r="F114" s="5">
        <v>42172</v>
      </c>
      <c r="G114" s="17">
        <v>0.46875</v>
      </c>
      <c r="H114" s="4">
        <v>96</v>
      </c>
    </row>
    <row r="115" spans="1:8" x14ac:dyDescent="0.25">
      <c r="A115" s="3" t="s">
        <v>21</v>
      </c>
      <c r="B115" s="3" t="s">
        <v>22</v>
      </c>
      <c r="C115" s="7" t="s">
        <v>23</v>
      </c>
      <c r="D115" s="7" t="s">
        <v>24</v>
      </c>
      <c r="E115" s="3" t="s">
        <v>14</v>
      </c>
      <c r="F115" s="5">
        <v>42172</v>
      </c>
      <c r="G115" s="17">
        <v>0.46875</v>
      </c>
      <c r="H115" s="7">
        <v>179.26356000000004</v>
      </c>
    </row>
    <row r="116" spans="1:8" x14ac:dyDescent="0.25">
      <c r="A116" s="3" t="s">
        <v>21</v>
      </c>
      <c r="B116" s="3" t="s">
        <v>22</v>
      </c>
      <c r="C116" s="8" t="s">
        <v>25</v>
      </c>
      <c r="D116" s="7" t="s">
        <v>26</v>
      </c>
      <c r="E116" s="3" t="s">
        <v>14</v>
      </c>
      <c r="F116" s="5">
        <v>42172</v>
      </c>
      <c r="G116" s="17">
        <v>0.46875</v>
      </c>
      <c r="H116" s="7">
        <v>182.4712643678161</v>
      </c>
    </row>
    <row r="117" spans="1:8" x14ac:dyDescent="0.25">
      <c r="A117" s="3" t="s">
        <v>48</v>
      </c>
      <c r="B117" s="3" t="s">
        <v>27</v>
      </c>
      <c r="C117" s="8" t="s">
        <v>28</v>
      </c>
      <c r="D117" s="7" t="s">
        <v>49</v>
      </c>
      <c r="E117" s="3" t="s">
        <v>14</v>
      </c>
      <c r="F117" s="5">
        <v>42172</v>
      </c>
      <c r="G117" s="17">
        <v>0.46875</v>
      </c>
      <c r="H117" s="13">
        <v>0.01</v>
      </c>
    </row>
    <row r="118" spans="1:8" x14ac:dyDescent="0.25">
      <c r="A118" s="3" t="s">
        <v>48</v>
      </c>
      <c r="B118" s="3" t="s">
        <v>27</v>
      </c>
      <c r="C118" s="8" t="s">
        <v>30</v>
      </c>
      <c r="D118" s="4" t="s">
        <v>50</v>
      </c>
      <c r="E118" s="3" t="s">
        <v>14</v>
      </c>
      <c r="F118" s="5">
        <v>42172</v>
      </c>
      <c r="G118" s="17">
        <v>0.46875</v>
      </c>
      <c r="H118" s="9">
        <v>4.0000000000000001E-3</v>
      </c>
    </row>
    <row r="119" spans="1:8" x14ac:dyDescent="0.25">
      <c r="A119" s="3" t="s">
        <v>48</v>
      </c>
      <c r="B119" s="3" t="s">
        <v>27</v>
      </c>
      <c r="C119" s="8" t="s">
        <v>32</v>
      </c>
      <c r="D119" s="9" t="s">
        <v>54</v>
      </c>
      <c r="E119" s="3" t="s">
        <v>14</v>
      </c>
      <c r="F119" s="5">
        <v>42172</v>
      </c>
      <c r="G119" s="17">
        <v>0.46875</v>
      </c>
      <c r="H119" s="13">
        <v>5.0000000000000001E-3</v>
      </c>
    </row>
    <row r="120" spans="1:8" x14ac:dyDescent="0.25">
      <c r="A120" s="3" t="s">
        <v>21</v>
      </c>
      <c r="B120" s="3" t="s">
        <v>27</v>
      </c>
      <c r="C120" s="8" t="s">
        <v>34</v>
      </c>
      <c r="D120" s="8" t="s">
        <v>35</v>
      </c>
      <c r="E120" s="3" t="s">
        <v>14</v>
      </c>
      <c r="F120" s="5">
        <v>42172</v>
      </c>
      <c r="G120" s="17">
        <v>0.46875</v>
      </c>
      <c r="H120" s="10">
        <v>0.01</v>
      </c>
    </row>
    <row r="121" spans="1:8" x14ac:dyDescent="0.25">
      <c r="A121" s="3" t="s">
        <v>21</v>
      </c>
      <c r="B121" s="3" t="s">
        <v>36</v>
      </c>
      <c r="C121" s="8" t="s">
        <v>37</v>
      </c>
      <c r="D121" s="8" t="s">
        <v>38</v>
      </c>
      <c r="E121" s="3" t="s">
        <v>14</v>
      </c>
      <c r="F121" s="5">
        <v>42172</v>
      </c>
      <c r="G121" s="17">
        <v>0.46875</v>
      </c>
      <c r="H121" s="9">
        <v>0.1961329051629748</v>
      </c>
    </row>
    <row r="122" spans="1:8" x14ac:dyDescent="0.25">
      <c r="A122" s="3" t="s">
        <v>21</v>
      </c>
      <c r="B122" s="3" t="s">
        <v>36</v>
      </c>
      <c r="C122" s="8" t="s">
        <v>39</v>
      </c>
      <c r="D122" s="8" t="s">
        <v>40</v>
      </c>
      <c r="E122" s="3" t="s">
        <v>14</v>
      </c>
      <c r="F122" s="5">
        <v>42172</v>
      </c>
      <c r="G122" s="17">
        <v>0.46875</v>
      </c>
      <c r="H122" s="9">
        <v>4.7084234046031719E-3</v>
      </c>
    </row>
    <row r="123" spans="1:8" x14ac:dyDescent="0.25">
      <c r="A123" s="3" t="s">
        <v>48</v>
      </c>
      <c r="B123" s="3" t="s">
        <v>42</v>
      </c>
      <c r="C123" s="8" t="s">
        <v>43</v>
      </c>
      <c r="D123" s="8" t="s">
        <v>51</v>
      </c>
      <c r="E123" s="3" t="s">
        <v>14</v>
      </c>
      <c r="F123" s="5">
        <v>42172</v>
      </c>
      <c r="G123" s="17">
        <v>0.46875</v>
      </c>
      <c r="H123" s="14">
        <v>2</v>
      </c>
    </row>
    <row r="124" spans="1:8" x14ac:dyDescent="0.25">
      <c r="A124" s="18" t="s">
        <v>21</v>
      </c>
      <c r="B124" s="18" t="s">
        <v>11</v>
      </c>
      <c r="C124" s="19" t="s">
        <v>12</v>
      </c>
      <c r="D124" s="18" t="s">
        <v>13</v>
      </c>
      <c r="E124" s="18" t="s">
        <v>14</v>
      </c>
      <c r="F124" s="20">
        <v>42205</v>
      </c>
      <c r="G124" s="17">
        <v>0.53125</v>
      </c>
      <c r="H124" s="19">
        <v>8.19</v>
      </c>
    </row>
    <row r="125" spans="1:8" x14ac:dyDescent="0.25">
      <c r="A125" s="18" t="s">
        <v>21</v>
      </c>
      <c r="B125" s="18" t="s">
        <v>11</v>
      </c>
      <c r="C125" s="19" t="s">
        <v>46</v>
      </c>
      <c r="D125" s="18" t="s">
        <v>47</v>
      </c>
      <c r="E125" s="18" t="s">
        <v>14</v>
      </c>
      <c r="F125" s="20">
        <v>42205</v>
      </c>
      <c r="G125" s="17">
        <v>0.53125</v>
      </c>
      <c r="H125" s="19">
        <v>8.0399999999999991</v>
      </c>
    </row>
    <row r="126" spans="1:8" x14ac:dyDescent="0.25">
      <c r="A126" s="18" t="s">
        <v>21</v>
      </c>
      <c r="B126" s="18" t="s">
        <v>11</v>
      </c>
      <c r="C126" s="12" t="s">
        <v>15</v>
      </c>
      <c r="D126" s="18" t="s">
        <v>16</v>
      </c>
      <c r="E126" s="18" t="s">
        <v>14</v>
      </c>
      <c r="F126" s="20">
        <v>42205</v>
      </c>
      <c r="G126" s="17">
        <v>0.53125</v>
      </c>
      <c r="H126" s="21">
        <v>1058</v>
      </c>
    </row>
    <row r="127" spans="1:8" x14ac:dyDescent="0.25">
      <c r="A127" s="18" t="s">
        <v>21</v>
      </c>
      <c r="B127" s="18" t="s">
        <v>11</v>
      </c>
      <c r="C127" s="19" t="s">
        <v>17</v>
      </c>
      <c r="D127" s="18" t="s">
        <v>18</v>
      </c>
      <c r="E127" s="18" t="s">
        <v>14</v>
      </c>
      <c r="F127" s="20">
        <v>42205</v>
      </c>
      <c r="G127" s="17">
        <v>0.53125</v>
      </c>
      <c r="H127" s="19">
        <v>9.77</v>
      </c>
    </row>
    <row r="128" spans="1:8" x14ac:dyDescent="0.25">
      <c r="A128" s="18" t="s">
        <v>21</v>
      </c>
      <c r="B128" s="18" t="s">
        <v>11</v>
      </c>
      <c r="C128" s="19" t="s">
        <v>19</v>
      </c>
      <c r="D128" s="18" t="s">
        <v>20</v>
      </c>
      <c r="E128" s="18" t="s">
        <v>14</v>
      </c>
      <c r="F128" s="20">
        <v>42205</v>
      </c>
      <c r="G128" s="17">
        <v>0.53125</v>
      </c>
      <c r="H128" s="19">
        <v>97.2</v>
      </c>
    </row>
    <row r="129" spans="1:8" x14ac:dyDescent="0.25">
      <c r="A129" s="3" t="s">
        <v>21</v>
      </c>
      <c r="B129" s="3" t="s">
        <v>22</v>
      </c>
      <c r="C129" s="7" t="s">
        <v>23</v>
      </c>
      <c r="D129" s="7" t="s">
        <v>24</v>
      </c>
      <c r="E129" s="3" t="s">
        <v>14</v>
      </c>
      <c r="F129" s="20">
        <v>42205</v>
      </c>
      <c r="G129" s="17">
        <v>0.53125</v>
      </c>
      <c r="H129" s="12">
        <v>165.36716000000004</v>
      </c>
    </row>
    <row r="130" spans="1:8" x14ac:dyDescent="0.25">
      <c r="A130" s="3" t="s">
        <v>21</v>
      </c>
      <c r="B130" s="3" t="s">
        <v>22</v>
      </c>
      <c r="C130" s="8" t="s">
        <v>25</v>
      </c>
      <c r="D130" s="7" t="s">
        <v>26</v>
      </c>
      <c r="E130" s="3" t="s">
        <v>14</v>
      </c>
      <c r="F130" s="20">
        <v>42205</v>
      </c>
      <c r="G130" s="17">
        <v>0.53125</v>
      </c>
      <c r="H130" s="12">
        <v>203.54422964264799</v>
      </c>
    </row>
    <row r="131" spans="1:8" x14ac:dyDescent="0.25">
      <c r="A131" s="3" t="s">
        <v>21</v>
      </c>
      <c r="B131" s="3" t="s">
        <v>27</v>
      </c>
      <c r="C131" s="8" t="s">
        <v>34</v>
      </c>
      <c r="D131" s="8" t="s">
        <v>35</v>
      </c>
      <c r="E131" s="3" t="s">
        <v>14</v>
      </c>
      <c r="F131" s="20">
        <v>42205</v>
      </c>
      <c r="G131" s="17">
        <v>0.53125</v>
      </c>
      <c r="H131" s="22">
        <v>0.01</v>
      </c>
    </row>
    <row r="132" spans="1:8" x14ac:dyDescent="0.25">
      <c r="A132" s="3" t="s">
        <v>21</v>
      </c>
      <c r="B132" s="3" t="s">
        <v>36</v>
      </c>
      <c r="C132" s="8" t="s">
        <v>37</v>
      </c>
      <c r="D132" s="8" t="s">
        <v>38</v>
      </c>
      <c r="E132" s="3" t="s">
        <v>14</v>
      </c>
      <c r="F132" s="20">
        <v>42205</v>
      </c>
      <c r="G132" s="17">
        <v>0.53125</v>
      </c>
      <c r="H132" s="23">
        <v>0.53040586256457656</v>
      </c>
    </row>
    <row r="133" spans="1:8" x14ac:dyDescent="0.25">
      <c r="A133" s="3" t="s">
        <v>21</v>
      </c>
      <c r="B133" s="3" t="s">
        <v>36</v>
      </c>
      <c r="C133" s="8" t="s">
        <v>39</v>
      </c>
      <c r="D133" s="8" t="s">
        <v>40</v>
      </c>
      <c r="E133" s="3" t="s">
        <v>14</v>
      </c>
      <c r="F133" s="20">
        <v>42205</v>
      </c>
      <c r="G133" s="17">
        <v>0.53125</v>
      </c>
      <c r="H133" s="23">
        <v>2.0018107927362524E-2</v>
      </c>
    </row>
    <row r="134" spans="1:8" x14ac:dyDescent="0.25">
      <c r="A134" s="3" t="s">
        <v>48</v>
      </c>
      <c r="B134" s="3" t="s">
        <v>27</v>
      </c>
      <c r="C134" s="8" t="s">
        <v>30</v>
      </c>
      <c r="D134" s="4" t="s">
        <v>50</v>
      </c>
      <c r="E134" s="3" t="s">
        <v>14</v>
      </c>
      <c r="F134" s="5">
        <v>42205</v>
      </c>
      <c r="G134" s="11">
        <v>0.53125</v>
      </c>
      <c r="H134" s="9">
        <v>2E-3</v>
      </c>
    </row>
    <row r="135" spans="1:8" x14ac:dyDescent="0.25">
      <c r="A135" s="3" t="s">
        <v>48</v>
      </c>
      <c r="B135" s="3" t="s">
        <v>27</v>
      </c>
      <c r="C135" s="8" t="s">
        <v>32</v>
      </c>
      <c r="D135" s="4" t="s">
        <v>54</v>
      </c>
      <c r="E135" s="3" t="s">
        <v>14</v>
      </c>
      <c r="F135" s="5">
        <v>42205</v>
      </c>
      <c r="G135" s="11">
        <v>0.53125</v>
      </c>
      <c r="H135" s="13">
        <v>5.0000000000000001E-3</v>
      </c>
    </row>
    <row r="136" spans="1:8" x14ac:dyDescent="0.25">
      <c r="A136" s="3" t="s">
        <v>48</v>
      </c>
      <c r="B136" s="3" t="s">
        <v>27</v>
      </c>
      <c r="C136" s="8" t="s">
        <v>28</v>
      </c>
      <c r="D136" s="4" t="s">
        <v>55</v>
      </c>
      <c r="E136" s="3" t="s">
        <v>14</v>
      </c>
      <c r="F136" s="5">
        <v>42205</v>
      </c>
      <c r="G136" s="11">
        <v>0.53125</v>
      </c>
      <c r="H136" s="10">
        <v>0.01</v>
      </c>
    </row>
    <row r="137" spans="1:8" x14ac:dyDescent="0.25">
      <c r="A137" s="3" t="s">
        <v>48</v>
      </c>
      <c r="B137" s="3" t="s">
        <v>42</v>
      </c>
      <c r="C137" s="8" t="s">
        <v>43</v>
      </c>
      <c r="D137" s="4" t="s">
        <v>51</v>
      </c>
      <c r="E137" s="3" t="s">
        <v>14</v>
      </c>
      <c r="F137" s="5">
        <v>42205</v>
      </c>
      <c r="G137" s="11">
        <v>0.53125</v>
      </c>
      <c r="H137" s="14">
        <v>2</v>
      </c>
    </row>
    <row r="138" spans="1:8" x14ac:dyDescent="0.25">
      <c r="A138" s="18" t="s">
        <v>21</v>
      </c>
      <c r="B138" s="18" t="s">
        <v>11</v>
      </c>
      <c r="C138" s="19" t="s">
        <v>12</v>
      </c>
      <c r="D138" s="18" t="s">
        <v>13</v>
      </c>
      <c r="E138" s="18" t="s">
        <v>14</v>
      </c>
      <c r="F138" s="5">
        <v>42233</v>
      </c>
      <c r="G138" s="11">
        <v>0.4826388888888889</v>
      </c>
      <c r="H138" s="19">
        <v>8.2100000000000009</v>
      </c>
    </row>
    <row r="139" spans="1:8" x14ac:dyDescent="0.25">
      <c r="A139" s="18" t="s">
        <v>21</v>
      </c>
      <c r="B139" s="18" t="s">
        <v>11</v>
      </c>
      <c r="C139" s="19" t="s">
        <v>46</v>
      </c>
      <c r="D139" s="18" t="s">
        <v>47</v>
      </c>
      <c r="E139" s="18" t="s">
        <v>14</v>
      </c>
      <c r="F139" s="5">
        <v>42233</v>
      </c>
      <c r="G139" s="11">
        <v>0.4826388888888889</v>
      </c>
      <c r="H139" s="18">
        <v>8.5500000000000007</v>
      </c>
    </row>
    <row r="140" spans="1:8" x14ac:dyDescent="0.25">
      <c r="A140" s="18" t="s">
        <v>21</v>
      </c>
      <c r="B140" s="18" t="s">
        <v>11</v>
      </c>
      <c r="C140" s="12" t="s">
        <v>15</v>
      </c>
      <c r="D140" s="18" t="s">
        <v>16</v>
      </c>
      <c r="E140" s="18" t="s">
        <v>14</v>
      </c>
      <c r="F140" s="5">
        <v>42233</v>
      </c>
      <c r="G140" s="11">
        <v>0.4826388888888889</v>
      </c>
      <c r="H140" s="18">
        <v>882</v>
      </c>
    </row>
    <row r="141" spans="1:8" x14ac:dyDescent="0.25">
      <c r="A141" s="18" t="s">
        <v>21</v>
      </c>
      <c r="B141" s="18" t="s">
        <v>11</v>
      </c>
      <c r="C141" s="19" t="s">
        <v>17</v>
      </c>
      <c r="D141" s="18" t="s">
        <v>18</v>
      </c>
      <c r="E141" s="18" t="s">
        <v>14</v>
      </c>
      <c r="F141" s="5">
        <v>42233</v>
      </c>
      <c r="G141" s="11">
        <v>0.4826388888888889</v>
      </c>
      <c r="H141" s="18">
        <v>9.1999999999999993</v>
      </c>
    </row>
    <row r="142" spans="1:8" x14ac:dyDescent="0.25">
      <c r="A142" s="18" t="s">
        <v>21</v>
      </c>
      <c r="B142" s="18" t="s">
        <v>11</v>
      </c>
      <c r="C142" s="19" t="s">
        <v>19</v>
      </c>
      <c r="D142" s="18" t="s">
        <v>20</v>
      </c>
      <c r="E142" s="18" t="s">
        <v>14</v>
      </c>
      <c r="F142" s="5">
        <v>42233</v>
      </c>
      <c r="G142" s="11">
        <v>0.4826388888888889</v>
      </c>
      <c r="H142" s="12">
        <v>93</v>
      </c>
    </row>
    <row r="143" spans="1:8" x14ac:dyDescent="0.25">
      <c r="A143" s="3" t="s">
        <v>21</v>
      </c>
      <c r="B143" s="3" t="s">
        <v>22</v>
      </c>
      <c r="C143" s="7" t="s">
        <v>23</v>
      </c>
      <c r="D143" s="7" t="s">
        <v>24</v>
      </c>
      <c r="E143" s="3" t="s">
        <v>14</v>
      </c>
      <c r="F143" s="5">
        <v>42233</v>
      </c>
      <c r="G143" s="11">
        <v>0.4826388888888889</v>
      </c>
      <c r="H143" s="12">
        <v>131.491849</v>
      </c>
    </row>
    <row r="144" spans="1:8" x14ac:dyDescent="0.25">
      <c r="A144" s="3" t="s">
        <v>21</v>
      </c>
      <c r="B144" s="3" t="s">
        <v>22</v>
      </c>
      <c r="C144" s="8" t="s">
        <v>25</v>
      </c>
      <c r="D144" s="7" t="s">
        <v>26</v>
      </c>
      <c r="E144" s="3" t="s">
        <v>14</v>
      </c>
      <c r="F144" s="5">
        <v>42233</v>
      </c>
      <c r="G144" s="11">
        <v>0.4826388888888889</v>
      </c>
      <c r="H144" s="12">
        <v>148.06397306397304</v>
      </c>
    </row>
    <row r="145" spans="1:8" x14ac:dyDescent="0.25">
      <c r="A145" s="3" t="s">
        <v>21</v>
      </c>
      <c r="B145" s="3" t="s">
        <v>27</v>
      </c>
      <c r="C145" s="8" t="s">
        <v>34</v>
      </c>
      <c r="D145" s="8" t="s">
        <v>35</v>
      </c>
      <c r="E145" s="3" t="s">
        <v>14</v>
      </c>
      <c r="F145" s="5">
        <v>42233</v>
      </c>
      <c r="G145" s="11">
        <v>0.4826388888888889</v>
      </c>
      <c r="H145" s="19">
        <v>1.3440860215053743E-2</v>
      </c>
    </row>
    <row r="146" spans="1:8" x14ac:dyDescent="0.25">
      <c r="A146" s="3" t="s">
        <v>21</v>
      </c>
      <c r="B146" s="3" t="s">
        <v>36</v>
      </c>
      <c r="C146" s="8" t="s">
        <v>37</v>
      </c>
      <c r="D146" s="8" t="s">
        <v>38</v>
      </c>
      <c r="E146" s="3" t="s">
        <v>14</v>
      </c>
      <c r="F146" s="5">
        <v>42233</v>
      </c>
      <c r="G146" s="11">
        <v>0.4826388888888889</v>
      </c>
      <c r="H146" s="23">
        <v>0.30523695786726346</v>
      </c>
    </row>
    <row r="147" spans="1:8" x14ac:dyDescent="0.25">
      <c r="A147" s="3" t="s">
        <v>21</v>
      </c>
      <c r="B147" s="3" t="s">
        <v>36</v>
      </c>
      <c r="C147" s="8" t="s">
        <v>39</v>
      </c>
      <c r="D147" s="8" t="s">
        <v>40</v>
      </c>
      <c r="E147" s="3" t="s">
        <v>14</v>
      </c>
      <c r="F147" s="5">
        <v>42233</v>
      </c>
      <c r="G147" s="11">
        <v>0.4826388888888889</v>
      </c>
      <c r="H147" s="23">
        <v>3.5796562454719055E-3</v>
      </c>
    </row>
    <row r="148" spans="1:8" x14ac:dyDescent="0.25">
      <c r="A148" s="3" t="s">
        <v>48</v>
      </c>
      <c r="B148" s="3" t="s">
        <v>27</v>
      </c>
      <c r="C148" s="8" t="s">
        <v>30</v>
      </c>
      <c r="D148" s="4" t="s">
        <v>50</v>
      </c>
      <c r="E148" s="3" t="s">
        <v>14</v>
      </c>
      <c r="F148" s="5">
        <v>42233</v>
      </c>
      <c r="G148" s="11">
        <v>0.4826388888888889</v>
      </c>
      <c r="H148" s="13">
        <v>1E-3</v>
      </c>
    </row>
    <row r="149" spans="1:8" x14ac:dyDescent="0.25">
      <c r="A149" s="3" t="s">
        <v>48</v>
      </c>
      <c r="B149" s="3" t="s">
        <v>27</v>
      </c>
      <c r="C149" s="8" t="s">
        <v>32</v>
      </c>
      <c r="D149" s="4" t="s">
        <v>54</v>
      </c>
      <c r="E149" s="3" t="s">
        <v>14</v>
      </c>
      <c r="F149" s="5">
        <v>42233</v>
      </c>
      <c r="G149" s="11">
        <v>0.4826388888888889</v>
      </c>
      <c r="H149" s="13">
        <v>5.0000000000000001E-3</v>
      </c>
    </row>
    <row r="150" spans="1:8" x14ac:dyDescent="0.25">
      <c r="A150" s="3" t="s">
        <v>48</v>
      </c>
      <c r="B150" s="3" t="s">
        <v>27</v>
      </c>
      <c r="C150" s="8" t="s">
        <v>28</v>
      </c>
      <c r="D150" s="4" t="s">
        <v>55</v>
      </c>
      <c r="E150" s="3" t="s">
        <v>14</v>
      </c>
      <c r="F150" s="5">
        <v>42233</v>
      </c>
      <c r="G150" s="11">
        <v>0.4826388888888889</v>
      </c>
      <c r="H150" s="10">
        <v>0.01</v>
      </c>
    </row>
    <row r="151" spans="1:8" x14ac:dyDescent="0.25">
      <c r="A151" s="3" t="s">
        <v>48</v>
      </c>
      <c r="B151" s="3" t="s">
        <v>42</v>
      </c>
      <c r="C151" s="8" t="s">
        <v>43</v>
      </c>
      <c r="D151" s="4" t="s">
        <v>51</v>
      </c>
      <c r="E151" s="3" t="s">
        <v>14</v>
      </c>
      <c r="F151" s="5">
        <v>42233</v>
      </c>
      <c r="G151" s="11">
        <v>0.4826388888888889</v>
      </c>
      <c r="H151" s="14">
        <v>2</v>
      </c>
    </row>
    <row r="152" spans="1:8" x14ac:dyDescent="0.25">
      <c r="A152" s="18" t="s">
        <v>21</v>
      </c>
      <c r="B152" s="18" t="s">
        <v>11</v>
      </c>
      <c r="C152" s="19" t="s">
        <v>12</v>
      </c>
      <c r="D152" s="18" t="s">
        <v>13</v>
      </c>
      <c r="E152" s="18" t="s">
        <v>14</v>
      </c>
      <c r="F152" s="5">
        <v>42268</v>
      </c>
      <c r="G152" s="11">
        <v>0.47222222222222227</v>
      </c>
      <c r="H152" s="19">
        <v>8.9600000000000009</v>
      </c>
    </row>
    <row r="153" spans="1:8" x14ac:dyDescent="0.25">
      <c r="A153" s="18" t="s">
        <v>21</v>
      </c>
      <c r="B153" s="18" t="s">
        <v>11</v>
      </c>
      <c r="C153" s="19" t="s">
        <v>46</v>
      </c>
      <c r="D153" s="18" t="s">
        <v>47</v>
      </c>
      <c r="E153" s="18" t="s">
        <v>14</v>
      </c>
      <c r="F153" s="5">
        <v>42268</v>
      </c>
      <c r="G153" s="11">
        <v>0.47222222222222227</v>
      </c>
      <c r="H153" s="18">
        <v>11.07</v>
      </c>
    </row>
    <row r="154" spans="1:8" x14ac:dyDescent="0.25">
      <c r="A154" s="18" t="s">
        <v>21</v>
      </c>
      <c r="B154" s="18" t="s">
        <v>11</v>
      </c>
      <c r="C154" s="12" t="s">
        <v>15</v>
      </c>
      <c r="D154" s="18" t="s">
        <v>16</v>
      </c>
      <c r="E154" s="18" t="s">
        <v>14</v>
      </c>
      <c r="F154" s="5">
        <v>42268</v>
      </c>
      <c r="G154" s="11">
        <v>0.47222222222222227</v>
      </c>
      <c r="H154" s="18">
        <v>903</v>
      </c>
    </row>
    <row r="155" spans="1:8" x14ac:dyDescent="0.25">
      <c r="A155" s="18" t="s">
        <v>21</v>
      </c>
      <c r="B155" s="18" t="s">
        <v>11</v>
      </c>
      <c r="C155" s="19" t="s">
        <v>17</v>
      </c>
      <c r="D155" s="18" t="s">
        <v>18</v>
      </c>
      <c r="E155" s="18" t="s">
        <v>14</v>
      </c>
      <c r="F155" s="5">
        <v>42268</v>
      </c>
      <c r="G155" s="11">
        <v>0.47222222222222227</v>
      </c>
      <c r="H155" s="18">
        <v>9.0299999999999994</v>
      </c>
    </row>
    <row r="156" spans="1:8" x14ac:dyDescent="0.25">
      <c r="A156" s="18" t="s">
        <v>21</v>
      </c>
      <c r="B156" s="18" t="s">
        <v>11</v>
      </c>
      <c r="C156" s="19" t="s">
        <v>19</v>
      </c>
      <c r="D156" s="18" t="s">
        <v>20</v>
      </c>
      <c r="E156" s="18" t="s">
        <v>14</v>
      </c>
      <c r="F156" s="5">
        <v>42268</v>
      </c>
      <c r="G156" s="11">
        <v>0.47222222222222227</v>
      </c>
      <c r="H156" s="18">
        <v>97.3</v>
      </c>
    </row>
    <row r="157" spans="1:8" x14ac:dyDescent="0.25">
      <c r="A157" s="3" t="s">
        <v>21</v>
      </c>
      <c r="B157" s="3" t="s">
        <v>22</v>
      </c>
      <c r="C157" s="7" t="s">
        <v>23</v>
      </c>
      <c r="D157" s="7" t="s">
        <v>24</v>
      </c>
      <c r="E157" s="3" t="s">
        <v>14</v>
      </c>
      <c r="F157" s="5">
        <v>42268</v>
      </c>
      <c r="G157" s="11">
        <v>0.47222222222222227</v>
      </c>
      <c r="H157" s="12">
        <v>150.07970200000003</v>
      </c>
    </row>
    <row r="158" spans="1:8" x14ac:dyDescent="0.25">
      <c r="A158" s="3" t="s">
        <v>21</v>
      </c>
      <c r="B158" s="3" t="s">
        <v>22</v>
      </c>
      <c r="C158" s="8" t="s">
        <v>25</v>
      </c>
      <c r="D158" s="7" t="s">
        <v>26</v>
      </c>
      <c r="E158" s="3" t="s">
        <v>14</v>
      </c>
      <c r="F158" s="5">
        <v>42268</v>
      </c>
      <c r="G158" s="11">
        <v>0.47222222222222227</v>
      </c>
      <c r="H158" s="12">
        <v>134.50164293537793</v>
      </c>
    </row>
    <row r="159" spans="1:8" x14ac:dyDescent="0.25">
      <c r="A159" s="3" t="s">
        <v>21</v>
      </c>
      <c r="B159" s="3" t="s">
        <v>27</v>
      </c>
      <c r="C159" s="8" t="s">
        <v>34</v>
      </c>
      <c r="D159" s="8" t="s">
        <v>35</v>
      </c>
      <c r="E159" s="3" t="s">
        <v>14</v>
      </c>
      <c r="F159" s="5">
        <v>42268</v>
      </c>
      <c r="G159" s="11">
        <v>0.47222222222222227</v>
      </c>
      <c r="H159" s="22">
        <v>0.01</v>
      </c>
    </row>
    <row r="160" spans="1:8" x14ac:dyDescent="0.25">
      <c r="A160" s="3" t="s">
        <v>21</v>
      </c>
      <c r="B160" s="3" t="s">
        <v>36</v>
      </c>
      <c r="C160" s="8" t="s">
        <v>37</v>
      </c>
      <c r="D160" s="8" t="s">
        <v>38</v>
      </c>
      <c r="E160" s="3" t="s">
        <v>14</v>
      </c>
      <c r="F160" s="5">
        <v>42268</v>
      </c>
      <c r="G160" s="11">
        <v>0.47222222222222227</v>
      </c>
      <c r="H160" s="23">
        <v>0.16965666049638856</v>
      </c>
    </row>
    <row r="161" spans="1:8" x14ac:dyDescent="0.25">
      <c r="A161" s="3" t="s">
        <v>21</v>
      </c>
      <c r="B161" s="3" t="s">
        <v>36</v>
      </c>
      <c r="C161" s="8" t="s">
        <v>39</v>
      </c>
      <c r="D161" s="8" t="s">
        <v>40</v>
      </c>
      <c r="E161" s="3" t="s">
        <v>14</v>
      </c>
      <c r="F161" s="5">
        <v>42268</v>
      </c>
      <c r="G161" s="11">
        <v>0.47222222222222227</v>
      </c>
      <c r="H161" s="23">
        <v>1.3509061231322997E-2</v>
      </c>
    </row>
    <row r="162" spans="1:8" x14ac:dyDescent="0.25">
      <c r="A162" s="3" t="s">
        <v>48</v>
      </c>
      <c r="B162" s="3" t="s">
        <v>27</v>
      </c>
      <c r="C162" s="8" t="s">
        <v>30</v>
      </c>
      <c r="D162" s="4" t="s">
        <v>50</v>
      </c>
      <c r="E162" s="3" t="s">
        <v>14</v>
      </c>
      <c r="F162" s="5">
        <v>42268</v>
      </c>
      <c r="G162" s="11">
        <v>0.47222222222222227</v>
      </c>
      <c r="H162" s="13">
        <v>1E-3</v>
      </c>
    </row>
    <row r="163" spans="1:8" x14ac:dyDescent="0.25">
      <c r="A163" s="3" t="s">
        <v>48</v>
      </c>
      <c r="B163" s="3" t="s">
        <v>27</v>
      </c>
      <c r="C163" s="8" t="s">
        <v>32</v>
      </c>
      <c r="D163" s="4" t="s">
        <v>54</v>
      </c>
      <c r="E163" s="3" t="s">
        <v>14</v>
      </c>
      <c r="F163" s="5">
        <v>42268</v>
      </c>
      <c r="G163" s="11">
        <v>0.47222222222222227</v>
      </c>
      <c r="H163" s="13">
        <v>5.0000000000000001E-3</v>
      </c>
    </row>
    <row r="164" spans="1:8" x14ac:dyDescent="0.25">
      <c r="A164" s="3" t="s">
        <v>48</v>
      </c>
      <c r="B164" s="3" t="s">
        <v>27</v>
      </c>
      <c r="C164" s="8" t="s">
        <v>28</v>
      </c>
      <c r="D164" s="4" t="s">
        <v>55</v>
      </c>
      <c r="E164" s="3" t="s">
        <v>14</v>
      </c>
      <c r="F164" s="5">
        <v>42268</v>
      </c>
      <c r="G164" s="11">
        <v>0.47222222222222227</v>
      </c>
      <c r="H164" s="10">
        <v>0.01</v>
      </c>
    </row>
    <row r="165" spans="1:8" x14ac:dyDescent="0.25">
      <c r="A165" s="3" t="s">
        <v>48</v>
      </c>
      <c r="B165" s="3" t="s">
        <v>42</v>
      </c>
      <c r="C165" s="8" t="s">
        <v>43</v>
      </c>
      <c r="D165" s="4" t="s">
        <v>51</v>
      </c>
      <c r="E165" s="3" t="s">
        <v>14</v>
      </c>
      <c r="F165" s="5">
        <v>42268</v>
      </c>
      <c r="G165" s="11">
        <v>0.47222222222222227</v>
      </c>
      <c r="H165" s="14">
        <v>2</v>
      </c>
    </row>
    <row r="166" spans="1:8" x14ac:dyDescent="0.25">
      <c r="A166" s="18" t="s">
        <v>21</v>
      </c>
      <c r="B166" s="18" t="s">
        <v>11</v>
      </c>
      <c r="C166" s="19" t="s">
        <v>12</v>
      </c>
      <c r="D166" s="18" t="s">
        <v>13</v>
      </c>
      <c r="E166" s="18" t="s">
        <v>14</v>
      </c>
      <c r="F166" s="20">
        <v>42290</v>
      </c>
      <c r="G166" s="24">
        <v>0.48194444444444445</v>
      </c>
      <c r="H166" s="4">
        <v>8.1199999999999992</v>
      </c>
    </row>
    <row r="167" spans="1:8" x14ac:dyDescent="0.25">
      <c r="A167" s="18" t="s">
        <v>21</v>
      </c>
      <c r="B167" s="18" t="s">
        <v>11</v>
      </c>
      <c r="C167" s="19" t="s">
        <v>46</v>
      </c>
      <c r="D167" s="18" t="s">
        <v>47</v>
      </c>
      <c r="E167" s="18" t="s">
        <v>14</v>
      </c>
      <c r="F167" s="20">
        <v>42290</v>
      </c>
      <c r="G167" s="24">
        <v>0.48194444444444445</v>
      </c>
      <c r="H167" s="3">
        <v>11.27</v>
      </c>
    </row>
    <row r="168" spans="1:8" x14ac:dyDescent="0.25">
      <c r="A168" s="18" t="s">
        <v>21</v>
      </c>
      <c r="B168" s="18" t="s">
        <v>11</v>
      </c>
      <c r="C168" s="12" t="s">
        <v>15</v>
      </c>
      <c r="D168" s="18" t="s">
        <v>16</v>
      </c>
      <c r="E168" s="18" t="s">
        <v>14</v>
      </c>
      <c r="F168" s="20">
        <v>42290</v>
      </c>
      <c r="G168" s="24">
        <v>0.48194444444444445</v>
      </c>
      <c r="H168" s="3">
        <v>685</v>
      </c>
    </row>
    <row r="169" spans="1:8" x14ac:dyDescent="0.25">
      <c r="A169" s="18" t="s">
        <v>21</v>
      </c>
      <c r="B169" s="18" t="s">
        <v>11</v>
      </c>
      <c r="C169" s="19" t="s">
        <v>17</v>
      </c>
      <c r="D169" s="18" t="s">
        <v>18</v>
      </c>
      <c r="E169" s="18" t="s">
        <v>14</v>
      </c>
      <c r="F169" s="20">
        <v>42290</v>
      </c>
      <c r="G169" s="24">
        <v>0.48194444444444445</v>
      </c>
      <c r="H169" s="3">
        <v>7.96</v>
      </c>
    </row>
    <row r="170" spans="1:8" x14ac:dyDescent="0.25">
      <c r="A170" s="18" t="s">
        <v>21</v>
      </c>
      <c r="B170" s="18" t="s">
        <v>11</v>
      </c>
      <c r="C170" s="19" t="s">
        <v>19</v>
      </c>
      <c r="D170" s="18" t="s">
        <v>20</v>
      </c>
      <c r="E170" s="18" t="s">
        <v>14</v>
      </c>
      <c r="F170" s="20">
        <v>42290</v>
      </c>
      <c r="G170" s="24">
        <v>0.48194444444444445</v>
      </c>
      <c r="H170" s="7">
        <v>85.7</v>
      </c>
    </row>
    <row r="171" spans="1:8" x14ac:dyDescent="0.25">
      <c r="A171" s="3" t="s">
        <v>21</v>
      </c>
      <c r="B171" s="3" t="s">
        <v>22</v>
      </c>
      <c r="C171" s="7" t="s">
        <v>23</v>
      </c>
      <c r="D171" s="7" t="s">
        <v>24</v>
      </c>
      <c r="E171" s="18" t="s">
        <v>14</v>
      </c>
      <c r="F171" s="20">
        <v>42290</v>
      </c>
      <c r="G171" s="24">
        <v>0.48194444444444445</v>
      </c>
      <c r="H171" s="7">
        <v>114.29930800000002</v>
      </c>
    </row>
    <row r="172" spans="1:8" x14ac:dyDescent="0.25">
      <c r="A172" s="3" t="s">
        <v>21</v>
      </c>
      <c r="B172" s="3" t="s">
        <v>22</v>
      </c>
      <c r="C172" s="8" t="s">
        <v>25</v>
      </c>
      <c r="D172" s="7" t="s">
        <v>26</v>
      </c>
      <c r="E172" s="18" t="s">
        <v>14</v>
      </c>
      <c r="F172" s="20">
        <v>42290</v>
      </c>
      <c r="G172" s="24">
        <v>0.48194444444444445</v>
      </c>
      <c r="H172" s="7"/>
    </row>
    <row r="173" spans="1:8" x14ac:dyDescent="0.25">
      <c r="A173" s="3" t="s">
        <v>21</v>
      </c>
      <c r="B173" s="3" t="s">
        <v>27</v>
      </c>
      <c r="C173" s="8" t="s">
        <v>34</v>
      </c>
      <c r="D173" s="8" t="s">
        <v>35</v>
      </c>
      <c r="E173" s="18" t="s">
        <v>14</v>
      </c>
      <c r="F173" s="20">
        <v>42290</v>
      </c>
      <c r="G173" s="24">
        <v>0.48194444444444445</v>
      </c>
      <c r="H173" s="10">
        <v>0.01</v>
      </c>
    </row>
    <row r="174" spans="1:8" x14ac:dyDescent="0.25">
      <c r="A174" s="3" t="s">
        <v>21</v>
      </c>
      <c r="B174" s="3" t="s">
        <v>36</v>
      </c>
      <c r="C174" s="8" t="s">
        <v>37</v>
      </c>
      <c r="D174" s="8" t="s">
        <v>38</v>
      </c>
      <c r="E174" s="18" t="s">
        <v>14</v>
      </c>
      <c r="F174" s="20">
        <v>42290</v>
      </c>
      <c r="G174" s="24">
        <v>0.48194444444444445</v>
      </c>
      <c r="H174" s="9">
        <v>0.17599999999999999</v>
      </c>
    </row>
    <row r="175" spans="1:8" x14ac:dyDescent="0.25">
      <c r="A175" s="3" t="s">
        <v>21</v>
      </c>
      <c r="B175" s="3" t="s">
        <v>36</v>
      </c>
      <c r="C175" s="8" t="s">
        <v>39</v>
      </c>
      <c r="D175" s="8" t="s">
        <v>40</v>
      </c>
      <c r="E175" s="18" t="s">
        <v>14</v>
      </c>
      <c r="F175" s="20">
        <v>42290</v>
      </c>
      <c r="G175" s="24">
        <v>0.48194444444444445</v>
      </c>
      <c r="H175" s="9">
        <v>0.11</v>
      </c>
    </row>
    <row r="176" spans="1:8" x14ac:dyDescent="0.25">
      <c r="A176" s="3" t="s">
        <v>48</v>
      </c>
      <c r="B176" s="3" t="s">
        <v>27</v>
      </c>
      <c r="C176" s="8" t="s">
        <v>30</v>
      </c>
      <c r="D176" s="4" t="s">
        <v>50</v>
      </c>
      <c r="E176" s="3" t="s">
        <v>14</v>
      </c>
      <c r="F176" s="20">
        <v>42290</v>
      </c>
      <c r="G176" s="24">
        <v>0.48194444444444445</v>
      </c>
      <c r="H176" s="13">
        <v>1E-3</v>
      </c>
    </row>
    <row r="177" spans="1:8" x14ac:dyDescent="0.25">
      <c r="A177" s="3" t="s">
        <v>48</v>
      </c>
      <c r="B177" s="3" t="s">
        <v>27</v>
      </c>
      <c r="C177" s="8" t="s">
        <v>32</v>
      </c>
      <c r="D177" s="4" t="s">
        <v>54</v>
      </c>
      <c r="E177" s="3" t="s">
        <v>14</v>
      </c>
      <c r="F177" s="20">
        <v>42290</v>
      </c>
      <c r="G177" s="24">
        <v>0.48194444444444445</v>
      </c>
      <c r="H177" s="13">
        <v>5.0000000000000001E-3</v>
      </c>
    </row>
    <row r="178" spans="1:8" x14ac:dyDescent="0.25">
      <c r="A178" s="3" t="s">
        <v>48</v>
      </c>
      <c r="B178" s="3" t="s">
        <v>27</v>
      </c>
      <c r="C178" s="8" t="s">
        <v>28</v>
      </c>
      <c r="D178" s="4" t="s">
        <v>55</v>
      </c>
      <c r="E178" s="3" t="s">
        <v>14</v>
      </c>
      <c r="F178" s="20">
        <v>42290</v>
      </c>
      <c r="G178" s="24">
        <v>0.48194444444444445</v>
      </c>
      <c r="H178" s="10">
        <v>0.01</v>
      </c>
    </row>
    <row r="179" spans="1:8" x14ac:dyDescent="0.25">
      <c r="A179" s="3" t="s">
        <v>48</v>
      </c>
      <c r="B179" s="3" t="s">
        <v>42</v>
      </c>
      <c r="C179" s="8" t="s">
        <v>43</v>
      </c>
      <c r="D179" s="4" t="s">
        <v>51</v>
      </c>
      <c r="E179" s="3" t="s">
        <v>14</v>
      </c>
      <c r="F179" s="20">
        <v>42290</v>
      </c>
      <c r="G179" s="24">
        <v>0.48194444444444445</v>
      </c>
      <c r="H179" s="14">
        <v>2</v>
      </c>
    </row>
    <row r="180" spans="1:8" x14ac:dyDescent="0.25">
      <c r="A180" s="18" t="s">
        <v>21</v>
      </c>
      <c r="B180" s="18" t="s">
        <v>11</v>
      </c>
      <c r="C180" s="19" t="s">
        <v>12</v>
      </c>
      <c r="D180" s="18" t="s">
        <v>13</v>
      </c>
      <c r="E180" s="18" t="s">
        <v>14</v>
      </c>
      <c r="F180" s="20">
        <v>42317</v>
      </c>
      <c r="G180" s="24">
        <v>0.47291666666666665</v>
      </c>
      <c r="H180" s="4">
        <v>8.1999999999999993</v>
      </c>
    </row>
    <row r="181" spans="1:8" x14ac:dyDescent="0.25">
      <c r="A181" s="18" t="s">
        <v>21</v>
      </c>
      <c r="B181" s="18" t="s">
        <v>11</v>
      </c>
      <c r="C181" s="19" t="s">
        <v>46</v>
      </c>
      <c r="D181" s="18" t="s">
        <v>47</v>
      </c>
      <c r="E181" s="18" t="s">
        <v>14</v>
      </c>
      <c r="F181" s="20">
        <v>42317</v>
      </c>
      <c r="G181" s="24">
        <v>0.47291666666666665</v>
      </c>
      <c r="H181" s="3">
        <v>9.2799999999999994</v>
      </c>
    </row>
    <row r="182" spans="1:8" x14ac:dyDescent="0.25">
      <c r="A182" s="18" t="s">
        <v>21</v>
      </c>
      <c r="B182" s="18" t="s">
        <v>11</v>
      </c>
      <c r="C182" s="12" t="s">
        <v>15</v>
      </c>
      <c r="D182" s="18" t="s">
        <v>16</v>
      </c>
      <c r="E182" s="18" t="s">
        <v>14</v>
      </c>
      <c r="F182" s="20">
        <v>42317</v>
      </c>
      <c r="G182" s="24">
        <v>0.47291666666666665</v>
      </c>
      <c r="H182" s="3">
        <v>1321</v>
      </c>
    </row>
    <row r="183" spans="1:8" x14ac:dyDescent="0.25">
      <c r="A183" s="18" t="s">
        <v>21</v>
      </c>
      <c r="B183" s="18" t="s">
        <v>11</v>
      </c>
      <c r="C183" s="19" t="s">
        <v>17</v>
      </c>
      <c r="D183" s="18" t="s">
        <v>18</v>
      </c>
      <c r="E183" s="18" t="s">
        <v>14</v>
      </c>
      <c r="F183" s="20">
        <v>42317</v>
      </c>
      <c r="G183" s="24">
        <v>0.47291666666666665</v>
      </c>
      <c r="H183" s="3">
        <v>8.73</v>
      </c>
    </row>
    <row r="184" spans="1:8" x14ac:dyDescent="0.25">
      <c r="A184" s="18" t="s">
        <v>21</v>
      </c>
      <c r="B184" s="18" t="s">
        <v>11</v>
      </c>
      <c r="C184" s="19" t="s">
        <v>19</v>
      </c>
      <c r="D184" s="18" t="s">
        <v>20</v>
      </c>
      <c r="E184" s="18" t="s">
        <v>14</v>
      </c>
      <c r="F184" s="20">
        <v>42317</v>
      </c>
      <c r="G184" s="24">
        <v>0.47291666666666665</v>
      </c>
      <c r="H184" s="7">
        <v>90</v>
      </c>
    </row>
    <row r="185" spans="1:8" x14ac:dyDescent="0.25">
      <c r="A185" s="3" t="s">
        <v>21</v>
      </c>
      <c r="B185" s="3" t="s">
        <v>22</v>
      </c>
      <c r="C185" s="7" t="s">
        <v>23</v>
      </c>
      <c r="D185" s="7" t="s">
        <v>24</v>
      </c>
      <c r="E185" s="18" t="s">
        <v>14</v>
      </c>
      <c r="F185" s="20">
        <v>42317</v>
      </c>
      <c r="G185" s="24">
        <v>0.47291666666666665</v>
      </c>
      <c r="H185" s="7">
        <v>250.20397300000005</v>
      </c>
    </row>
    <row r="186" spans="1:8" x14ac:dyDescent="0.25">
      <c r="A186" s="3" t="s">
        <v>21</v>
      </c>
      <c r="B186" s="3" t="s">
        <v>22</v>
      </c>
      <c r="C186" s="8" t="s">
        <v>25</v>
      </c>
      <c r="D186" s="7" t="s">
        <v>26</v>
      </c>
      <c r="E186" s="18" t="s">
        <v>14</v>
      </c>
      <c r="F186" s="20">
        <v>42317</v>
      </c>
      <c r="G186" s="24">
        <v>0.47291666666666665</v>
      </c>
      <c r="H186" s="7"/>
    </row>
    <row r="187" spans="1:8" x14ac:dyDescent="0.25">
      <c r="A187" s="3" t="s">
        <v>21</v>
      </c>
      <c r="B187" s="3" t="s">
        <v>27</v>
      </c>
      <c r="C187" s="8" t="s">
        <v>34</v>
      </c>
      <c r="D187" s="8" t="s">
        <v>35</v>
      </c>
      <c r="E187" s="18" t="s">
        <v>14</v>
      </c>
      <c r="F187" s="20">
        <v>42317</v>
      </c>
      <c r="G187" s="24">
        <v>0.47291666666666665</v>
      </c>
      <c r="H187" s="10">
        <v>0.01</v>
      </c>
    </row>
    <row r="188" spans="1:8" x14ac:dyDescent="0.25">
      <c r="A188" s="3" t="s">
        <v>21</v>
      </c>
      <c r="B188" s="3" t="s">
        <v>36</v>
      </c>
      <c r="C188" s="8" t="s">
        <v>37</v>
      </c>
      <c r="D188" s="8" t="s">
        <v>38</v>
      </c>
      <c r="E188" s="18" t="s">
        <v>14</v>
      </c>
      <c r="F188" s="20">
        <v>42317</v>
      </c>
      <c r="G188" s="24">
        <v>0.47291666666666665</v>
      </c>
      <c r="H188" s="32"/>
    </row>
    <row r="189" spans="1:8" x14ac:dyDescent="0.25">
      <c r="A189" s="3" t="s">
        <v>21</v>
      </c>
      <c r="B189" s="3" t="s">
        <v>36</v>
      </c>
      <c r="C189" s="8" t="s">
        <v>39</v>
      </c>
      <c r="D189" s="8" t="s">
        <v>40</v>
      </c>
      <c r="E189" s="18" t="s">
        <v>14</v>
      </c>
      <c r="F189" s="20">
        <v>42317</v>
      </c>
      <c r="G189" s="24">
        <v>0.47291666666666665</v>
      </c>
      <c r="H189" s="9"/>
    </row>
    <row r="190" spans="1:8" x14ac:dyDescent="0.25">
      <c r="A190" s="3" t="s">
        <v>48</v>
      </c>
      <c r="B190" s="3" t="s">
        <v>27</v>
      </c>
      <c r="C190" s="8" t="s">
        <v>30</v>
      </c>
      <c r="D190" s="4" t="s">
        <v>50</v>
      </c>
      <c r="E190" s="3" t="s">
        <v>14</v>
      </c>
      <c r="F190" s="20">
        <v>42317</v>
      </c>
      <c r="G190" s="24">
        <v>0.47291666666666665</v>
      </c>
      <c r="H190" s="13">
        <v>1E-3</v>
      </c>
    </row>
    <row r="191" spans="1:8" x14ac:dyDescent="0.25">
      <c r="A191" s="3" t="s">
        <v>48</v>
      </c>
      <c r="B191" s="3" t="s">
        <v>27</v>
      </c>
      <c r="C191" s="8" t="s">
        <v>32</v>
      </c>
      <c r="D191" s="4" t="s">
        <v>54</v>
      </c>
      <c r="E191" s="3" t="s">
        <v>14</v>
      </c>
      <c r="F191" s="20">
        <v>42317</v>
      </c>
      <c r="G191" s="24">
        <v>0.47291666666666665</v>
      </c>
      <c r="H191" s="13">
        <v>5.0000000000000001E-3</v>
      </c>
    </row>
    <row r="192" spans="1:8" x14ac:dyDescent="0.25">
      <c r="A192" s="3" t="s">
        <v>48</v>
      </c>
      <c r="B192" s="3" t="s">
        <v>27</v>
      </c>
      <c r="C192" s="8" t="s">
        <v>28</v>
      </c>
      <c r="D192" s="4" t="s">
        <v>55</v>
      </c>
      <c r="E192" s="3" t="s">
        <v>14</v>
      </c>
      <c r="F192" s="20">
        <v>42317</v>
      </c>
      <c r="G192" s="24">
        <v>0.47291666666666665</v>
      </c>
      <c r="H192" s="10">
        <v>0.01</v>
      </c>
    </row>
    <row r="193" spans="1:8" x14ac:dyDescent="0.25">
      <c r="A193" s="3" t="s">
        <v>48</v>
      </c>
      <c r="B193" s="3" t="s">
        <v>42</v>
      </c>
      <c r="C193" s="8" t="s">
        <v>43</v>
      </c>
      <c r="D193" s="4" t="s">
        <v>51</v>
      </c>
      <c r="E193" s="3" t="s">
        <v>14</v>
      </c>
      <c r="F193" s="20">
        <v>42317</v>
      </c>
      <c r="G193" s="24">
        <v>0.47291666666666665</v>
      </c>
      <c r="H193" s="14">
        <v>2</v>
      </c>
    </row>
    <row r="194" spans="1:8" x14ac:dyDescent="0.25">
      <c r="A194" s="18" t="s">
        <v>21</v>
      </c>
      <c r="B194" s="18" t="s">
        <v>11</v>
      </c>
      <c r="C194" s="19" t="s">
        <v>46</v>
      </c>
      <c r="D194" s="18" t="s">
        <v>47</v>
      </c>
      <c r="E194" s="18" t="s">
        <v>14</v>
      </c>
      <c r="F194" s="20">
        <v>42339</v>
      </c>
      <c r="G194" s="24">
        <v>0.51041666666666663</v>
      </c>
      <c r="H194" s="3">
        <v>9.06</v>
      </c>
    </row>
    <row r="195" spans="1:8" x14ac:dyDescent="0.25">
      <c r="A195" s="18" t="s">
        <v>21</v>
      </c>
      <c r="B195" s="18" t="s">
        <v>11</v>
      </c>
      <c r="C195" s="19" t="s">
        <v>12</v>
      </c>
      <c r="D195" s="18" t="s">
        <v>13</v>
      </c>
      <c r="E195" s="18" t="s">
        <v>14</v>
      </c>
      <c r="F195" s="20">
        <v>42339</v>
      </c>
      <c r="G195" s="24">
        <v>0.51041666666666663</v>
      </c>
      <c r="H195" s="3">
        <v>8.34</v>
      </c>
    </row>
    <row r="196" spans="1:8" x14ac:dyDescent="0.25">
      <c r="A196" s="18" t="s">
        <v>21</v>
      </c>
      <c r="B196" s="18" t="s">
        <v>11</v>
      </c>
      <c r="C196" s="12" t="s">
        <v>15</v>
      </c>
      <c r="D196" s="18" t="s">
        <v>16</v>
      </c>
      <c r="E196" s="18" t="s">
        <v>14</v>
      </c>
      <c r="F196" s="20">
        <v>42339</v>
      </c>
      <c r="G196" s="24">
        <v>0.51041666666666663</v>
      </c>
      <c r="H196" s="7">
        <v>815</v>
      </c>
    </row>
    <row r="197" spans="1:8" x14ac:dyDescent="0.25">
      <c r="A197" s="18" t="s">
        <v>21</v>
      </c>
      <c r="B197" s="18" t="s">
        <v>11</v>
      </c>
      <c r="C197" s="19" t="s">
        <v>17</v>
      </c>
      <c r="D197" s="18" t="s">
        <v>18</v>
      </c>
      <c r="E197" s="18" t="s">
        <v>14</v>
      </c>
      <c r="F197" s="20">
        <v>42339</v>
      </c>
      <c r="G197" s="24">
        <v>0.51041666666666663</v>
      </c>
      <c r="H197" s="3">
        <v>8.76</v>
      </c>
    </row>
    <row r="198" spans="1:8" x14ac:dyDescent="0.25">
      <c r="A198" s="18" t="s">
        <v>21</v>
      </c>
      <c r="B198" s="18" t="s">
        <v>11</v>
      </c>
      <c r="C198" s="19" t="s">
        <v>19</v>
      </c>
      <c r="D198" s="18" t="s">
        <v>20</v>
      </c>
      <c r="E198" s="18" t="s">
        <v>14</v>
      </c>
      <c r="F198" s="20">
        <v>42339</v>
      </c>
      <c r="G198" s="24">
        <v>0.51041666666666663</v>
      </c>
      <c r="H198" s="3">
        <v>87.9</v>
      </c>
    </row>
    <row r="199" spans="1:8" x14ac:dyDescent="0.25">
      <c r="A199" s="3" t="s">
        <v>21</v>
      </c>
      <c r="B199" s="3" t="s">
        <v>22</v>
      </c>
      <c r="C199" s="7" t="s">
        <v>23</v>
      </c>
      <c r="D199" s="7" t="s">
        <v>24</v>
      </c>
      <c r="E199" s="18" t="s">
        <v>14</v>
      </c>
      <c r="F199" s="20">
        <v>42339</v>
      </c>
      <c r="G199" s="24">
        <v>0.51041666666666663</v>
      </c>
      <c r="H199" s="7">
        <v>149.49513150000001</v>
      </c>
    </row>
    <row r="200" spans="1:8" x14ac:dyDescent="0.25">
      <c r="A200" s="3" t="s">
        <v>21</v>
      </c>
      <c r="B200" s="3" t="s">
        <v>22</v>
      </c>
      <c r="C200" s="8" t="s">
        <v>25</v>
      </c>
      <c r="D200" s="7" t="s">
        <v>26</v>
      </c>
      <c r="E200" s="18" t="s">
        <v>14</v>
      </c>
      <c r="F200" s="20">
        <v>42339</v>
      </c>
      <c r="G200" s="24">
        <v>0.51041666666666663</v>
      </c>
      <c r="H200" s="7"/>
    </row>
    <row r="201" spans="1:8" x14ac:dyDescent="0.25">
      <c r="A201" s="3" t="s">
        <v>21</v>
      </c>
      <c r="B201" s="3" t="s">
        <v>27</v>
      </c>
      <c r="C201" s="8" t="s">
        <v>34</v>
      </c>
      <c r="D201" s="8" t="s">
        <v>35</v>
      </c>
      <c r="E201" s="18" t="s">
        <v>14</v>
      </c>
      <c r="F201" s="20">
        <v>42339</v>
      </c>
      <c r="G201" s="24">
        <v>0.51041666666666663</v>
      </c>
      <c r="H201" s="10">
        <v>0.01</v>
      </c>
    </row>
    <row r="202" spans="1:8" x14ac:dyDescent="0.25">
      <c r="A202" s="3" t="s">
        <v>21</v>
      </c>
      <c r="B202" s="3" t="s">
        <v>36</v>
      </c>
      <c r="C202" s="8" t="s">
        <v>37</v>
      </c>
      <c r="D202" s="8" t="s">
        <v>38</v>
      </c>
      <c r="E202" s="18" t="s">
        <v>14</v>
      </c>
      <c r="F202" s="20">
        <v>42339</v>
      </c>
      <c r="G202" s="24">
        <v>0.51041666666666663</v>
      </c>
      <c r="H202" s="9">
        <v>0.23383121973519</v>
      </c>
    </row>
    <row r="203" spans="1:8" x14ac:dyDescent="0.25">
      <c r="A203" s="3" t="s">
        <v>21</v>
      </c>
      <c r="B203" s="3" t="s">
        <v>36</v>
      </c>
      <c r="C203" s="8" t="s">
        <v>39</v>
      </c>
      <c r="D203" s="8" t="s">
        <v>40</v>
      </c>
      <c r="E203" s="18" t="s">
        <v>14</v>
      </c>
      <c r="F203" s="20">
        <v>42339</v>
      </c>
      <c r="G203" s="24">
        <v>0.51041666666666663</v>
      </c>
      <c r="H203" s="9">
        <v>7.9970052789598012E-3</v>
      </c>
    </row>
    <row r="204" spans="1:8" x14ac:dyDescent="0.25">
      <c r="A204" s="3" t="s">
        <v>48</v>
      </c>
      <c r="B204" s="3" t="s">
        <v>27</v>
      </c>
      <c r="C204" s="8" t="s">
        <v>30</v>
      </c>
      <c r="D204" s="4" t="s">
        <v>50</v>
      </c>
      <c r="E204" s="3" t="s">
        <v>14</v>
      </c>
      <c r="F204" s="20">
        <v>42339</v>
      </c>
      <c r="G204" s="24">
        <v>0.51041666666666663</v>
      </c>
      <c r="H204" s="13">
        <v>1E-3</v>
      </c>
    </row>
    <row r="205" spans="1:8" x14ac:dyDescent="0.25">
      <c r="A205" s="3" t="s">
        <v>48</v>
      </c>
      <c r="B205" s="3" t="s">
        <v>27</v>
      </c>
      <c r="C205" s="8" t="s">
        <v>32</v>
      </c>
      <c r="D205" s="4" t="s">
        <v>54</v>
      </c>
      <c r="E205" s="3" t="s">
        <v>14</v>
      </c>
      <c r="F205" s="20">
        <v>42339</v>
      </c>
      <c r="G205" s="24">
        <v>0.51041666666666663</v>
      </c>
      <c r="H205" s="13">
        <v>5.0000000000000001E-3</v>
      </c>
    </row>
    <row r="206" spans="1:8" x14ac:dyDescent="0.25">
      <c r="A206" s="3" t="s">
        <v>48</v>
      </c>
      <c r="B206" s="3" t="s">
        <v>27</v>
      </c>
      <c r="C206" s="8" t="s">
        <v>28</v>
      </c>
      <c r="D206" s="4" t="s">
        <v>55</v>
      </c>
      <c r="E206" s="3" t="s">
        <v>14</v>
      </c>
      <c r="F206" s="20">
        <v>42339</v>
      </c>
      <c r="G206" s="24">
        <v>0.51041666666666663</v>
      </c>
      <c r="H206" s="10">
        <v>0.01</v>
      </c>
    </row>
    <row r="207" spans="1:8" x14ac:dyDescent="0.25">
      <c r="A207" s="3" t="s">
        <v>48</v>
      </c>
      <c r="B207" s="3" t="s">
        <v>42</v>
      </c>
      <c r="C207" s="8" t="s">
        <v>43</v>
      </c>
      <c r="D207" s="4" t="s">
        <v>51</v>
      </c>
      <c r="E207" s="3" t="s">
        <v>14</v>
      </c>
      <c r="F207" s="20">
        <v>42339</v>
      </c>
      <c r="G207" s="24">
        <v>0.51041666666666663</v>
      </c>
      <c r="H207" s="3"/>
    </row>
    <row r="208" spans="1:8" x14ac:dyDescent="0.25">
      <c r="A208" s="18" t="s">
        <v>21</v>
      </c>
      <c r="B208" s="18" t="s">
        <v>11</v>
      </c>
      <c r="C208" s="19" t="s">
        <v>46</v>
      </c>
      <c r="D208" s="18" t="s">
        <v>47</v>
      </c>
      <c r="E208" s="18" t="s">
        <v>14</v>
      </c>
      <c r="F208" s="20">
        <v>42394</v>
      </c>
      <c r="G208" s="24">
        <v>0.53472222222222221</v>
      </c>
      <c r="H208" s="3">
        <v>8.34</v>
      </c>
    </row>
    <row r="209" spans="1:8" x14ac:dyDescent="0.25">
      <c r="A209" s="18" t="s">
        <v>21</v>
      </c>
      <c r="B209" s="18" t="s">
        <v>11</v>
      </c>
      <c r="C209" s="19" t="s">
        <v>12</v>
      </c>
      <c r="D209" s="18" t="s">
        <v>13</v>
      </c>
      <c r="E209" s="18" t="s">
        <v>14</v>
      </c>
      <c r="F209" s="20">
        <v>42394</v>
      </c>
      <c r="G209" s="24">
        <v>0.53472222222222221</v>
      </c>
      <c r="H209" s="3">
        <v>8.82</v>
      </c>
    </row>
    <row r="210" spans="1:8" x14ac:dyDescent="0.25">
      <c r="A210" s="18" t="s">
        <v>21</v>
      </c>
      <c r="B210" s="18" t="s">
        <v>11</v>
      </c>
      <c r="C210" s="12" t="s">
        <v>15</v>
      </c>
      <c r="D210" s="18" t="s">
        <v>16</v>
      </c>
      <c r="E210" s="18" t="s">
        <v>14</v>
      </c>
      <c r="F210" s="20">
        <v>42394</v>
      </c>
      <c r="G210" s="24">
        <v>0.53472222222222221</v>
      </c>
      <c r="H210" s="7">
        <v>1269</v>
      </c>
    </row>
    <row r="211" spans="1:8" x14ac:dyDescent="0.25">
      <c r="A211" s="18" t="s">
        <v>21</v>
      </c>
      <c r="B211" s="18" t="s">
        <v>11</v>
      </c>
      <c r="C211" s="19" t="s">
        <v>17</v>
      </c>
      <c r="D211" s="18" t="s">
        <v>18</v>
      </c>
      <c r="E211" s="18" t="s">
        <v>14</v>
      </c>
      <c r="F211" s="20">
        <v>42394</v>
      </c>
      <c r="G211" s="24">
        <v>0.53472222222222221</v>
      </c>
      <c r="H211" s="3">
        <v>10.32</v>
      </c>
    </row>
    <row r="212" spans="1:8" x14ac:dyDescent="0.25">
      <c r="A212" s="18" t="s">
        <v>21</v>
      </c>
      <c r="B212" s="18" t="s">
        <v>11</v>
      </c>
      <c r="C212" s="19" t="s">
        <v>19</v>
      </c>
      <c r="D212" s="18" t="s">
        <v>20</v>
      </c>
      <c r="E212" s="18" t="s">
        <v>14</v>
      </c>
      <c r="F212" s="20">
        <v>42394</v>
      </c>
      <c r="G212" s="24">
        <v>0.53472222222222221</v>
      </c>
      <c r="H212" s="3">
        <v>104.4</v>
      </c>
    </row>
    <row r="213" spans="1:8" x14ac:dyDescent="0.25">
      <c r="A213" s="3" t="s">
        <v>21</v>
      </c>
      <c r="B213" s="3" t="s">
        <v>22</v>
      </c>
      <c r="C213" s="7" t="s">
        <v>23</v>
      </c>
      <c r="D213" s="7" t="s">
        <v>24</v>
      </c>
      <c r="E213" s="18" t="s">
        <v>14</v>
      </c>
      <c r="F213" s="20">
        <v>42394</v>
      </c>
      <c r="G213" s="24">
        <v>0.53472222222222221</v>
      </c>
      <c r="H213" s="7">
        <v>144.96497600000004</v>
      </c>
    </row>
    <row r="214" spans="1:8" x14ac:dyDescent="0.25">
      <c r="A214" s="3" t="s">
        <v>21</v>
      </c>
      <c r="B214" s="3" t="s">
        <v>22</v>
      </c>
      <c r="C214" s="8" t="s">
        <v>25</v>
      </c>
      <c r="D214" s="7" t="s">
        <v>56</v>
      </c>
      <c r="E214" s="18" t="s">
        <v>14</v>
      </c>
      <c r="F214" s="20">
        <v>42394</v>
      </c>
      <c r="G214" s="24">
        <v>0.53472222222222221</v>
      </c>
      <c r="H214" s="7">
        <v>328.29730550028665</v>
      </c>
    </row>
    <row r="215" spans="1:8" x14ac:dyDescent="0.25">
      <c r="A215" s="3" t="s">
        <v>21</v>
      </c>
      <c r="B215" s="3" t="s">
        <v>27</v>
      </c>
      <c r="C215" s="8" t="s">
        <v>34</v>
      </c>
      <c r="D215" s="8" t="s">
        <v>35</v>
      </c>
      <c r="E215" s="18" t="s">
        <v>14</v>
      </c>
      <c r="F215" s="20">
        <v>42394</v>
      </c>
      <c r="G215" s="24">
        <v>0.53472222222222221</v>
      </c>
      <c r="H215" s="10">
        <v>0.01</v>
      </c>
    </row>
    <row r="216" spans="1:8" x14ac:dyDescent="0.25">
      <c r="A216" s="3" t="s">
        <v>21</v>
      </c>
      <c r="B216" s="3" t="s">
        <v>36</v>
      </c>
      <c r="C216" s="8" t="s">
        <v>37</v>
      </c>
      <c r="D216" s="8" t="s">
        <v>38</v>
      </c>
      <c r="E216" s="18" t="s">
        <v>14</v>
      </c>
      <c r="F216" s="20">
        <v>42394</v>
      </c>
      <c r="G216" s="24">
        <v>0.53472222222222221</v>
      </c>
      <c r="H216" s="9">
        <v>0.21646613389799643</v>
      </c>
    </row>
    <row r="217" spans="1:8" x14ac:dyDescent="0.25">
      <c r="A217" s="3" t="s">
        <v>21</v>
      </c>
      <c r="B217" s="3" t="s">
        <v>36</v>
      </c>
      <c r="C217" s="8" t="s">
        <v>39</v>
      </c>
      <c r="D217" s="8" t="s">
        <v>40</v>
      </c>
      <c r="E217" s="18" t="s">
        <v>14</v>
      </c>
      <c r="F217" s="20">
        <v>42394</v>
      </c>
      <c r="G217" s="24">
        <v>0.53472222222222221</v>
      </c>
      <c r="H217" s="9">
        <v>1.9176893741310916E-2</v>
      </c>
    </row>
    <row r="218" spans="1:8" x14ac:dyDescent="0.25">
      <c r="A218" s="3" t="s">
        <v>48</v>
      </c>
      <c r="B218" s="3" t="s">
        <v>27</v>
      </c>
      <c r="C218" s="8" t="s">
        <v>30</v>
      </c>
      <c r="D218" s="4" t="s">
        <v>50</v>
      </c>
      <c r="E218" s="3" t="s">
        <v>14</v>
      </c>
      <c r="F218" s="20">
        <v>42394</v>
      </c>
      <c r="G218" s="24">
        <v>0.53472222222222221</v>
      </c>
      <c r="H218" s="13">
        <v>1E-3</v>
      </c>
    </row>
    <row r="219" spans="1:8" x14ac:dyDescent="0.25">
      <c r="A219" s="3" t="s">
        <v>48</v>
      </c>
      <c r="B219" s="3" t="s">
        <v>27</v>
      </c>
      <c r="C219" s="8" t="s">
        <v>32</v>
      </c>
      <c r="D219" s="4" t="s">
        <v>54</v>
      </c>
      <c r="E219" s="3" t="s">
        <v>14</v>
      </c>
      <c r="F219" s="20">
        <v>42394</v>
      </c>
      <c r="G219" s="24">
        <v>0.53472222222222221</v>
      </c>
      <c r="H219" s="13">
        <v>5.0000000000000001E-3</v>
      </c>
    </row>
    <row r="220" spans="1:8" x14ac:dyDescent="0.25">
      <c r="A220" s="3" t="s">
        <v>48</v>
      </c>
      <c r="B220" s="3" t="s">
        <v>27</v>
      </c>
      <c r="C220" s="8" t="s">
        <v>28</v>
      </c>
      <c r="D220" s="4" t="s">
        <v>55</v>
      </c>
      <c r="E220" s="3" t="s">
        <v>14</v>
      </c>
      <c r="F220" s="20">
        <v>42394</v>
      </c>
      <c r="G220" s="24">
        <v>0.53472222222222221</v>
      </c>
      <c r="H220" s="10">
        <v>0.01</v>
      </c>
    </row>
    <row r="221" spans="1:8" x14ac:dyDescent="0.25">
      <c r="A221" s="3" t="s">
        <v>48</v>
      </c>
      <c r="B221" s="3" t="s">
        <v>42</v>
      </c>
      <c r="C221" s="8" t="s">
        <v>43</v>
      </c>
      <c r="D221" s="4" t="s">
        <v>51</v>
      </c>
      <c r="E221" s="3" t="s">
        <v>14</v>
      </c>
      <c r="F221" s="20">
        <v>42394</v>
      </c>
      <c r="G221" s="24">
        <v>0.53472222222222221</v>
      </c>
      <c r="H221" s="3">
        <v>2</v>
      </c>
    </row>
    <row r="222" spans="1:8" x14ac:dyDescent="0.25">
      <c r="A222" s="18" t="s">
        <v>21</v>
      </c>
      <c r="B222" s="18" t="s">
        <v>11</v>
      </c>
      <c r="C222" s="19" t="s">
        <v>46</v>
      </c>
      <c r="D222" s="18" t="s">
        <v>47</v>
      </c>
      <c r="E222" s="18" t="s">
        <v>14</v>
      </c>
      <c r="F222" s="20">
        <v>42415</v>
      </c>
      <c r="G222" s="24">
        <v>0.5</v>
      </c>
      <c r="H222" s="4">
        <v>8.8800000000000008</v>
      </c>
    </row>
    <row r="223" spans="1:8" x14ac:dyDescent="0.25">
      <c r="A223" s="18" t="s">
        <v>21</v>
      </c>
      <c r="B223" s="18" t="s">
        <v>11</v>
      </c>
      <c r="C223" s="19" t="s">
        <v>12</v>
      </c>
      <c r="D223" s="18" t="s">
        <v>13</v>
      </c>
      <c r="E223" s="18" t="s">
        <v>14</v>
      </c>
      <c r="F223" s="20">
        <v>42415</v>
      </c>
      <c r="G223" s="24">
        <v>0.5</v>
      </c>
      <c r="H223" s="3">
        <v>6.31</v>
      </c>
    </row>
    <row r="224" spans="1:8" x14ac:dyDescent="0.25">
      <c r="A224" s="18" t="s">
        <v>21</v>
      </c>
      <c r="B224" s="18" t="s">
        <v>11</v>
      </c>
      <c r="C224" s="12" t="s">
        <v>15</v>
      </c>
      <c r="D224" s="18" t="s">
        <v>16</v>
      </c>
      <c r="E224" s="18" t="s">
        <v>14</v>
      </c>
      <c r="F224" s="20">
        <v>42415</v>
      </c>
      <c r="G224" s="24">
        <v>0.5</v>
      </c>
      <c r="H224" s="7">
        <v>1395</v>
      </c>
    </row>
    <row r="225" spans="1:8" x14ac:dyDescent="0.25">
      <c r="A225" s="18" t="s">
        <v>21</v>
      </c>
      <c r="B225" s="18" t="s">
        <v>11</v>
      </c>
      <c r="C225" s="19" t="s">
        <v>17</v>
      </c>
      <c r="D225" s="18" t="s">
        <v>18</v>
      </c>
      <c r="E225" s="18" t="s">
        <v>14</v>
      </c>
      <c r="F225" s="20">
        <v>42415</v>
      </c>
      <c r="G225" s="24">
        <v>0.5</v>
      </c>
      <c r="H225" s="4">
        <v>10.029999999999999</v>
      </c>
    </row>
    <row r="226" spans="1:8" x14ac:dyDescent="0.25">
      <c r="A226" s="18" t="s">
        <v>21</v>
      </c>
      <c r="B226" s="18" t="s">
        <v>11</v>
      </c>
      <c r="C226" s="19" t="s">
        <v>19</v>
      </c>
      <c r="D226" s="18" t="s">
        <v>20</v>
      </c>
      <c r="E226" s="18" t="s">
        <v>14</v>
      </c>
      <c r="F226" s="20">
        <v>42415</v>
      </c>
      <c r="G226" s="24">
        <v>0.5</v>
      </c>
      <c r="H226" s="3">
        <v>103.4</v>
      </c>
    </row>
    <row r="227" spans="1:8" x14ac:dyDescent="0.25">
      <c r="A227" s="3" t="s">
        <v>21</v>
      </c>
      <c r="B227" s="3" t="s">
        <v>22</v>
      </c>
      <c r="C227" s="7" t="s">
        <v>23</v>
      </c>
      <c r="D227" s="7" t="s">
        <v>24</v>
      </c>
      <c r="E227" s="18" t="s">
        <v>14</v>
      </c>
      <c r="F227" s="20">
        <v>42415</v>
      </c>
      <c r="G227" s="24">
        <v>0.5</v>
      </c>
      <c r="H227" s="7">
        <v>192.357372</v>
      </c>
    </row>
    <row r="228" spans="1:8" x14ac:dyDescent="0.25">
      <c r="A228" s="3" t="s">
        <v>21</v>
      </c>
      <c r="B228" s="3" t="s">
        <v>22</v>
      </c>
      <c r="C228" s="8" t="s">
        <v>25</v>
      </c>
      <c r="D228" s="7" t="s">
        <v>56</v>
      </c>
      <c r="E228" s="18" t="s">
        <v>14</v>
      </c>
      <c r="F228" s="20">
        <v>42415</v>
      </c>
      <c r="G228" s="24">
        <v>0.5</v>
      </c>
      <c r="H228" s="7">
        <v>384.8321001707456</v>
      </c>
    </row>
    <row r="229" spans="1:8" x14ac:dyDescent="0.25">
      <c r="A229" s="3" t="s">
        <v>21</v>
      </c>
      <c r="B229" s="3" t="s">
        <v>36</v>
      </c>
      <c r="C229" s="8" t="s">
        <v>37</v>
      </c>
      <c r="D229" s="8" t="s">
        <v>38</v>
      </c>
      <c r="E229" s="18" t="s">
        <v>14</v>
      </c>
      <c r="F229" s="20">
        <v>42415</v>
      </c>
      <c r="G229" s="24">
        <v>0.5</v>
      </c>
      <c r="H229" s="9">
        <v>0.14112746294961651</v>
      </c>
    </row>
    <row r="230" spans="1:8" x14ac:dyDescent="0.25">
      <c r="A230" s="3" t="s">
        <v>21</v>
      </c>
      <c r="B230" s="3" t="s">
        <v>36</v>
      </c>
      <c r="C230" s="8" t="s">
        <v>39</v>
      </c>
      <c r="D230" s="8" t="s">
        <v>40</v>
      </c>
      <c r="E230" s="18" t="s">
        <v>14</v>
      </c>
      <c r="F230" s="20">
        <v>42415</v>
      </c>
      <c r="G230" s="24">
        <v>0.5</v>
      </c>
      <c r="H230" s="9">
        <v>9.9397275314581212E-3</v>
      </c>
    </row>
    <row r="231" spans="1:8" x14ac:dyDescent="0.25">
      <c r="A231" s="3" t="s">
        <v>48</v>
      </c>
      <c r="B231" s="3" t="s">
        <v>27</v>
      </c>
      <c r="C231" s="8" t="s">
        <v>28</v>
      </c>
      <c r="D231" s="4" t="s">
        <v>55</v>
      </c>
      <c r="E231" s="3" t="s">
        <v>14</v>
      </c>
      <c r="F231" s="20">
        <v>42415</v>
      </c>
      <c r="G231" s="24">
        <v>0.5</v>
      </c>
      <c r="H231" s="10">
        <v>0.01</v>
      </c>
    </row>
    <row r="232" spans="1:8" x14ac:dyDescent="0.25">
      <c r="A232" s="3" t="s">
        <v>48</v>
      </c>
      <c r="B232" s="3" t="s">
        <v>27</v>
      </c>
      <c r="C232" s="8" t="s">
        <v>30</v>
      </c>
      <c r="D232" s="4" t="s">
        <v>50</v>
      </c>
      <c r="E232" s="3" t="s">
        <v>14</v>
      </c>
      <c r="F232" s="20">
        <v>42415</v>
      </c>
      <c r="G232" s="24">
        <v>0.5</v>
      </c>
      <c r="H232" s="13">
        <v>1E-3</v>
      </c>
    </row>
    <row r="233" spans="1:8" x14ac:dyDescent="0.25">
      <c r="A233" s="3" t="s">
        <v>48</v>
      </c>
      <c r="B233" s="3" t="s">
        <v>27</v>
      </c>
      <c r="C233" s="8" t="s">
        <v>32</v>
      </c>
      <c r="D233" s="4" t="s">
        <v>54</v>
      </c>
      <c r="E233" s="3" t="s">
        <v>14</v>
      </c>
      <c r="F233" s="20">
        <v>42415</v>
      </c>
      <c r="G233" s="24">
        <v>0.5</v>
      </c>
      <c r="H233" s="13">
        <v>5.0000000000000001E-3</v>
      </c>
    </row>
    <row r="234" spans="1:8" x14ac:dyDescent="0.25">
      <c r="A234" s="3" t="s">
        <v>21</v>
      </c>
      <c r="B234" s="3" t="s">
        <v>27</v>
      </c>
      <c r="C234" s="8" t="s">
        <v>34</v>
      </c>
      <c r="D234" s="8" t="s">
        <v>35</v>
      </c>
      <c r="E234" s="18" t="s">
        <v>14</v>
      </c>
      <c r="F234" s="20">
        <v>42415</v>
      </c>
      <c r="G234" s="24">
        <v>0.5</v>
      </c>
      <c r="H234" s="10">
        <v>0.01</v>
      </c>
    </row>
    <row r="235" spans="1:8" x14ac:dyDescent="0.25">
      <c r="A235" s="3" t="s">
        <v>48</v>
      </c>
      <c r="B235" s="3" t="s">
        <v>42</v>
      </c>
      <c r="C235" s="8" t="s">
        <v>43</v>
      </c>
      <c r="D235" s="4" t="s">
        <v>51</v>
      </c>
      <c r="E235" s="3" t="s">
        <v>14</v>
      </c>
      <c r="F235" s="20">
        <v>42415</v>
      </c>
      <c r="G235" s="24">
        <v>0.5</v>
      </c>
      <c r="H235" s="3">
        <v>3</v>
      </c>
    </row>
    <row r="236" spans="1:8" x14ac:dyDescent="0.25">
      <c r="A236" s="18" t="s">
        <v>21</v>
      </c>
      <c r="B236" s="18" t="s">
        <v>11</v>
      </c>
      <c r="C236" s="19" t="s">
        <v>46</v>
      </c>
      <c r="D236" s="18" t="s">
        <v>47</v>
      </c>
      <c r="E236" s="18" t="s">
        <v>14</v>
      </c>
      <c r="F236" s="20">
        <v>42445</v>
      </c>
      <c r="G236" s="24">
        <v>0.5</v>
      </c>
      <c r="H236" s="3">
        <v>9.2899999999999991</v>
      </c>
    </row>
    <row r="237" spans="1:8" x14ac:dyDescent="0.25">
      <c r="A237" s="18" t="s">
        <v>21</v>
      </c>
      <c r="B237" s="18" t="s">
        <v>11</v>
      </c>
      <c r="C237" s="19" t="s">
        <v>12</v>
      </c>
      <c r="D237" s="18" t="s">
        <v>13</v>
      </c>
      <c r="E237" s="18" t="s">
        <v>14</v>
      </c>
      <c r="F237" s="20">
        <v>42445</v>
      </c>
      <c r="G237" s="24">
        <v>0.5</v>
      </c>
      <c r="H237" s="3">
        <v>7.82</v>
      </c>
    </row>
    <row r="238" spans="1:8" x14ac:dyDescent="0.25">
      <c r="A238" s="18" t="s">
        <v>21</v>
      </c>
      <c r="B238" s="18" t="s">
        <v>11</v>
      </c>
      <c r="C238" s="12" t="s">
        <v>15</v>
      </c>
      <c r="D238" s="18" t="s">
        <v>16</v>
      </c>
      <c r="E238" s="18" t="s">
        <v>14</v>
      </c>
      <c r="F238" s="20">
        <v>42445</v>
      </c>
      <c r="G238" s="24">
        <v>0.5</v>
      </c>
      <c r="H238" s="7">
        <v>1681</v>
      </c>
    </row>
    <row r="239" spans="1:8" x14ac:dyDescent="0.25">
      <c r="A239" s="18" t="s">
        <v>21</v>
      </c>
      <c r="B239" s="18" t="s">
        <v>11</v>
      </c>
      <c r="C239" s="19" t="s">
        <v>17</v>
      </c>
      <c r="D239" s="18" t="s">
        <v>18</v>
      </c>
      <c r="E239" s="18" t="s">
        <v>14</v>
      </c>
      <c r="F239" s="20">
        <v>42445</v>
      </c>
      <c r="G239" s="24">
        <v>0.5</v>
      </c>
      <c r="H239" s="3">
        <v>9.82</v>
      </c>
    </row>
    <row r="240" spans="1:8" x14ac:dyDescent="0.25">
      <c r="A240" s="18" t="s">
        <v>21</v>
      </c>
      <c r="B240" s="18" t="s">
        <v>11</v>
      </c>
      <c r="C240" s="19" t="s">
        <v>19</v>
      </c>
      <c r="D240" s="18" t="s">
        <v>20</v>
      </c>
      <c r="E240" s="18" t="s">
        <v>14</v>
      </c>
      <c r="F240" s="20">
        <v>42445</v>
      </c>
      <c r="G240" s="24">
        <v>0.5</v>
      </c>
      <c r="H240" s="3">
        <v>101.5</v>
      </c>
    </row>
    <row r="241" spans="1:8" x14ac:dyDescent="0.25">
      <c r="A241" s="3" t="s">
        <v>21</v>
      </c>
      <c r="B241" s="3" t="s">
        <v>22</v>
      </c>
      <c r="C241" s="7" t="s">
        <v>23</v>
      </c>
      <c r="D241" s="7" t="s">
        <v>24</v>
      </c>
      <c r="E241" s="18" t="s">
        <v>14</v>
      </c>
      <c r="F241" s="20">
        <v>42445</v>
      </c>
      <c r="G241" s="24">
        <v>0.5</v>
      </c>
      <c r="H241" s="7">
        <v>263.33678000000003</v>
      </c>
    </row>
    <row r="242" spans="1:8" x14ac:dyDescent="0.25">
      <c r="A242" s="3" t="s">
        <v>21</v>
      </c>
      <c r="B242" s="3" t="s">
        <v>22</v>
      </c>
      <c r="C242" s="8" t="s">
        <v>25</v>
      </c>
      <c r="D242" s="7" t="s">
        <v>56</v>
      </c>
      <c r="E242" s="18" t="s">
        <v>14</v>
      </c>
      <c r="F242" s="20">
        <v>42445</v>
      </c>
      <c r="G242" s="24">
        <v>0.5</v>
      </c>
      <c r="H242" s="7">
        <v>350.49582172701946</v>
      </c>
    </row>
    <row r="243" spans="1:8" x14ac:dyDescent="0.25">
      <c r="A243" s="3" t="s">
        <v>21</v>
      </c>
      <c r="B243" s="3" t="s">
        <v>36</v>
      </c>
      <c r="C243" s="8" t="s">
        <v>37</v>
      </c>
      <c r="D243" s="8" t="s">
        <v>38</v>
      </c>
      <c r="E243" s="18" t="s">
        <v>14</v>
      </c>
      <c r="F243" s="20">
        <v>42445</v>
      </c>
      <c r="G243" s="24">
        <v>0.5</v>
      </c>
      <c r="H243" s="9">
        <v>0.1253611039386324</v>
      </c>
    </row>
    <row r="244" spans="1:8" x14ac:dyDescent="0.25">
      <c r="A244" s="3" t="s">
        <v>21</v>
      </c>
      <c r="B244" s="3" t="s">
        <v>36</v>
      </c>
      <c r="C244" s="8" t="s">
        <v>39</v>
      </c>
      <c r="D244" s="8" t="s">
        <v>40</v>
      </c>
      <c r="E244" s="18" t="s">
        <v>14</v>
      </c>
      <c r="F244" s="20">
        <v>42445</v>
      </c>
      <c r="G244" s="24">
        <v>0.5</v>
      </c>
      <c r="H244" s="13">
        <v>3.0000000000000001E-3</v>
      </c>
    </row>
    <row r="245" spans="1:8" x14ac:dyDescent="0.25">
      <c r="A245" s="3" t="s">
        <v>48</v>
      </c>
      <c r="B245" s="3" t="s">
        <v>27</v>
      </c>
      <c r="C245" s="8" t="s">
        <v>28</v>
      </c>
      <c r="D245" s="4" t="s">
        <v>55</v>
      </c>
      <c r="E245" s="3" t="s">
        <v>14</v>
      </c>
      <c r="F245" s="20">
        <v>42445</v>
      </c>
      <c r="G245" s="24">
        <v>0.5</v>
      </c>
      <c r="H245" s="10">
        <v>0.01</v>
      </c>
    </row>
    <row r="246" spans="1:8" x14ac:dyDescent="0.25">
      <c r="A246" s="3" t="s">
        <v>48</v>
      </c>
      <c r="B246" s="3" t="s">
        <v>27</v>
      </c>
      <c r="C246" s="8" t="s">
        <v>30</v>
      </c>
      <c r="D246" s="4" t="s">
        <v>50</v>
      </c>
      <c r="E246" s="3" t="s">
        <v>14</v>
      </c>
      <c r="F246" s="20">
        <v>42445</v>
      </c>
      <c r="G246" s="24">
        <v>0.5</v>
      </c>
      <c r="H246" s="13">
        <v>1E-3</v>
      </c>
    </row>
    <row r="247" spans="1:8" x14ac:dyDescent="0.25">
      <c r="A247" s="3" t="s">
        <v>48</v>
      </c>
      <c r="B247" s="3" t="s">
        <v>27</v>
      </c>
      <c r="C247" s="8" t="s">
        <v>32</v>
      </c>
      <c r="D247" s="4" t="s">
        <v>54</v>
      </c>
      <c r="E247" s="3" t="s">
        <v>14</v>
      </c>
      <c r="F247" s="20">
        <v>42445</v>
      </c>
      <c r="G247" s="24">
        <v>0.5</v>
      </c>
      <c r="H247" s="13">
        <v>5.0000000000000001E-3</v>
      </c>
    </row>
    <row r="248" spans="1:8" x14ac:dyDescent="0.25">
      <c r="A248" s="3" t="s">
        <v>21</v>
      </c>
      <c r="B248" s="3" t="s">
        <v>27</v>
      </c>
      <c r="C248" s="8" t="s">
        <v>34</v>
      </c>
      <c r="D248" s="8" t="s">
        <v>35</v>
      </c>
      <c r="E248" s="18" t="s">
        <v>14</v>
      </c>
      <c r="F248" s="20">
        <v>42445</v>
      </c>
      <c r="G248" s="24">
        <v>0.5</v>
      </c>
      <c r="H248" s="10">
        <v>0.01</v>
      </c>
    </row>
    <row r="249" spans="1:8" x14ac:dyDescent="0.25">
      <c r="A249" s="3" t="s">
        <v>48</v>
      </c>
      <c r="B249" s="3" t="s">
        <v>42</v>
      </c>
      <c r="C249" s="8" t="s">
        <v>43</v>
      </c>
      <c r="D249" s="4" t="s">
        <v>51</v>
      </c>
      <c r="E249" s="3" t="s">
        <v>14</v>
      </c>
      <c r="F249" s="20">
        <v>42445</v>
      </c>
      <c r="G249" s="24">
        <v>0.5</v>
      </c>
      <c r="H249" s="14">
        <v>2</v>
      </c>
    </row>
    <row r="250" spans="1:8" x14ac:dyDescent="0.25">
      <c r="A250" s="18" t="s">
        <v>21</v>
      </c>
      <c r="B250" s="18" t="s">
        <v>11</v>
      </c>
      <c r="C250" s="19" t="s">
        <v>46</v>
      </c>
      <c r="D250" s="18" t="s">
        <v>47</v>
      </c>
      <c r="E250" s="18" t="s">
        <v>14</v>
      </c>
      <c r="F250" s="20">
        <v>42471</v>
      </c>
      <c r="G250" s="24">
        <v>0.48888888888888887</v>
      </c>
      <c r="H250" s="3">
        <v>9.26</v>
      </c>
    </row>
    <row r="251" spans="1:8" x14ac:dyDescent="0.25">
      <c r="A251" s="18" t="s">
        <v>21</v>
      </c>
      <c r="B251" s="18" t="s">
        <v>11</v>
      </c>
      <c r="C251" s="19" t="s">
        <v>12</v>
      </c>
      <c r="D251" s="18" t="s">
        <v>13</v>
      </c>
      <c r="E251" s="18" t="s">
        <v>14</v>
      </c>
      <c r="F251" s="20">
        <v>42471</v>
      </c>
      <c r="G251" s="24">
        <v>0.48888888888888887</v>
      </c>
      <c r="H251" s="4">
        <v>7.9</v>
      </c>
    </row>
    <row r="252" spans="1:8" x14ac:dyDescent="0.25">
      <c r="A252" s="18" t="s">
        <v>21</v>
      </c>
      <c r="B252" s="18" t="s">
        <v>11</v>
      </c>
      <c r="C252" s="12" t="s">
        <v>15</v>
      </c>
      <c r="D252" s="18" t="s">
        <v>16</v>
      </c>
      <c r="E252" s="18" t="s">
        <v>14</v>
      </c>
      <c r="F252" s="20">
        <v>42471</v>
      </c>
      <c r="G252" s="24">
        <v>0.48888888888888887</v>
      </c>
      <c r="H252" s="8">
        <v>1932</v>
      </c>
    </row>
    <row r="253" spans="1:8" x14ac:dyDescent="0.25">
      <c r="A253" s="18" t="s">
        <v>21</v>
      </c>
      <c r="B253" s="18" t="s">
        <v>11</v>
      </c>
      <c r="C253" s="19" t="s">
        <v>17</v>
      </c>
      <c r="D253" s="18" t="s">
        <v>18</v>
      </c>
      <c r="E253" s="18" t="s">
        <v>14</v>
      </c>
      <c r="F253" s="20">
        <v>42471</v>
      </c>
      <c r="G253" s="24">
        <v>0.48888888888888887</v>
      </c>
      <c r="H253" s="3">
        <v>9.3800000000000008</v>
      </c>
    </row>
    <row r="254" spans="1:8" x14ac:dyDescent="0.25">
      <c r="A254" s="18" t="s">
        <v>21</v>
      </c>
      <c r="B254" s="18" t="s">
        <v>11</v>
      </c>
      <c r="C254" s="19" t="s">
        <v>19</v>
      </c>
      <c r="D254" s="18" t="s">
        <v>20</v>
      </c>
      <c r="E254" s="18" t="s">
        <v>14</v>
      </c>
      <c r="F254" s="20">
        <v>42471</v>
      </c>
      <c r="G254" s="24">
        <v>0.48888888888888887</v>
      </c>
      <c r="H254" s="3">
        <v>97.4</v>
      </c>
    </row>
    <row r="255" spans="1:8" x14ac:dyDescent="0.25">
      <c r="A255" s="3" t="s">
        <v>21</v>
      </c>
      <c r="B255" s="3" t="s">
        <v>22</v>
      </c>
      <c r="C255" s="7" t="s">
        <v>23</v>
      </c>
      <c r="D255" s="7" t="s">
        <v>24</v>
      </c>
      <c r="E255" s="18" t="s">
        <v>14</v>
      </c>
      <c r="F255" s="20">
        <v>42471</v>
      </c>
      <c r="G255" s="24">
        <v>0.48888888888888887</v>
      </c>
      <c r="H255" s="7">
        <v>333.5136</v>
      </c>
    </row>
    <row r="256" spans="1:8" x14ac:dyDescent="0.25">
      <c r="A256" s="3" t="s">
        <v>21</v>
      </c>
      <c r="B256" s="3" t="s">
        <v>22</v>
      </c>
      <c r="C256" s="8" t="s">
        <v>25</v>
      </c>
      <c r="D256" s="7" t="s">
        <v>56</v>
      </c>
      <c r="E256" s="18" t="s">
        <v>14</v>
      </c>
      <c r="F256" s="20">
        <v>42471</v>
      </c>
      <c r="G256" s="24">
        <v>0.48888888888888887</v>
      </c>
      <c r="H256" s="7">
        <v>483.27717459128905</v>
      </c>
    </row>
    <row r="257" spans="1:8" x14ac:dyDescent="0.25">
      <c r="A257" s="3" t="s">
        <v>21</v>
      </c>
      <c r="B257" s="3" t="s">
        <v>36</v>
      </c>
      <c r="C257" s="8" t="s">
        <v>37</v>
      </c>
      <c r="D257" s="8" t="s">
        <v>38</v>
      </c>
      <c r="E257" s="18" t="s">
        <v>14</v>
      </c>
      <c r="F257" s="20">
        <v>42471</v>
      </c>
      <c r="G257" s="24">
        <v>0.48888888888888887</v>
      </c>
      <c r="H257" s="9">
        <v>0.10329270393130691</v>
      </c>
    </row>
    <row r="258" spans="1:8" x14ac:dyDescent="0.25">
      <c r="A258" s="3" t="s">
        <v>21</v>
      </c>
      <c r="B258" s="3" t="s">
        <v>36</v>
      </c>
      <c r="C258" s="8" t="s">
        <v>39</v>
      </c>
      <c r="D258" s="8" t="s">
        <v>40</v>
      </c>
      <c r="E258" s="18" t="s">
        <v>14</v>
      </c>
      <c r="F258" s="20">
        <v>42471</v>
      </c>
      <c r="G258" s="24">
        <v>0.48888888888888887</v>
      </c>
      <c r="H258" s="9">
        <v>4.2600889655021274E-3</v>
      </c>
    </row>
    <row r="259" spans="1:8" x14ac:dyDescent="0.25">
      <c r="A259" s="3" t="s">
        <v>21</v>
      </c>
      <c r="B259" s="3" t="s">
        <v>27</v>
      </c>
      <c r="C259" s="8" t="s">
        <v>34</v>
      </c>
      <c r="D259" s="8" t="s">
        <v>35</v>
      </c>
      <c r="E259" s="18" t="s">
        <v>14</v>
      </c>
      <c r="F259" s="20">
        <v>42471</v>
      </c>
      <c r="G259" s="24">
        <v>0.48888888888888887</v>
      </c>
      <c r="H259" s="10">
        <v>0.01</v>
      </c>
    </row>
    <row r="260" spans="1:8" x14ac:dyDescent="0.25">
      <c r="A260" s="3" t="s">
        <v>48</v>
      </c>
      <c r="B260" s="3" t="s">
        <v>27</v>
      </c>
      <c r="C260" s="8" t="s">
        <v>28</v>
      </c>
      <c r="D260" s="4" t="s">
        <v>55</v>
      </c>
      <c r="E260" s="3" t="s">
        <v>14</v>
      </c>
      <c r="F260" s="20">
        <v>42471</v>
      </c>
      <c r="G260" s="24">
        <v>0.48888888888888887</v>
      </c>
      <c r="H260" s="10">
        <v>0.01</v>
      </c>
    </row>
    <row r="261" spans="1:8" x14ac:dyDescent="0.25">
      <c r="A261" s="3" t="s">
        <v>48</v>
      </c>
      <c r="B261" s="3" t="s">
        <v>27</v>
      </c>
      <c r="C261" s="8" t="s">
        <v>30</v>
      </c>
      <c r="D261" s="4" t="s">
        <v>50</v>
      </c>
      <c r="E261" s="3" t="s">
        <v>14</v>
      </c>
      <c r="F261" s="20">
        <v>42471</v>
      </c>
      <c r="G261" s="24">
        <v>0.48888888888888887</v>
      </c>
      <c r="H261" s="3">
        <v>1.2E-2</v>
      </c>
    </row>
    <row r="262" spans="1:8" x14ac:dyDescent="0.25">
      <c r="A262" s="3" t="s">
        <v>48</v>
      </c>
      <c r="B262" s="3" t="s">
        <v>27</v>
      </c>
      <c r="C262" s="8" t="s">
        <v>32</v>
      </c>
      <c r="D262" s="4" t="s">
        <v>54</v>
      </c>
      <c r="E262" s="3" t="s">
        <v>14</v>
      </c>
      <c r="F262" s="20">
        <v>42471</v>
      </c>
      <c r="G262" s="24">
        <v>0.48888888888888887</v>
      </c>
      <c r="H262" s="13">
        <v>5.0000000000000001E-3</v>
      </c>
    </row>
    <row r="263" spans="1:8" x14ac:dyDescent="0.25">
      <c r="A263" s="3" t="s">
        <v>48</v>
      </c>
      <c r="B263" s="3" t="s">
        <v>42</v>
      </c>
      <c r="C263" s="8" t="s">
        <v>43</v>
      </c>
      <c r="D263" s="4" t="s">
        <v>51</v>
      </c>
      <c r="E263" s="3" t="s">
        <v>14</v>
      </c>
      <c r="F263" s="20">
        <v>42471</v>
      </c>
      <c r="G263" s="24">
        <v>0.48888888888888887</v>
      </c>
      <c r="H263" s="14">
        <v>2</v>
      </c>
    </row>
    <row r="264" spans="1:8" x14ac:dyDescent="0.25">
      <c r="A264" s="18" t="s">
        <v>21</v>
      </c>
      <c r="B264" s="18" t="s">
        <v>11</v>
      </c>
      <c r="C264" s="19" t="s">
        <v>46</v>
      </c>
      <c r="D264" s="18" t="s">
        <v>47</v>
      </c>
      <c r="E264" s="18" t="s">
        <v>14</v>
      </c>
      <c r="F264" s="20">
        <v>42506</v>
      </c>
      <c r="G264" s="24">
        <v>0.48402777777777778</v>
      </c>
      <c r="H264" s="4">
        <v>7.86</v>
      </c>
    </row>
    <row r="265" spans="1:8" x14ac:dyDescent="0.25">
      <c r="A265" s="18" t="s">
        <v>21</v>
      </c>
      <c r="B265" s="18" t="s">
        <v>11</v>
      </c>
      <c r="C265" s="19" t="s">
        <v>12</v>
      </c>
      <c r="D265" s="18" t="s">
        <v>13</v>
      </c>
      <c r="E265" s="18" t="s">
        <v>14</v>
      </c>
      <c r="F265" s="20">
        <v>42506</v>
      </c>
      <c r="G265" s="24">
        <v>0.48402777777777778</v>
      </c>
      <c r="H265" s="4">
        <v>8.26</v>
      </c>
    </row>
    <row r="266" spans="1:8" x14ac:dyDescent="0.25">
      <c r="A266" s="18" t="s">
        <v>21</v>
      </c>
      <c r="B266" s="18" t="s">
        <v>11</v>
      </c>
      <c r="C266" s="12" t="s">
        <v>15</v>
      </c>
      <c r="D266" s="18" t="s">
        <v>16</v>
      </c>
      <c r="E266" s="18" t="s">
        <v>14</v>
      </c>
      <c r="F266" s="20">
        <v>42506</v>
      </c>
      <c r="G266" s="24">
        <v>0.48402777777777778</v>
      </c>
      <c r="H266" s="7">
        <v>1776</v>
      </c>
    </row>
    <row r="267" spans="1:8" x14ac:dyDescent="0.25">
      <c r="A267" s="18" t="s">
        <v>21</v>
      </c>
      <c r="B267" s="18" t="s">
        <v>11</v>
      </c>
      <c r="C267" s="19" t="s">
        <v>17</v>
      </c>
      <c r="D267" s="18" t="s">
        <v>18</v>
      </c>
      <c r="E267" s="18" t="s">
        <v>14</v>
      </c>
      <c r="F267" s="20">
        <v>42506</v>
      </c>
      <c r="G267" s="24">
        <v>0.48402777777777778</v>
      </c>
      <c r="H267" s="4">
        <v>8.92</v>
      </c>
    </row>
    <row r="268" spans="1:8" x14ac:dyDescent="0.25">
      <c r="A268" s="18" t="s">
        <v>21</v>
      </c>
      <c r="B268" s="18" t="s">
        <v>11</v>
      </c>
      <c r="C268" s="19" t="s">
        <v>19</v>
      </c>
      <c r="D268" s="18" t="s">
        <v>20</v>
      </c>
      <c r="E268" s="18" t="s">
        <v>14</v>
      </c>
      <c r="F268" s="20">
        <v>42506</v>
      </c>
      <c r="G268" s="24">
        <v>0.48402777777777778</v>
      </c>
      <c r="H268" s="7">
        <v>91.9</v>
      </c>
    </row>
    <row r="269" spans="1:8" x14ac:dyDescent="0.25">
      <c r="A269" s="3" t="s">
        <v>21</v>
      </c>
      <c r="B269" s="3" t="s">
        <v>22</v>
      </c>
      <c r="C269" s="7" t="s">
        <v>23</v>
      </c>
      <c r="D269" s="7" t="s">
        <v>24</v>
      </c>
      <c r="E269" s="18" t="s">
        <v>14</v>
      </c>
      <c r="F269" s="20">
        <v>42506</v>
      </c>
      <c r="G269" s="24">
        <v>0.48402777777777778</v>
      </c>
      <c r="H269" s="7">
        <v>328.64986000000005</v>
      </c>
    </row>
    <row r="270" spans="1:8" x14ac:dyDescent="0.25">
      <c r="A270" s="3" t="s">
        <v>21</v>
      </c>
      <c r="B270" s="3" t="s">
        <v>22</v>
      </c>
      <c r="C270" s="8" t="s">
        <v>25</v>
      </c>
      <c r="D270" s="7" t="s">
        <v>56</v>
      </c>
      <c r="E270" s="18" t="s">
        <v>14</v>
      </c>
      <c r="F270" s="20">
        <v>42506</v>
      </c>
      <c r="G270" s="24">
        <v>0.48402777777777778</v>
      </c>
      <c r="H270" s="7">
        <v>202.99839155109106</v>
      </c>
    </row>
    <row r="271" spans="1:8" x14ac:dyDescent="0.25">
      <c r="A271" s="3" t="s">
        <v>21</v>
      </c>
      <c r="B271" s="3" t="s">
        <v>36</v>
      </c>
      <c r="C271" s="8" t="s">
        <v>37</v>
      </c>
      <c r="D271" s="8" t="s">
        <v>38</v>
      </c>
      <c r="E271" s="18" t="s">
        <v>14</v>
      </c>
      <c r="F271" s="20">
        <v>42506</v>
      </c>
      <c r="G271" s="24">
        <v>0.48402777777777778</v>
      </c>
      <c r="H271" s="9">
        <v>0.25978322347511146</v>
      </c>
    </row>
    <row r="272" spans="1:8" x14ac:dyDescent="0.25">
      <c r="A272" s="3" t="s">
        <v>21</v>
      </c>
      <c r="B272" s="3" t="s">
        <v>36</v>
      </c>
      <c r="C272" s="8" t="s">
        <v>39</v>
      </c>
      <c r="D272" s="8" t="s">
        <v>40</v>
      </c>
      <c r="E272" s="18" t="s">
        <v>14</v>
      </c>
      <c r="F272" s="20">
        <v>42506</v>
      </c>
      <c r="G272" s="24">
        <v>0.48402777777777778</v>
      </c>
      <c r="H272" s="9">
        <v>8.6276002400784632E-3</v>
      </c>
    </row>
    <row r="273" spans="1:8" x14ac:dyDescent="0.25">
      <c r="A273" s="3" t="s">
        <v>21</v>
      </c>
      <c r="B273" s="3" t="s">
        <v>27</v>
      </c>
      <c r="C273" s="8" t="s">
        <v>34</v>
      </c>
      <c r="D273" s="8" t="s">
        <v>35</v>
      </c>
      <c r="E273" s="18" t="s">
        <v>14</v>
      </c>
      <c r="F273" s="20">
        <v>42506</v>
      </c>
      <c r="G273" s="24">
        <v>0.48402777777777778</v>
      </c>
      <c r="H273" s="10">
        <v>0.01</v>
      </c>
    </row>
    <row r="274" spans="1:8" x14ac:dyDescent="0.25">
      <c r="A274" s="3" t="s">
        <v>48</v>
      </c>
      <c r="B274" s="3" t="s">
        <v>27</v>
      </c>
      <c r="C274" s="8" t="s">
        <v>28</v>
      </c>
      <c r="D274" s="4" t="s">
        <v>55</v>
      </c>
      <c r="E274" s="3" t="s">
        <v>14</v>
      </c>
      <c r="F274" s="20">
        <v>42506</v>
      </c>
      <c r="G274" s="24">
        <v>0.48402777777777778</v>
      </c>
      <c r="H274" s="10">
        <v>0.01</v>
      </c>
    </row>
    <row r="275" spans="1:8" x14ac:dyDescent="0.25">
      <c r="A275" s="3" t="s">
        <v>48</v>
      </c>
      <c r="B275" s="3" t="s">
        <v>27</v>
      </c>
      <c r="C275" s="8" t="s">
        <v>30</v>
      </c>
      <c r="D275" s="4" t="s">
        <v>50</v>
      </c>
      <c r="E275" s="3" t="s">
        <v>14</v>
      </c>
      <c r="F275" s="20">
        <v>42506</v>
      </c>
      <c r="G275" s="24">
        <v>0.48402777777777778</v>
      </c>
      <c r="H275" s="13">
        <v>1E-3</v>
      </c>
    </row>
    <row r="276" spans="1:8" x14ac:dyDescent="0.25">
      <c r="A276" s="3" t="s">
        <v>48</v>
      </c>
      <c r="B276" s="3" t="s">
        <v>27</v>
      </c>
      <c r="C276" s="8" t="s">
        <v>32</v>
      </c>
      <c r="D276" s="4" t="s">
        <v>54</v>
      </c>
      <c r="E276" s="3" t="s">
        <v>14</v>
      </c>
      <c r="F276" s="20">
        <v>42506</v>
      </c>
      <c r="G276" s="24">
        <v>0.48402777777777778</v>
      </c>
      <c r="H276" s="13">
        <v>5.0000000000000001E-3</v>
      </c>
    </row>
    <row r="277" spans="1:8" x14ac:dyDescent="0.25">
      <c r="A277" s="3" t="s">
        <v>48</v>
      </c>
      <c r="B277" s="3" t="s">
        <v>42</v>
      </c>
      <c r="C277" s="8" t="s">
        <v>43</v>
      </c>
      <c r="D277" s="4" t="s">
        <v>51</v>
      </c>
      <c r="E277" s="3" t="s">
        <v>14</v>
      </c>
      <c r="F277" s="20">
        <v>42506</v>
      </c>
      <c r="G277" s="24">
        <v>0.48402777777777778</v>
      </c>
      <c r="H277" s="3">
        <v>2</v>
      </c>
    </row>
    <row r="278" spans="1:8" x14ac:dyDescent="0.25">
      <c r="A278" s="18" t="s">
        <v>21</v>
      </c>
      <c r="B278" s="18" t="s">
        <v>11</v>
      </c>
      <c r="C278" s="19" t="s">
        <v>46</v>
      </c>
      <c r="D278" s="18" t="s">
        <v>47</v>
      </c>
      <c r="E278" s="18" t="s">
        <v>14</v>
      </c>
      <c r="F278" s="20">
        <v>42535</v>
      </c>
      <c r="G278" s="24">
        <v>0.41736111111111113</v>
      </c>
      <c r="H278" s="4">
        <v>7.28</v>
      </c>
    </row>
    <row r="279" spans="1:8" x14ac:dyDescent="0.25">
      <c r="A279" s="18" t="s">
        <v>21</v>
      </c>
      <c r="B279" s="18" t="s">
        <v>11</v>
      </c>
      <c r="C279" s="19" t="s">
        <v>12</v>
      </c>
      <c r="D279" s="18" t="s">
        <v>13</v>
      </c>
      <c r="E279" s="18" t="s">
        <v>14</v>
      </c>
      <c r="F279" s="20">
        <v>42535</v>
      </c>
      <c r="G279" s="24">
        <v>0.41736111111111113</v>
      </c>
      <c r="H279" s="4">
        <v>8.1</v>
      </c>
    </row>
    <row r="280" spans="1:8" x14ac:dyDescent="0.25">
      <c r="A280" s="18" t="s">
        <v>21</v>
      </c>
      <c r="B280" s="18" t="s">
        <v>11</v>
      </c>
      <c r="C280" s="12" t="s">
        <v>15</v>
      </c>
      <c r="D280" s="18" t="s">
        <v>16</v>
      </c>
      <c r="E280" s="18" t="s">
        <v>14</v>
      </c>
      <c r="F280" s="20">
        <v>42535</v>
      </c>
      <c r="G280" s="24">
        <v>0.41736111111111113</v>
      </c>
      <c r="H280" s="7">
        <v>1536</v>
      </c>
    </row>
    <row r="281" spans="1:8" x14ac:dyDescent="0.25">
      <c r="A281" s="18" t="s">
        <v>21</v>
      </c>
      <c r="B281" s="18" t="s">
        <v>11</v>
      </c>
      <c r="C281" s="19" t="s">
        <v>17</v>
      </c>
      <c r="D281" s="18" t="s">
        <v>18</v>
      </c>
      <c r="E281" s="18" t="s">
        <v>14</v>
      </c>
      <c r="F281" s="20">
        <v>42535</v>
      </c>
      <c r="G281" s="24">
        <v>0.41736111111111113</v>
      </c>
      <c r="H281" s="4">
        <v>9.2200000000000006</v>
      </c>
    </row>
    <row r="282" spans="1:8" x14ac:dyDescent="0.25">
      <c r="A282" s="18" t="s">
        <v>21</v>
      </c>
      <c r="B282" s="18" t="s">
        <v>11</v>
      </c>
      <c r="C282" s="19" t="s">
        <v>19</v>
      </c>
      <c r="D282" s="18" t="s">
        <v>20</v>
      </c>
      <c r="E282" s="18" t="s">
        <v>14</v>
      </c>
      <c r="F282" s="20">
        <v>42535</v>
      </c>
      <c r="G282" s="24">
        <v>0.41736111111111113</v>
      </c>
      <c r="H282" s="7">
        <v>89.7</v>
      </c>
    </row>
    <row r="283" spans="1:8" x14ac:dyDescent="0.25">
      <c r="A283" s="3" t="s">
        <v>21</v>
      </c>
      <c r="B283" s="3" t="s">
        <v>22</v>
      </c>
      <c r="C283" s="7" t="s">
        <v>23</v>
      </c>
      <c r="D283" s="7" t="s">
        <v>24</v>
      </c>
      <c r="E283" s="18" t="s">
        <v>14</v>
      </c>
      <c r="F283" s="20">
        <v>42535</v>
      </c>
      <c r="G283" s="24">
        <v>0.41736111111111113</v>
      </c>
      <c r="H283" s="7">
        <v>270.97980000000007</v>
      </c>
    </row>
    <row r="284" spans="1:8" x14ac:dyDescent="0.25">
      <c r="A284" s="3" t="s">
        <v>21</v>
      </c>
      <c r="B284" s="3" t="s">
        <v>22</v>
      </c>
      <c r="C284" s="8" t="s">
        <v>25</v>
      </c>
      <c r="D284" s="7" t="s">
        <v>56</v>
      </c>
      <c r="E284" s="18" t="s">
        <v>14</v>
      </c>
      <c r="F284" s="20">
        <v>42535</v>
      </c>
      <c r="G284" s="24">
        <v>0.41736111111111113</v>
      </c>
      <c r="H284" s="7">
        <v>199.61422800036453</v>
      </c>
    </row>
    <row r="285" spans="1:8" x14ac:dyDescent="0.25">
      <c r="A285" s="3" t="s">
        <v>21</v>
      </c>
      <c r="B285" s="3" t="s">
        <v>36</v>
      </c>
      <c r="C285" s="8" t="s">
        <v>37</v>
      </c>
      <c r="D285" s="8" t="s">
        <v>38</v>
      </c>
      <c r="E285" s="18" t="s">
        <v>14</v>
      </c>
      <c r="F285" s="20">
        <v>42535</v>
      </c>
      <c r="G285" s="24">
        <v>0.41736111111111113</v>
      </c>
      <c r="H285" s="9">
        <v>0.31808042289469596</v>
      </c>
    </row>
    <row r="286" spans="1:8" x14ac:dyDescent="0.25">
      <c r="A286" s="3" t="s">
        <v>21</v>
      </c>
      <c r="B286" s="3" t="s">
        <v>36</v>
      </c>
      <c r="C286" s="8" t="s">
        <v>39</v>
      </c>
      <c r="D286" s="8" t="s">
        <v>40</v>
      </c>
      <c r="E286" s="18" t="s">
        <v>14</v>
      </c>
      <c r="F286" s="20">
        <v>42535</v>
      </c>
      <c r="G286" s="24">
        <v>0.41736111111111113</v>
      </c>
      <c r="H286" s="9">
        <v>8.968946068014667E-3</v>
      </c>
    </row>
    <row r="287" spans="1:8" x14ac:dyDescent="0.25">
      <c r="A287" s="3" t="s">
        <v>21</v>
      </c>
      <c r="B287" s="3" t="s">
        <v>27</v>
      </c>
      <c r="C287" s="8" t="s">
        <v>34</v>
      </c>
      <c r="D287" s="8" t="s">
        <v>35</v>
      </c>
      <c r="E287" s="18" t="s">
        <v>14</v>
      </c>
      <c r="F287" s="20">
        <v>42535</v>
      </c>
      <c r="G287" s="24">
        <v>0.41736111111111113</v>
      </c>
      <c r="H287" s="10">
        <v>0.01</v>
      </c>
    </row>
    <row r="288" spans="1:8" x14ac:dyDescent="0.25">
      <c r="A288" s="3" t="s">
        <v>48</v>
      </c>
      <c r="B288" s="3" t="s">
        <v>27</v>
      </c>
      <c r="C288" s="8" t="s">
        <v>28</v>
      </c>
      <c r="D288" s="4" t="s">
        <v>55</v>
      </c>
      <c r="E288" s="3" t="s">
        <v>14</v>
      </c>
      <c r="F288" s="20">
        <v>42535</v>
      </c>
      <c r="G288" s="24">
        <v>0.41736111111111113</v>
      </c>
      <c r="H288" s="10">
        <v>0.01</v>
      </c>
    </row>
    <row r="289" spans="1:8" x14ac:dyDescent="0.25">
      <c r="A289" s="3" t="s">
        <v>48</v>
      </c>
      <c r="B289" s="3" t="s">
        <v>27</v>
      </c>
      <c r="C289" s="8" t="s">
        <v>30</v>
      </c>
      <c r="D289" s="4" t="s">
        <v>50</v>
      </c>
      <c r="E289" s="3" t="s">
        <v>14</v>
      </c>
      <c r="F289" s="20">
        <v>42535</v>
      </c>
      <c r="G289" s="24">
        <v>0.41736111111111113</v>
      </c>
      <c r="H289" s="13">
        <v>1E-3</v>
      </c>
    </row>
    <row r="290" spans="1:8" x14ac:dyDescent="0.25">
      <c r="A290" s="3" t="s">
        <v>48</v>
      </c>
      <c r="B290" s="3" t="s">
        <v>27</v>
      </c>
      <c r="C290" s="8" t="s">
        <v>32</v>
      </c>
      <c r="D290" s="4" t="s">
        <v>54</v>
      </c>
      <c r="E290" s="3" t="s">
        <v>14</v>
      </c>
      <c r="F290" s="20">
        <v>42535</v>
      </c>
      <c r="G290" s="24">
        <v>0.41736111111111113</v>
      </c>
      <c r="H290" s="13">
        <v>5.0000000000000001E-3</v>
      </c>
    </row>
    <row r="291" spans="1:8" x14ac:dyDescent="0.25">
      <c r="A291" s="3" t="s">
        <v>48</v>
      </c>
      <c r="B291" s="3" t="s">
        <v>42</v>
      </c>
      <c r="C291" s="8" t="s">
        <v>43</v>
      </c>
      <c r="D291" s="4" t="s">
        <v>51</v>
      </c>
      <c r="E291" s="3" t="s">
        <v>14</v>
      </c>
      <c r="F291" s="20">
        <v>42535</v>
      </c>
      <c r="G291" s="24">
        <v>0.41736111111111113</v>
      </c>
      <c r="H291" s="14">
        <v>2</v>
      </c>
    </row>
    <row r="292" spans="1:8" x14ac:dyDescent="0.25">
      <c r="A292" s="18" t="s">
        <v>21</v>
      </c>
      <c r="B292" s="18" t="s">
        <v>11</v>
      </c>
      <c r="C292" s="19" t="s">
        <v>46</v>
      </c>
      <c r="D292" s="18" t="s">
        <v>47</v>
      </c>
      <c r="E292" s="18" t="s">
        <v>14</v>
      </c>
      <c r="F292" s="20">
        <v>42563</v>
      </c>
      <c r="G292" s="24">
        <v>0.41319444444444442</v>
      </c>
      <c r="H292" s="4">
        <v>5.89</v>
      </c>
    </row>
    <row r="293" spans="1:8" x14ac:dyDescent="0.25">
      <c r="A293" s="18" t="s">
        <v>21</v>
      </c>
      <c r="B293" s="18" t="s">
        <v>11</v>
      </c>
      <c r="C293" s="19" t="s">
        <v>12</v>
      </c>
      <c r="D293" s="18" t="s">
        <v>13</v>
      </c>
      <c r="E293" s="18" t="s">
        <v>14</v>
      </c>
      <c r="F293" s="20">
        <v>42563</v>
      </c>
      <c r="G293" s="24">
        <v>0.41319444444444442</v>
      </c>
      <c r="H293" s="4">
        <v>8.01</v>
      </c>
    </row>
    <row r="294" spans="1:8" x14ac:dyDescent="0.25">
      <c r="A294" s="18" t="s">
        <v>21</v>
      </c>
      <c r="B294" s="18" t="s">
        <v>11</v>
      </c>
      <c r="C294" s="12" t="s">
        <v>15</v>
      </c>
      <c r="D294" s="18" t="s">
        <v>16</v>
      </c>
      <c r="E294" s="18" t="s">
        <v>14</v>
      </c>
      <c r="F294" s="20">
        <v>42563</v>
      </c>
      <c r="G294" s="24">
        <v>0.41319444444444442</v>
      </c>
      <c r="H294" s="7">
        <v>1833</v>
      </c>
    </row>
    <row r="295" spans="1:8" x14ac:dyDescent="0.25">
      <c r="A295" s="18" t="s">
        <v>21</v>
      </c>
      <c r="B295" s="18" t="s">
        <v>11</v>
      </c>
      <c r="C295" s="19" t="s">
        <v>17</v>
      </c>
      <c r="D295" s="18" t="s">
        <v>18</v>
      </c>
      <c r="E295" s="18" t="s">
        <v>14</v>
      </c>
      <c r="F295" s="20">
        <v>42563</v>
      </c>
      <c r="G295" s="24">
        <v>0.41319444444444442</v>
      </c>
      <c r="H295" s="4">
        <v>10.45</v>
      </c>
    </row>
    <row r="296" spans="1:8" x14ac:dyDescent="0.25">
      <c r="A296" s="18" t="s">
        <v>21</v>
      </c>
      <c r="B296" s="18" t="s">
        <v>11</v>
      </c>
      <c r="C296" s="19" t="s">
        <v>19</v>
      </c>
      <c r="D296" s="18" t="s">
        <v>20</v>
      </c>
      <c r="E296" s="18" t="s">
        <v>14</v>
      </c>
      <c r="F296" s="20">
        <v>42563</v>
      </c>
      <c r="G296" s="24">
        <v>0.41319444444444442</v>
      </c>
      <c r="H296" s="7">
        <v>99.5</v>
      </c>
    </row>
    <row r="297" spans="1:8" x14ac:dyDescent="0.25">
      <c r="A297" s="3" t="s">
        <v>21</v>
      </c>
      <c r="B297" s="3" t="s">
        <v>22</v>
      </c>
      <c r="C297" s="7" t="s">
        <v>23</v>
      </c>
      <c r="D297" s="7" t="s">
        <v>24</v>
      </c>
      <c r="E297" s="18" t="s">
        <v>14</v>
      </c>
      <c r="F297" s="20">
        <v>42563</v>
      </c>
      <c r="G297" s="24">
        <v>0.41319444444444442</v>
      </c>
      <c r="H297" s="7">
        <v>363.38376999999997</v>
      </c>
    </row>
    <row r="298" spans="1:8" x14ac:dyDescent="0.25">
      <c r="A298" s="3" t="s">
        <v>21</v>
      </c>
      <c r="B298" s="3" t="s">
        <v>22</v>
      </c>
      <c r="C298" s="8" t="s">
        <v>25</v>
      </c>
      <c r="D298" s="7" t="s">
        <v>56</v>
      </c>
      <c r="E298" s="18" t="s">
        <v>14</v>
      </c>
      <c r="F298" s="20">
        <v>42563</v>
      </c>
      <c r="G298" s="24">
        <v>0.41319444444444442</v>
      </c>
      <c r="H298" s="7">
        <v>248.11699539872808</v>
      </c>
    </row>
    <row r="299" spans="1:8" x14ac:dyDescent="0.25">
      <c r="A299" s="3" t="s">
        <v>21</v>
      </c>
      <c r="B299" s="3" t="s">
        <v>36</v>
      </c>
      <c r="C299" s="8" t="s">
        <v>37</v>
      </c>
      <c r="D299" s="8" t="s">
        <v>38</v>
      </c>
      <c r="E299" s="18" t="s">
        <v>14</v>
      </c>
      <c r="F299" s="20">
        <v>42563</v>
      </c>
      <c r="G299" s="24">
        <v>0.41319444444444442</v>
      </c>
      <c r="H299" s="9">
        <v>0.33323594847975085</v>
      </c>
    </row>
    <row r="300" spans="1:8" x14ac:dyDescent="0.25">
      <c r="A300" s="3" t="s">
        <v>21</v>
      </c>
      <c r="B300" s="3" t="s">
        <v>36</v>
      </c>
      <c r="C300" s="8" t="s">
        <v>39</v>
      </c>
      <c r="D300" s="8" t="s">
        <v>40</v>
      </c>
      <c r="E300" s="18" t="s">
        <v>14</v>
      </c>
      <c r="F300" s="20">
        <v>42563</v>
      </c>
      <c r="G300" s="24">
        <v>0.41319444444444442</v>
      </c>
      <c r="H300" s="9">
        <v>1.3990991244615876E-2</v>
      </c>
    </row>
    <row r="301" spans="1:8" x14ac:dyDescent="0.25">
      <c r="A301" s="3" t="s">
        <v>21</v>
      </c>
      <c r="B301" s="3" t="s">
        <v>27</v>
      </c>
      <c r="C301" s="8" t="s">
        <v>34</v>
      </c>
      <c r="D301" s="8" t="s">
        <v>35</v>
      </c>
      <c r="E301" s="18" t="s">
        <v>14</v>
      </c>
      <c r="F301" s="20">
        <v>42563</v>
      </c>
      <c r="G301" s="24">
        <v>0.41319444444444442</v>
      </c>
      <c r="H301" s="10">
        <v>0.01</v>
      </c>
    </row>
    <row r="302" spans="1:8" x14ac:dyDescent="0.25">
      <c r="A302" s="3" t="s">
        <v>48</v>
      </c>
      <c r="B302" s="3" t="s">
        <v>27</v>
      </c>
      <c r="C302" s="8" t="s">
        <v>28</v>
      </c>
      <c r="D302" s="4" t="s">
        <v>55</v>
      </c>
      <c r="E302" s="3" t="s">
        <v>14</v>
      </c>
      <c r="F302" s="20">
        <v>42563</v>
      </c>
      <c r="G302" s="24">
        <v>0.41319444444444442</v>
      </c>
      <c r="H302" s="10">
        <v>0.01</v>
      </c>
    </row>
    <row r="303" spans="1:8" x14ac:dyDescent="0.25">
      <c r="A303" s="3" t="s">
        <v>48</v>
      </c>
      <c r="B303" s="3" t="s">
        <v>27</v>
      </c>
      <c r="C303" s="8" t="s">
        <v>30</v>
      </c>
      <c r="D303" s="4" t="s">
        <v>50</v>
      </c>
      <c r="E303" s="3" t="s">
        <v>14</v>
      </c>
      <c r="F303" s="20">
        <v>42563</v>
      </c>
      <c r="G303" s="24">
        <v>0.41319444444444442</v>
      </c>
      <c r="H303" s="13">
        <v>1E-3</v>
      </c>
    </row>
    <row r="304" spans="1:8" x14ac:dyDescent="0.25">
      <c r="A304" s="3" t="s">
        <v>48</v>
      </c>
      <c r="B304" s="3" t="s">
        <v>27</v>
      </c>
      <c r="C304" s="8" t="s">
        <v>32</v>
      </c>
      <c r="D304" s="4" t="s">
        <v>54</v>
      </c>
      <c r="E304" s="3" t="s">
        <v>14</v>
      </c>
      <c r="F304" s="20">
        <v>42563</v>
      </c>
      <c r="G304" s="24">
        <v>0.41319444444444442</v>
      </c>
      <c r="H304" s="13">
        <v>5.0000000000000001E-3</v>
      </c>
    </row>
    <row r="305" spans="1:8" x14ac:dyDescent="0.25">
      <c r="A305" s="3" t="s">
        <v>48</v>
      </c>
      <c r="B305" s="3" t="s">
        <v>42</v>
      </c>
      <c r="C305" s="8" t="s">
        <v>43</v>
      </c>
      <c r="D305" s="4" t="s">
        <v>51</v>
      </c>
      <c r="E305" s="3" t="s">
        <v>14</v>
      </c>
      <c r="F305" s="20">
        <v>42563</v>
      </c>
      <c r="G305" s="24">
        <v>0.41319444444444442</v>
      </c>
      <c r="H305" s="14">
        <v>2</v>
      </c>
    </row>
    <row r="306" spans="1:8" x14ac:dyDescent="0.25">
      <c r="A306" s="18" t="s">
        <v>21</v>
      </c>
      <c r="B306" s="18" t="s">
        <v>11</v>
      </c>
      <c r="C306" s="19" t="s">
        <v>46</v>
      </c>
      <c r="D306" s="18" t="s">
        <v>47</v>
      </c>
      <c r="E306" s="18" t="s">
        <v>14</v>
      </c>
      <c r="F306" s="20">
        <v>42604</v>
      </c>
      <c r="G306" s="24">
        <v>0.48958333333333331</v>
      </c>
      <c r="H306" s="4">
        <v>8.3699999999999992</v>
      </c>
    </row>
    <row r="307" spans="1:8" x14ac:dyDescent="0.25">
      <c r="A307" s="18" t="s">
        <v>21</v>
      </c>
      <c r="B307" s="18" t="s">
        <v>11</v>
      </c>
      <c r="C307" s="19" t="s">
        <v>12</v>
      </c>
      <c r="D307" s="18" t="s">
        <v>13</v>
      </c>
      <c r="E307" s="18" t="s">
        <v>14</v>
      </c>
      <c r="F307" s="20">
        <v>42604</v>
      </c>
      <c r="G307" s="24">
        <v>0.48958333333333331</v>
      </c>
      <c r="H307" s="4">
        <v>8.64</v>
      </c>
    </row>
    <row r="308" spans="1:8" x14ac:dyDescent="0.25">
      <c r="A308" s="18" t="s">
        <v>21</v>
      </c>
      <c r="B308" s="18" t="s">
        <v>11</v>
      </c>
      <c r="C308" s="12" t="s">
        <v>15</v>
      </c>
      <c r="D308" s="18" t="s">
        <v>16</v>
      </c>
      <c r="E308" s="18" t="s">
        <v>14</v>
      </c>
      <c r="F308" s="20">
        <v>42604</v>
      </c>
      <c r="G308" s="24">
        <v>0.48958333333333331</v>
      </c>
      <c r="H308" s="7">
        <v>2065</v>
      </c>
    </row>
    <row r="309" spans="1:8" x14ac:dyDescent="0.25">
      <c r="A309" s="18" t="s">
        <v>21</v>
      </c>
      <c r="B309" s="18" t="s">
        <v>11</v>
      </c>
      <c r="C309" s="19" t="s">
        <v>17</v>
      </c>
      <c r="D309" s="18" t="s">
        <v>18</v>
      </c>
      <c r="E309" s="18" t="s">
        <v>14</v>
      </c>
      <c r="F309" s="20">
        <v>42604</v>
      </c>
      <c r="G309" s="24">
        <v>0.48958333333333331</v>
      </c>
      <c r="H309" s="4">
        <v>8.69</v>
      </c>
    </row>
    <row r="310" spans="1:8" x14ac:dyDescent="0.25">
      <c r="A310" s="18" t="s">
        <v>21</v>
      </c>
      <c r="B310" s="18" t="s">
        <v>11</v>
      </c>
      <c r="C310" s="19" t="s">
        <v>19</v>
      </c>
      <c r="D310" s="18" t="s">
        <v>20</v>
      </c>
      <c r="E310" s="18" t="s">
        <v>14</v>
      </c>
      <c r="F310" s="20">
        <v>42604</v>
      </c>
      <c r="G310" s="24">
        <v>0.48958333333333331</v>
      </c>
      <c r="H310" s="7">
        <v>88.7</v>
      </c>
    </row>
    <row r="311" spans="1:8" x14ac:dyDescent="0.25">
      <c r="A311" s="3" t="s">
        <v>21</v>
      </c>
      <c r="B311" s="3" t="s">
        <v>22</v>
      </c>
      <c r="C311" s="7" t="s">
        <v>23</v>
      </c>
      <c r="D311" s="7" t="s">
        <v>57</v>
      </c>
      <c r="E311" s="18" t="s">
        <v>14</v>
      </c>
      <c r="F311" s="20">
        <v>42604</v>
      </c>
      <c r="G311" s="24">
        <v>0.48958333333333331</v>
      </c>
      <c r="H311" s="7">
        <v>451.68263000000002</v>
      </c>
    </row>
    <row r="312" spans="1:8" x14ac:dyDescent="0.25">
      <c r="A312" s="3" t="s">
        <v>21</v>
      </c>
      <c r="B312" s="3" t="s">
        <v>22</v>
      </c>
      <c r="C312" s="8" t="s">
        <v>25</v>
      </c>
      <c r="D312" s="7" t="s">
        <v>58</v>
      </c>
      <c r="E312" s="18" t="s">
        <v>14</v>
      </c>
      <c r="F312" s="20">
        <v>42604</v>
      </c>
      <c r="G312" s="24">
        <v>0.48958333333333331</v>
      </c>
      <c r="H312" s="7">
        <v>262.05801957499347</v>
      </c>
    </row>
    <row r="313" spans="1:8" x14ac:dyDescent="0.25">
      <c r="A313" s="3" t="s">
        <v>21</v>
      </c>
      <c r="B313" s="3" t="s">
        <v>36</v>
      </c>
      <c r="C313" s="8" t="s">
        <v>37</v>
      </c>
      <c r="D313" s="8" t="s">
        <v>38</v>
      </c>
      <c r="E313" s="18" t="s">
        <v>14</v>
      </c>
      <c r="F313" s="20">
        <v>42604</v>
      </c>
      <c r="G313" s="24">
        <v>0.48958333333333331</v>
      </c>
      <c r="H313" s="9">
        <v>0.30499999999999999</v>
      </c>
    </row>
    <row r="314" spans="1:8" x14ac:dyDescent="0.25">
      <c r="A314" s="3" t="s">
        <v>21</v>
      </c>
      <c r="B314" s="3" t="s">
        <v>36</v>
      </c>
      <c r="C314" s="8" t="s">
        <v>39</v>
      </c>
      <c r="D314" s="8" t="s">
        <v>40</v>
      </c>
      <c r="E314" s="18" t="s">
        <v>14</v>
      </c>
      <c r="F314" s="20">
        <v>42604</v>
      </c>
      <c r="G314" s="24">
        <v>0.48958333333333331</v>
      </c>
      <c r="H314" s="9">
        <v>1.0904015338609283E-2</v>
      </c>
    </row>
    <row r="315" spans="1:8" x14ac:dyDescent="0.25">
      <c r="A315" s="3" t="s">
        <v>21</v>
      </c>
      <c r="B315" s="3" t="s">
        <v>27</v>
      </c>
      <c r="C315" s="8" t="s">
        <v>34</v>
      </c>
      <c r="D315" s="8" t="s">
        <v>35</v>
      </c>
      <c r="E315" s="18" t="s">
        <v>14</v>
      </c>
      <c r="F315" s="20">
        <v>42604</v>
      </c>
      <c r="G315" s="24">
        <v>0.48958333333333331</v>
      </c>
      <c r="H315" s="10">
        <v>0.01</v>
      </c>
    </row>
    <row r="316" spans="1:8" x14ac:dyDescent="0.25">
      <c r="A316" s="3" t="s">
        <v>48</v>
      </c>
      <c r="B316" s="3" t="s">
        <v>27</v>
      </c>
      <c r="C316" s="8" t="s">
        <v>28</v>
      </c>
      <c r="D316" s="4" t="s">
        <v>55</v>
      </c>
      <c r="E316" s="3" t="s">
        <v>14</v>
      </c>
      <c r="F316" s="20">
        <v>42604</v>
      </c>
      <c r="G316" s="24">
        <v>0.48958333333333331</v>
      </c>
      <c r="H316" s="10">
        <v>0.01</v>
      </c>
    </row>
    <row r="317" spans="1:8" x14ac:dyDescent="0.25">
      <c r="A317" s="3" t="s">
        <v>48</v>
      </c>
      <c r="B317" s="3" t="s">
        <v>27</v>
      </c>
      <c r="C317" s="8" t="s">
        <v>30</v>
      </c>
      <c r="D317" s="4" t="s">
        <v>50</v>
      </c>
      <c r="E317" s="3" t="s">
        <v>14</v>
      </c>
      <c r="F317" s="20">
        <v>42604</v>
      </c>
      <c r="G317" s="24">
        <v>0.48958333333333331</v>
      </c>
      <c r="H317" s="13">
        <v>1E-3</v>
      </c>
    </row>
    <row r="318" spans="1:8" x14ac:dyDescent="0.25">
      <c r="A318" s="3" t="s">
        <v>48</v>
      </c>
      <c r="B318" s="3" t="s">
        <v>27</v>
      </c>
      <c r="C318" s="8" t="s">
        <v>32</v>
      </c>
      <c r="D318" s="4" t="s">
        <v>54</v>
      </c>
      <c r="E318" s="3" t="s">
        <v>14</v>
      </c>
      <c r="F318" s="20">
        <v>42604</v>
      </c>
      <c r="G318" s="24">
        <v>0.48958333333333331</v>
      </c>
      <c r="H318" s="13">
        <v>5.0000000000000001E-3</v>
      </c>
    </row>
    <row r="319" spans="1:8" x14ac:dyDescent="0.25">
      <c r="A319" s="3" t="s">
        <v>48</v>
      </c>
      <c r="B319" s="3" t="s">
        <v>42</v>
      </c>
      <c r="C319" s="8" t="s">
        <v>43</v>
      </c>
      <c r="D319" s="4" t="s">
        <v>51</v>
      </c>
      <c r="E319" s="3" t="s">
        <v>14</v>
      </c>
      <c r="F319" s="20">
        <v>42604</v>
      </c>
      <c r="G319" s="24">
        <v>0.48958333333333331</v>
      </c>
      <c r="H319" s="14">
        <v>3</v>
      </c>
    </row>
    <row r="320" spans="1:8" x14ac:dyDescent="0.25">
      <c r="A320" s="18" t="s">
        <v>21</v>
      </c>
      <c r="B320" s="18" t="s">
        <v>11</v>
      </c>
      <c r="C320" s="19" t="s">
        <v>46</v>
      </c>
      <c r="D320" s="18" t="s">
        <v>47</v>
      </c>
      <c r="E320" s="18" t="s">
        <v>14</v>
      </c>
      <c r="F320" s="20">
        <v>42626</v>
      </c>
      <c r="G320" s="24">
        <v>0.4375</v>
      </c>
      <c r="H320" s="4">
        <v>5.74</v>
      </c>
    </row>
    <row r="321" spans="1:8" x14ac:dyDescent="0.25">
      <c r="A321" s="18" t="s">
        <v>21</v>
      </c>
      <c r="B321" s="18" t="s">
        <v>11</v>
      </c>
      <c r="C321" s="19" t="s">
        <v>12</v>
      </c>
      <c r="D321" s="18" t="s">
        <v>13</v>
      </c>
      <c r="E321" s="18" t="s">
        <v>14</v>
      </c>
      <c r="F321" s="20">
        <v>42626</v>
      </c>
      <c r="G321" s="24">
        <v>0.4375</v>
      </c>
      <c r="H321" s="4">
        <v>8.17</v>
      </c>
    </row>
    <row r="322" spans="1:8" x14ac:dyDescent="0.25">
      <c r="A322" s="18" t="s">
        <v>21</v>
      </c>
      <c r="B322" s="18" t="s">
        <v>11</v>
      </c>
      <c r="C322" s="12" t="s">
        <v>15</v>
      </c>
      <c r="D322" s="18" t="s">
        <v>16</v>
      </c>
      <c r="E322" s="18" t="s">
        <v>14</v>
      </c>
      <c r="F322" s="20">
        <v>42626</v>
      </c>
      <c r="G322" s="24">
        <v>0.4375</v>
      </c>
      <c r="H322" s="7">
        <v>1658</v>
      </c>
    </row>
    <row r="323" spans="1:8" x14ac:dyDescent="0.25">
      <c r="A323" s="18" t="s">
        <v>21</v>
      </c>
      <c r="B323" s="18" t="s">
        <v>11</v>
      </c>
      <c r="C323" s="19" t="s">
        <v>17</v>
      </c>
      <c r="D323" s="18" t="s">
        <v>18</v>
      </c>
      <c r="E323" s="18" t="s">
        <v>14</v>
      </c>
      <c r="F323" s="20">
        <v>42626</v>
      </c>
      <c r="G323" s="24">
        <v>0.4375</v>
      </c>
      <c r="H323" s="4">
        <v>10.61</v>
      </c>
    </row>
    <row r="324" spans="1:8" x14ac:dyDescent="0.25">
      <c r="A324" s="18" t="s">
        <v>21</v>
      </c>
      <c r="B324" s="18" t="s">
        <v>11</v>
      </c>
      <c r="C324" s="19" t="s">
        <v>19</v>
      </c>
      <c r="D324" s="18" t="s">
        <v>20</v>
      </c>
      <c r="E324" s="18" t="s">
        <v>14</v>
      </c>
      <c r="F324" s="20">
        <v>42626</v>
      </c>
      <c r="G324" s="24">
        <v>0.4375</v>
      </c>
      <c r="H324" s="7">
        <v>100.5</v>
      </c>
    </row>
    <row r="325" spans="1:8" x14ac:dyDescent="0.25">
      <c r="A325" s="3" t="s">
        <v>21</v>
      </c>
      <c r="B325" s="3" t="s">
        <v>22</v>
      </c>
      <c r="C325" s="7" t="s">
        <v>23</v>
      </c>
      <c r="D325" s="7" t="s">
        <v>57</v>
      </c>
      <c r="E325" s="18" t="s">
        <v>14</v>
      </c>
      <c r="F325" s="20">
        <v>42626</v>
      </c>
      <c r="G325" s="24">
        <v>0.4375</v>
      </c>
      <c r="H325" s="7">
        <v>300.60000000000002</v>
      </c>
    </row>
    <row r="326" spans="1:8" x14ac:dyDescent="0.25">
      <c r="A326" s="3" t="s">
        <v>21</v>
      </c>
      <c r="B326" s="3" t="s">
        <v>22</v>
      </c>
      <c r="C326" s="8" t="s">
        <v>25</v>
      </c>
      <c r="D326" s="7" t="s">
        <v>58</v>
      </c>
      <c r="E326" s="18" t="s">
        <v>14</v>
      </c>
      <c r="F326" s="20">
        <v>42626</v>
      </c>
      <c r="G326" s="24">
        <v>0.4375</v>
      </c>
      <c r="H326" s="7">
        <v>266</v>
      </c>
    </row>
    <row r="327" spans="1:8" x14ac:dyDescent="0.25">
      <c r="A327" s="3" t="s">
        <v>21</v>
      </c>
      <c r="B327" s="3" t="s">
        <v>36</v>
      </c>
      <c r="C327" s="8" t="s">
        <v>37</v>
      </c>
      <c r="D327" s="8" t="s">
        <v>38</v>
      </c>
      <c r="E327" s="18" t="s">
        <v>14</v>
      </c>
      <c r="F327" s="20">
        <v>42626</v>
      </c>
      <c r="G327" s="24">
        <v>0.4375</v>
      </c>
      <c r="H327" s="9">
        <v>0.34499999999999997</v>
      </c>
    </row>
    <row r="328" spans="1:8" x14ac:dyDescent="0.25">
      <c r="A328" s="3" t="s">
        <v>21</v>
      </c>
      <c r="B328" s="3" t="s">
        <v>36</v>
      </c>
      <c r="C328" s="8" t="s">
        <v>39</v>
      </c>
      <c r="D328" s="8" t="s">
        <v>40</v>
      </c>
      <c r="E328" s="18" t="s">
        <v>14</v>
      </c>
      <c r="F328" s="20">
        <v>42626</v>
      </c>
      <c r="G328" s="24">
        <v>0.4375</v>
      </c>
      <c r="H328" s="9">
        <v>1.0999999999999999E-2</v>
      </c>
    </row>
    <row r="329" spans="1:8" x14ac:dyDescent="0.25">
      <c r="A329" s="3" t="s">
        <v>21</v>
      </c>
      <c r="B329" s="3" t="s">
        <v>27</v>
      </c>
      <c r="C329" s="8" t="s">
        <v>34</v>
      </c>
      <c r="D329" s="8" t="s">
        <v>35</v>
      </c>
      <c r="E329" s="18" t="s">
        <v>14</v>
      </c>
      <c r="F329" s="20">
        <v>42626</v>
      </c>
      <c r="G329" s="24">
        <v>0.4375</v>
      </c>
      <c r="H329" s="10">
        <v>0.01</v>
      </c>
    </row>
    <row r="330" spans="1:8" x14ac:dyDescent="0.25">
      <c r="A330" s="3" t="s">
        <v>48</v>
      </c>
      <c r="B330" s="3" t="s">
        <v>27</v>
      </c>
      <c r="C330" s="8" t="s">
        <v>28</v>
      </c>
      <c r="D330" s="4" t="s">
        <v>55</v>
      </c>
      <c r="E330" s="3" t="s">
        <v>14</v>
      </c>
      <c r="F330" s="20">
        <v>42626</v>
      </c>
      <c r="G330" s="24">
        <v>0.4375</v>
      </c>
      <c r="H330" s="10">
        <v>0.01</v>
      </c>
    </row>
    <row r="331" spans="1:8" x14ac:dyDescent="0.25">
      <c r="A331" s="3" t="s">
        <v>48</v>
      </c>
      <c r="B331" s="3" t="s">
        <v>27</v>
      </c>
      <c r="C331" s="8" t="s">
        <v>30</v>
      </c>
      <c r="D331" s="4" t="s">
        <v>50</v>
      </c>
      <c r="E331" s="3" t="s">
        <v>14</v>
      </c>
      <c r="F331" s="20">
        <v>42626</v>
      </c>
      <c r="G331" s="24">
        <v>0.4375</v>
      </c>
      <c r="H331" s="13">
        <v>1E-3</v>
      </c>
    </row>
    <row r="332" spans="1:8" x14ac:dyDescent="0.25">
      <c r="A332" s="3" t="s">
        <v>48</v>
      </c>
      <c r="B332" s="3" t="s">
        <v>27</v>
      </c>
      <c r="C332" s="8" t="s">
        <v>32</v>
      </c>
      <c r="D332" s="4" t="s">
        <v>54</v>
      </c>
      <c r="E332" s="3" t="s">
        <v>14</v>
      </c>
      <c r="F332" s="20">
        <v>42626</v>
      </c>
      <c r="G332" s="24">
        <v>0.4375</v>
      </c>
      <c r="H332" s="13">
        <v>5.0000000000000001E-3</v>
      </c>
    </row>
    <row r="333" spans="1:8" x14ac:dyDescent="0.25">
      <c r="A333" s="3" t="s">
        <v>48</v>
      </c>
      <c r="B333" s="3" t="s">
        <v>42</v>
      </c>
      <c r="C333" s="8" t="s">
        <v>43</v>
      </c>
      <c r="D333" s="4" t="s">
        <v>51</v>
      </c>
      <c r="E333" s="3" t="s">
        <v>14</v>
      </c>
      <c r="F333" s="20">
        <v>42626</v>
      </c>
      <c r="G333" s="24">
        <v>0.4375</v>
      </c>
      <c r="H333" s="14">
        <v>2</v>
      </c>
    </row>
    <row r="334" spans="1:8" x14ac:dyDescent="0.25">
      <c r="A334" s="18" t="s">
        <v>21</v>
      </c>
      <c r="B334" s="18" t="s">
        <v>11</v>
      </c>
      <c r="C334" s="19" t="s">
        <v>46</v>
      </c>
      <c r="D334" s="18" t="s">
        <v>47</v>
      </c>
      <c r="E334" s="18" t="s">
        <v>14</v>
      </c>
      <c r="F334" s="20">
        <v>42654</v>
      </c>
      <c r="G334" s="24">
        <v>0.45833333333333331</v>
      </c>
      <c r="H334" s="4">
        <v>8.19</v>
      </c>
    </row>
    <row r="335" spans="1:8" x14ac:dyDescent="0.25">
      <c r="A335" s="18" t="s">
        <v>21</v>
      </c>
      <c r="B335" s="18" t="s">
        <v>11</v>
      </c>
      <c r="C335" s="19" t="s">
        <v>12</v>
      </c>
      <c r="D335" s="18" t="s">
        <v>13</v>
      </c>
      <c r="E335" s="18" t="s">
        <v>14</v>
      </c>
      <c r="F335" s="20">
        <v>42654</v>
      </c>
      <c r="G335" s="24">
        <v>0.45833333333333331</v>
      </c>
      <c r="H335" s="4">
        <v>8.6</v>
      </c>
    </row>
    <row r="336" spans="1:8" x14ac:dyDescent="0.25">
      <c r="A336" s="18" t="s">
        <v>21</v>
      </c>
      <c r="B336" s="18" t="s">
        <v>11</v>
      </c>
      <c r="C336" s="12" t="s">
        <v>15</v>
      </c>
      <c r="D336" s="18" t="s">
        <v>16</v>
      </c>
      <c r="E336" s="18" t="s">
        <v>14</v>
      </c>
      <c r="F336" s="20">
        <v>42654</v>
      </c>
      <c r="G336" s="24">
        <v>0.45833333333333331</v>
      </c>
      <c r="H336" s="7">
        <v>1643</v>
      </c>
    </row>
    <row r="337" spans="1:8" x14ac:dyDescent="0.25">
      <c r="A337" s="18" t="s">
        <v>21</v>
      </c>
      <c r="B337" s="18" t="s">
        <v>11</v>
      </c>
      <c r="C337" s="19" t="s">
        <v>17</v>
      </c>
      <c r="D337" s="18" t="s">
        <v>18</v>
      </c>
      <c r="E337" s="18" t="s">
        <v>14</v>
      </c>
      <c r="F337" s="20">
        <v>42654</v>
      </c>
      <c r="G337" s="24">
        <v>0.45833333333333331</v>
      </c>
      <c r="H337" s="4">
        <v>9.5500000000000007</v>
      </c>
    </row>
    <row r="338" spans="1:8" x14ac:dyDescent="0.25">
      <c r="A338" s="18" t="s">
        <v>21</v>
      </c>
      <c r="B338" s="18" t="s">
        <v>11</v>
      </c>
      <c r="C338" s="19" t="s">
        <v>19</v>
      </c>
      <c r="D338" s="18" t="s">
        <v>20</v>
      </c>
      <c r="E338" s="18" t="s">
        <v>14</v>
      </c>
      <c r="F338" s="20">
        <v>42654</v>
      </c>
      <c r="G338" s="24">
        <v>0.45833333333333331</v>
      </c>
      <c r="H338" s="7">
        <v>95.6</v>
      </c>
    </row>
    <row r="339" spans="1:8" x14ac:dyDescent="0.25">
      <c r="A339" s="3" t="s">
        <v>21</v>
      </c>
      <c r="B339" s="3" t="s">
        <v>22</v>
      </c>
      <c r="C339" s="7" t="s">
        <v>23</v>
      </c>
      <c r="D339" s="7" t="s">
        <v>57</v>
      </c>
      <c r="E339" s="18" t="s">
        <v>14</v>
      </c>
      <c r="F339" s="20">
        <v>42654</v>
      </c>
      <c r="G339" s="24">
        <v>0.45833333333333331</v>
      </c>
      <c r="H339" s="7">
        <v>293.76351499999998</v>
      </c>
    </row>
    <row r="340" spans="1:8" x14ac:dyDescent="0.25">
      <c r="A340" s="3" t="s">
        <v>21</v>
      </c>
      <c r="B340" s="3" t="s">
        <v>22</v>
      </c>
      <c r="C340" s="8" t="s">
        <v>25</v>
      </c>
      <c r="D340" s="7" t="s">
        <v>58</v>
      </c>
      <c r="E340" s="18" t="s">
        <v>14</v>
      </c>
      <c r="F340" s="20">
        <v>42654</v>
      </c>
      <c r="G340" s="24">
        <v>0.45833333333333331</v>
      </c>
      <c r="H340" s="7">
        <v>298.77594465141033</v>
      </c>
    </row>
    <row r="341" spans="1:8" x14ac:dyDescent="0.25">
      <c r="A341" s="3" t="s">
        <v>21</v>
      </c>
      <c r="B341" s="3" t="s">
        <v>36</v>
      </c>
      <c r="C341" s="8" t="s">
        <v>37</v>
      </c>
      <c r="D341" s="8" t="s">
        <v>38</v>
      </c>
      <c r="E341" s="18" t="s">
        <v>14</v>
      </c>
      <c r="F341" s="20">
        <v>42654</v>
      </c>
      <c r="G341" s="24">
        <v>0.45833333333333331</v>
      </c>
      <c r="H341" s="9">
        <v>0.29899999999999999</v>
      </c>
    </row>
    <row r="342" spans="1:8" x14ac:dyDescent="0.25">
      <c r="A342" s="3" t="s">
        <v>21</v>
      </c>
      <c r="B342" s="3" t="s">
        <v>36</v>
      </c>
      <c r="C342" s="8" t="s">
        <v>39</v>
      </c>
      <c r="D342" s="8" t="s">
        <v>40</v>
      </c>
      <c r="E342" s="18" t="s">
        <v>14</v>
      </c>
      <c r="F342" s="20">
        <v>42654</v>
      </c>
      <c r="G342" s="24">
        <v>0.45833333333333331</v>
      </c>
      <c r="H342" s="9">
        <v>7.0000000000000001E-3</v>
      </c>
    </row>
    <row r="343" spans="1:8" x14ac:dyDescent="0.25">
      <c r="A343" s="3" t="s">
        <v>21</v>
      </c>
      <c r="B343" s="3" t="s">
        <v>27</v>
      </c>
      <c r="C343" s="8" t="s">
        <v>34</v>
      </c>
      <c r="D343" s="8" t="s">
        <v>35</v>
      </c>
      <c r="E343" s="18" t="s">
        <v>14</v>
      </c>
      <c r="F343" s="20">
        <v>42654</v>
      </c>
      <c r="G343" s="24">
        <v>0.45833333333333331</v>
      </c>
      <c r="H343" s="4">
        <v>0.02</v>
      </c>
    </row>
    <row r="344" spans="1:8" x14ac:dyDescent="0.25">
      <c r="A344" s="3" t="s">
        <v>48</v>
      </c>
      <c r="B344" s="3" t="s">
        <v>27</v>
      </c>
      <c r="C344" s="8" t="s">
        <v>28</v>
      </c>
      <c r="D344" s="4" t="s">
        <v>55</v>
      </c>
      <c r="E344" s="3" t="s">
        <v>14</v>
      </c>
      <c r="F344" s="20">
        <v>42654</v>
      </c>
      <c r="G344" s="24">
        <v>0.45833333333333331</v>
      </c>
      <c r="H344" s="10">
        <v>0.01</v>
      </c>
    </row>
    <row r="345" spans="1:8" x14ac:dyDescent="0.25">
      <c r="A345" s="3" t="s">
        <v>48</v>
      </c>
      <c r="B345" s="3" t="s">
        <v>27</v>
      </c>
      <c r="C345" s="8" t="s">
        <v>30</v>
      </c>
      <c r="D345" s="4" t="s">
        <v>50</v>
      </c>
      <c r="E345" s="3" t="s">
        <v>14</v>
      </c>
      <c r="F345" s="20">
        <v>42654</v>
      </c>
      <c r="G345" s="24">
        <v>0.45833333333333331</v>
      </c>
      <c r="H345" s="13">
        <v>1E-3</v>
      </c>
    </row>
    <row r="346" spans="1:8" x14ac:dyDescent="0.25">
      <c r="A346" s="3" t="s">
        <v>48</v>
      </c>
      <c r="B346" s="3" t="s">
        <v>27</v>
      </c>
      <c r="C346" s="8" t="s">
        <v>32</v>
      </c>
      <c r="D346" s="4" t="s">
        <v>54</v>
      </c>
      <c r="E346" s="3" t="s">
        <v>14</v>
      </c>
      <c r="F346" s="20">
        <v>42654</v>
      </c>
      <c r="G346" s="24">
        <v>0.45833333333333331</v>
      </c>
      <c r="H346" s="13">
        <v>5.0000000000000001E-3</v>
      </c>
    </row>
    <row r="347" spans="1:8" x14ac:dyDescent="0.25">
      <c r="A347" s="3" t="s">
        <v>48</v>
      </c>
      <c r="B347" s="3" t="s">
        <v>42</v>
      </c>
      <c r="C347" s="8" t="s">
        <v>43</v>
      </c>
      <c r="D347" s="4" t="s">
        <v>51</v>
      </c>
      <c r="E347" s="3" t="s">
        <v>14</v>
      </c>
      <c r="F347" s="20">
        <v>42654</v>
      </c>
      <c r="G347" s="24">
        <v>0.45833333333333331</v>
      </c>
      <c r="H347" s="14">
        <v>2</v>
      </c>
    </row>
    <row r="348" spans="1:8" x14ac:dyDescent="0.25">
      <c r="A348" s="18" t="s">
        <v>21</v>
      </c>
      <c r="B348" s="18" t="s">
        <v>11</v>
      </c>
      <c r="C348" s="19" t="s">
        <v>46</v>
      </c>
      <c r="D348" s="18" t="s">
        <v>47</v>
      </c>
      <c r="E348" s="18" t="s">
        <v>14</v>
      </c>
      <c r="F348" s="20">
        <v>42681</v>
      </c>
      <c r="G348" s="24">
        <v>0.49305555555555558</v>
      </c>
      <c r="H348" s="4">
        <v>10.55</v>
      </c>
    </row>
    <row r="349" spans="1:8" x14ac:dyDescent="0.25">
      <c r="A349" s="18" t="s">
        <v>21</v>
      </c>
      <c r="B349" s="18" t="s">
        <v>11</v>
      </c>
      <c r="C349" s="19" t="s">
        <v>12</v>
      </c>
      <c r="D349" s="18" t="s">
        <v>13</v>
      </c>
      <c r="E349" s="18" t="s">
        <v>14</v>
      </c>
      <c r="F349" s="20">
        <v>42681</v>
      </c>
      <c r="G349" s="24">
        <v>0.49305555555555558</v>
      </c>
      <c r="H349" s="4">
        <v>8.4499999999999993</v>
      </c>
    </row>
    <row r="350" spans="1:8" x14ac:dyDescent="0.25">
      <c r="A350" s="18" t="s">
        <v>21</v>
      </c>
      <c r="B350" s="18" t="s">
        <v>11</v>
      </c>
      <c r="C350" s="12" t="s">
        <v>15</v>
      </c>
      <c r="D350" s="18" t="s">
        <v>16</v>
      </c>
      <c r="E350" s="18" t="s">
        <v>14</v>
      </c>
      <c r="F350" s="20">
        <v>42681</v>
      </c>
      <c r="G350" s="24">
        <v>0.49305555555555558</v>
      </c>
      <c r="H350" s="7">
        <v>1134</v>
      </c>
    </row>
    <row r="351" spans="1:8" x14ac:dyDescent="0.25">
      <c r="A351" s="18" t="s">
        <v>21</v>
      </c>
      <c r="B351" s="18" t="s">
        <v>11</v>
      </c>
      <c r="C351" s="19" t="s">
        <v>17</v>
      </c>
      <c r="D351" s="18" t="s">
        <v>18</v>
      </c>
      <c r="E351" s="18" t="s">
        <v>14</v>
      </c>
      <c r="F351" s="20">
        <v>42681</v>
      </c>
      <c r="G351" s="24">
        <v>0.49305555555555558</v>
      </c>
      <c r="H351" s="4">
        <v>8.49</v>
      </c>
    </row>
    <row r="352" spans="1:8" x14ac:dyDescent="0.25">
      <c r="A352" s="18" t="s">
        <v>21</v>
      </c>
      <c r="B352" s="18" t="s">
        <v>11</v>
      </c>
      <c r="C352" s="19" t="s">
        <v>19</v>
      </c>
      <c r="D352" s="18" t="s">
        <v>20</v>
      </c>
      <c r="E352" s="18" t="s">
        <v>14</v>
      </c>
      <c r="F352" s="20">
        <v>42681</v>
      </c>
      <c r="G352" s="24">
        <v>0.49305555555555558</v>
      </c>
      <c r="H352" s="7">
        <v>89.5</v>
      </c>
    </row>
    <row r="353" spans="1:8" x14ac:dyDescent="0.25">
      <c r="A353" s="3" t="s">
        <v>21</v>
      </c>
      <c r="B353" s="3" t="s">
        <v>22</v>
      </c>
      <c r="C353" s="7" t="s">
        <v>23</v>
      </c>
      <c r="D353" s="7" t="s">
        <v>57</v>
      </c>
      <c r="E353" s="18" t="s">
        <v>14</v>
      </c>
      <c r="F353" s="20">
        <v>42681</v>
      </c>
      <c r="G353" s="24">
        <v>0.49305555555555558</v>
      </c>
      <c r="H353" s="7">
        <v>149.42884000000001</v>
      </c>
    </row>
    <row r="354" spans="1:8" x14ac:dyDescent="0.25">
      <c r="A354" s="3" t="s">
        <v>21</v>
      </c>
      <c r="B354" s="3" t="s">
        <v>22</v>
      </c>
      <c r="C354" s="8" t="s">
        <v>25</v>
      </c>
      <c r="D354" s="7" t="s">
        <v>58</v>
      </c>
      <c r="E354" s="18" t="s">
        <v>14</v>
      </c>
      <c r="F354" s="20">
        <v>42681</v>
      </c>
      <c r="G354" s="24">
        <v>0.49305555555555558</v>
      </c>
      <c r="H354" s="7">
        <v>258.63230001161037</v>
      </c>
    </row>
    <row r="355" spans="1:8" x14ac:dyDescent="0.25">
      <c r="A355" s="3" t="s">
        <v>21</v>
      </c>
      <c r="B355" s="3" t="s">
        <v>36</v>
      </c>
      <c r="C355" s="8" t="s">
        <v>37</v>
      </c>
      <c r="D355" s="8" t="s">
        <v>38</v>
      </c>
      <c r="E355" s="18" t="s">
        <v>14</v>
      </c>
      <c r="F355" s="20">
        <v>42681</v>
      </c>
      <c r="G355" s="24">
        <v>0.49305555555555558</v>
      </c>
      <c r="H355" s="9">
        <v>0.254</v>
      </c>
    </row>
    <row r="356" spans="1:8" x14ac:dyDescent="0.25">
      <c r="A356" s="3" t="s">
        <v>21</v>
      </c>
      <c r="B356" s="3" t="s">
        <v>36</v>
      </c>
      <c r="C356" s="8" t="s">
        <v>39</v>
      </c>
      <c r="D356" s="8" t="s">
        <v>40</v>
      </c>
      <c r="E356" s="18" t="s">
        <v>14</v>
      </c>
      <c r="F356" s="20">
        <v>42681</v>
      </c>
      <c r="G356" s="24">
        <v>0.49305555555555558</v>
      </c>
      <c r="H356" s="9">
        <v>2.0788984460727057E-2</v>
      </c>
    </row>
    <row r="357" spans="1:8" x14ac:dyDescent="0.25">
      <c r="A357" s="3" t="s">
        <v>21</v>
      </c>
      <c r="B357" s="3" t="s">
        <v>27</v>
      </c>
      <c r="C357" s="8" t="s">
        <v>34</v>
      </c>
      <c r="D357" s="8" t="s">
        <v>35</v>
      </c>
      <c r="E357" s="18" t="s">
        <v>14</v>
      </c>
      <c r="F357" s="20">
        <v>42681</v>
      </c>
      <c r="G357" s="24">
        <v>0.49305555555555558</v>
      </c>
      <c r="H357" s="4">
        <v>1.8550724637681149E-2</v>
      </c>
    </row>
    <row r="358" spans="1:8" x14ac:dyDescent="0.25">
      <c r="A358" s="3" t="s">
        <v>48</v>
      </c>
      <c r="B358" s="3" t="s">
        <v>27</v>
      </c>
      <c r="C358" s="8" t="s">
        <v>28</v>
      </c>
      <c r="D358" s="4" t="s">
        <v>55</v>
      </c>
      <c r="E358" s="3" t="s">
        <v>14</v>
      </c>
      <c r="F358" s="20">
        <v>42681</v>
      </c>
      <c r="G358" s="24">
        <v>0.49305555555555558</v>
      </c>
      <c r="H358" s="10">
        <v>0.01</v>
      </c>
    </row>
    <row r="359" spans="1:8" x14ac:dyDescent="0.25">
      <c r="A359" s="3" t="s">
        <v>48</v>
      </c>
      <c r="B359" s="3" t="s">
        <v>27</v>
      </c>
      <c r="C359" s="8" t="s">
        <v>30</v>
      </c>
      <c r="D359" s="4" t="s">
        <v>50</v>
      </c>
      <c r="E359" s="3" t="s">
        <v>14</v>
      </c>
      <c r="F359" s="20">
        <v>42681</v>
      </c>
      <c r="G359" s="24">
        <v>0.49305555555555558</v>
      </c>
      <c r="H359" s="13">
        <v>1E-3</v>
      </c>
    </row>
    <row r="360" spans="1:8" x14ac:dyDescent="0.25">
      <c r="A360" s="3" t="s">
        <v>48</v>
      </c>
      <c r="B360" s="3" t="s">
        <v>27</v>
      </c>
      <c r="C360" s="8" t="s">
        <v>32</v>
      </c>
      <c r="D360" s="4" t="s">
        <v>54</v>
      </c>
      <c r="E360" s="3" t="s">
        <v>14</v>
      </c>
      <c r="F360" s="20">
        <v>42681</v>
      </c>
      <c r="G360" s="24">
        <v>0.49305555555555558</v>
      </c>
      <c r="H360" s="13">
        <v>5.0000000000000001E-3</v>
      </c>
    </row>
    <row r="361" spans="1:8" x14ac:dyDescent="0.25">
      <c r="A361" s="3" t="s">
        <v>48</v>
      </c>
      <c r="B361" s="3" t="s">
        <v>42</v>
      </c>
      <c r="C361" s="8" t="s">
        <v>43</v>
      </c>
      <c r="D361" s="4" t="s">
        <v>51</v>
      </c>
      <c r="E361" s="3" t="s">
        <v>14</v>
      </c>
      <c r="F361" s="20">
        <v>42681</v>
      </c>
      <c r="G361" s="24">
        <v>0.49305555555555558</v>
      </c>
      <c r="H361" s="14">
        <v>2</v>
      </c>
    </row>
    <row r="362" spans="1:8" x14ac:dyDescent="0.25">
      <c r="A362" s="18" t="s">
        <v>21</v>
      </c>
      <c r="B362" s="18" t="s">
        <v>11</v>
      </c>
      <c r="C362" s="19" t="s">
        <v>46</v>
      </c>
      <c r="D362" s="18" t="s">
        <v>47</v>
      </c>
      <c r="E362" s="18" t="s">
        <v>14</v>
      </c>
      <c r="F362" s="20">
        <v>42719</v>
      </c>
      <c r="G362" s="24">
        <v>0.4513888888888889</v>
      </c>
      <c r="H362" s="4">
        <v>8.56</v>
      </c>
    </row>
    <row r="363" spans="1:8" x14ac:dyDescent="0.25">
      <c r="A363" s="18" t="s">
        <v>21</v>
      </c>
      <c r="B363" s="18" t="s">
        <v>11</v>
      </c>
      <c r="C363" s="19" t="s">
        <v>12</v>
      </c>
      <c r="D363" s="18" t="s">
        <v>13</v>
      </c>
      <c r="E363" s="18" t="s">
        <v>14</v>
      </c>
      <c r="F363" s="20">
        <v>42719</v>
      </c>
      <c r="G363" s="24">
        <v>0.4513888888888889</v>
      </c>
      <c r="H363" s="4">
        <v>8.69</v>
      </c>
    </row>
    <row r="364" spans="1:8" x14ac:dyDescent="0.25">
      <c r="A364" s="18" t="s">
        <v>21</v>
      </c>
      <c r="B364" s="18" t="s">
        <v>11</v>
      </c>
      <c r="C364" s="12" t="s">
        <v>15</v>
      </c>
      <c r="D364" s="18" t="s">
        <v>16</v>
      </c>
      <c r="E364" s="18" t="s">
        <v>14</v>
      </c>
      <c r="F364" s="20">
        <v>42719</v>
      </c>
      <c r="G364" s="24">
        <v>0.4513888888888889</v>
      </c>
      <c r="H364" s="7">
        <v>1117</v>
      </c>
    </row>
    <row r="365" spans="1:8" x14ac:dyDescent="0.25">
      <c r="A365" s="18" t="s">
        <v>21</v>
      </c>
      <c r="B365" s="18" t="s">
        <v>11</v>
      </c>
      <c r="C365" s="19" t="s">
        <v>17</v>
      </c>
      <c r="D365" s="18" t="s">
        <v>18</v>
      </c>
      <c r="E365" s="18" t="s">
        <v>14</v>
      </c>
      <c r="F365" s="20">
        <v>42719</v>
      </c>
      <c r="G365" s="24">
        <v>0.4513888888888889</v>
      </c>
      <c r="H365" s="4">
        <v>9.2799999999999994</v>
      </c>
    </row>
    <row r="366" spans="1:8" x14ac:dyDescent="0.25">
      <c r="A366" s="18" t="s">
        <v>21</v>
      </c>
      <c r="B366" s="18" t="s">
        <v>11</v>
      </c>
      <c r="C366" s="19" t="s">
        <v>19</v>
      </c>
      <c r="D366" s="18" t="s">
        <v>20</v>
      </c>
      <c r="E366" s="18" t="s">
        <v>14</v>
      </c>
      <c r="F366" s="20">
        <v>42719</v>
      </c>
      <c r="G366" s="24">
        <v>0.4513888888888889</v>
      </c>
      <c r="H366" s="7">
        <v>92.1</v>
      </c>
    </row>
    <row r="367" spans="1:8" x14ac:dyDescent="0.25">
      <c r="A367" s="3" t="s">
        <v>21</v>
      </c>
      <c r="B367" s="3" t="s">
        <v>22</v>
      </c>
      <c r="C367" s="7" t="s">
        <v>23</v>
      </c>
      <c r="D367" s="7" t="s">
        <v>57</v>
      </c>
      <c r="E367" s="18" t="s">
        <v>14</v>
      </c>
      <c r="F367" s="20">
        <v>42719</v>
      </c>
      <c r="G367" s="24">
        <v>0.4513888888888889</v>
      </c>
      <c r="H367" s="7">
        <v>106.64494399999998</v>
      </c>
    </row>
    <row r="368" spans="1:8" x14ac:dyDescent="0.25">
      <c r="A368" s="3" t="s">
        <v>21</v>
      </c>
      <c r="B368" s="3" t="s">
        <v>22</v>
      </c>
      <c r="C368" s="8" t="s">
        <v>25</v>
      </c>
      <c r="D368" s="7" t="s">
        <v>58</v>
      </c>
      <c r="E368" s="18" t="s">
        <v>14</v>
      </c>
      <c r="F368" s="20">
        <v>42719</v>
      </c>
      <c r="G368" s="24">
        <v>0.4513888888888889</v>
      </c>
      <c r="H368" s="7">
        <v>316.95514164221117</v>
      </c>
    </row>
    <row r="369" spans="1:8" x14ac:dyDescent="0.25">
      <c r="A369" s="3" t="s">
        <v>21</v>
      </c>
      <c r="B369" s="3" t="s">
        <v>36</v>
      </c>
      <c r="C369" s="8" t="s">
        <v>37</v>
      </c>
      <c r="D369" s="8" t="s">
        <v>38</v>
      </c>
      <c r="E369" s="18" t="s">
        <v>14</v>
      </c>
      <c r="F369" s="20">
        <v>42719</v>
      </c>
      <c r="G369" s="24">
        <v>0.4513888888888889</v>
      </c>
      <c r="H369" s="9">
        <v>0.2175631656808602</v>
      </c>
    </row>
    <row r="370" spans="1:8" x14ac:dyDescent="0.25">
      <c r="A370" s="3" t="s">
        <v>21</v>
      </c>
      <c r="B370" s="3" t="s">
        <v>36</v>
      </c>
      <c r="C370" s="8" t="s">
        <v>39</v>
      </c>
      <c r="D370" s="8" t="s">
        <v>40</v>
      </c>
      <c r="E370" s="18" t="s">
        <v>14</v>
      </c>
      <c r="F370" s="20">
        <v>42719</v>
      </c>
      <c r="G370" s="24">
        <v>0.4513888888888889</v>
      </c>
      <c r="H370" s="9">
        <v>7.318935193684593E-3</v>
      </c>
    </row>
    <row r="371" spans="1:8" x14ac:dyDescent="0.25">
      <c r="A371" s="3" t="s">
        <v>21</v>
      </c>
      <c r="B371" s="3" t="s">
        <v>27</v>
      </c>
      <c r="C371" s="8" t="s">
        <v>34</v>
      </c>
      <c r="D371" s="8" t="s">
        <v>35</v>
      </c>
      <c r="E371" s="18" t="s">
        <v>14</v>
      </c>
      <c r="F371" s="20">
        <v>42719</v>
      </c>
      <c r="G371" s="24">
        <v>0.4513888888888889</v>
      </c>
      <c r="H371" s="4">
        <v>3.4741784037558676E-2</v>
      </c>
    </row>
    <row r="372" spans="1:8" x14ac:dyDescent="0.25">
      <c r="A372" s="3" t="s">
        <v>48</v>
      </c>
      <c r="B372" s="3" t="s">
        <v>27</v>
      </c>
      <c r="C372" s="8" t="s">
        <v>28</v>
      </c>
      <c r="D372" s="4" t="s">
        <v>59</v>
      </c>
      <c r="E372" s="3" t="s">
        <v>14</v>
      </c>
      <c r="F372" s="20">
        <v>42719</v>
      </c>
      <c r="G372" s="24">
        <v>0.4513888888888889</v>
      </c>
      <c r="H372" s="25">
        <v>1.38E-2</v>
      </c>
    </row>
    <row r="373" spans="1:8" x14ac:dyDescent="0.25">
      <c r="A373" s="3" t="s">
        <v>48</v>
      </c>
      <c r="B373" s="3" t="s">
        <v>27</v>
      </c>
      <c r="C373" s="8" t="s">
        <v>30</v>
      </c>
      <c r="D373" s="4" t="s">
        <v>55</v>
      </c>
      <c r="E373" s="3" t="s">
        <v>14</v>
      </c>
      <c r="F373" s="20">
        <v>42719</v>
      </c>
      <c r="G373" s="24">
        <v>0.4513888888888889</v>
      </c>
      <c r="H373" s="10">
        <v>0.01</v>
      </c>
    </row>
    <row r="374" spans="1:8" x14ac:dyDescent="0.25">
      <c r="A374" s="3" t="s">
        <v>48</v>
      </c>
      <c r="B374" s="3" t="s">
        <v>27</v>
      </c>
      <c r="C374" s="8" t="s">
        <v>32</v>
      </c>
      <c r="D374" s="4" t="s">
        <v>54</v>
      </c>
      <c r="E374" s="3" t="s">
        <v>14</v>
      </c>
      <c r="F374" s="20">
        <v>42719</v>
      </c>
      <c r="G374" s="24">
        <v>0.4513888888888889</v>
      </c>
      <c r="H374" s="13">
        <v>5.0000000000000001E-3</v>
      </c>
    </row>
    <row r="375" spans="1:8" x14ac:dyDescent="0.25">
      <c r="A375" s="3" t="s">
        <v>48</v>
      </c>
      <c r="B375" s="3" t="s">
        <v>42</v>
      </c>
      <c r="C375" s="8" t="s">
        <v>43</v>
      </c>
      <c r="D375" s="4" t="s">
        <v>51</v>
      </c>
      <c r="E375" s="3" t="s">
        <v>14</v>
      </c>
      <c r="F375" s="20">
        <v>42719</v>
      </c>
      <c r="G375" s="24">
        <v>0.4513888888888889</v>
      </c>
      <c r="H375" s="14"/>
    </row>
    <row r="376" spans="1:8" x14ac:dyDescent="0.25">
      <c r="A376" s="18" t="s">
        <v>21</v>
      </c>
      <c r="B376" s="18" t="s">
        <v>11</v>
      </c>
      <c r="C376" s="19" t="s">
        <v>46</v>
      </c>
      <c r="D376" s="18" t="s">
        <v>47</v>
      </c>
      <c r="E376" s="18" t="s">
        <v>14</v>
      </c>
      <c r="F376" s="20">
        <v>42753</v>
      </c>
      <c r="G376" s="24">
        <v>0.4777777777777778</v>
      </c>
      <c r="H376" s="4">
        <v>8.73</v>
      </c>
    </row>
    <row r="377" spans="1:8" x14ac:dyDescent="0.25">
      <c r="A377" s="18" t="s">
        <v>21</v>
      </c>
      <c r="B377" s="18" t="s">
        <v>11</v>
      </c>
      <c r="C377" s="19" t="s">
        <v>12</v>
      </c>
      <c r="D377" s="18" t="s">
        <v>13</v>
      </c>
      <c r="E377" s="18" t="s">
        <v>14</v>
      </c>
      <c r="F377" s="20">
        <v>42753</v>
      </c>
      <c r="G377" s="24">
        <v>0.4777777777777778</v>
      </c>
      <c r="H377" s="4">
        <v>9.3000000000000007</v>
      </c>
    </row>
    <row r="378" spans="1:8" x14ac:dyDescent="0.25">
      <c r="A378" s="18" t="s">
        <v>21</v>
      </c>
      <c r="B378" s="18" t="s">
        <v>11</v>
      </c>
      <c r="C378" s="12" t="s">
        <v>15</v>
      </c>
      <c r="D378" s="18" t="s">
        <v>16</v>
      </c>
      <c r="E378" s="18" t="s">
        <v>14</v>
      </c>
      <c r="F378" s="20">
        <v>42753</v>
      </c>
      <c r="G378" s="24">
        <v>0.4777777777777778</v>
      </c>
      <c r="H378" s="7">
        <v>1295</v>
      </c>
    </row>
    <row r="379" spans="1:8" x14ac:dyDescent="0.25">
      <c r="A379" s="18" t="s">
        <v>21</v>
      </c>
      <c r="B379" s="18" t="s">
        <v>11</v>
      </c>
      <c r="C379" s="19" t="s">
        <v>17</v>
      </c>
      <c r="D379" s="18" t="s">
        <v>18</v>
      </c>
      <c r="E379" s="18" t="s">
        <v>14</v>
      </c>
      <c r="F379" s="20">
        <v>42753</v>
      </c>
      <c r="G379" s="24">
        <v>0.4777777777777778</v>
      </c>
      <c r="H379" s="4">
        <v>10.02</v>
      </c>
    </row>
    <row r="380" spans="1:8" x14ac:dyDescent="0.25">
      <c r="A380" s="18" t="s">
        <v>21</v>
      </c>
      <c r="B380" s="18" t="s">
        <v>11</v>
      </c>
      <c r="C380" s="19" t="s">
        <v>19</v>
      </c>
      <c r="D380" s="18" t="s">
        <v>20</v>
      </c>
      <c r="E380" s="18" t="s">
        <v>14</v>
      </c>
      <c r="F380" s="20">
        <v>42753</v>
      </c>
      <c r="G380" s="24">
        <v>0.4777777777777778</v>
      </c>
      <c r="H380" s="7">
        <v>101.9</v>
      </c>
    </row>
    <row r="381" spans="1:8" x14ac:dyDescent="0.25">
      <c r="A381" s="3" t="s">
        <v>21</v>
      </c>
      <c r="B381" s="3" t="s">
        <v>22</v>
      </c>
      <c r="C381" s="7" t="s">
        <v>23</v>
      </c>
      <c r="D381" s="7" t="s">
        <v>57</v>
      </c>
      <c r="E381" s="18" t="s">
        <v>14</v>
      </c>
      <c r="F381" s="20">
        <v>42753</v>
      </c>
      <c r="G381" s="24">
        <v>0.4777777777777778</v>
      </c>
      <c r="H381" s="7">
        <v>142.41824800000001</v>
      </c>
    </row>
    <row r="382" spans="1:8" x14ac:dyDescent="0.25">
      <c r="A382" s="3" t="s">
        <v>21</v>
      </c>
      <c r="B382" s="3" t="s">
        <v>22</v>
      </c>
      <c r="C382" s="8" t="s">
        <v>25</v>
      </c>
      <c r="D382" s="7" t="s">
        <v>58</v>
      </c>
      <c r="E382" s="18" t="s">
        <v>14</v>
      </c>
      <c r="F382" s="20">
        <v>42753</v>
      </c>
      <c r="G382" s="24">
        <v>0.4777777777777778</v>
      </c>
      <c r="H382" s="7">
        <v>340.91288285067333</v>
      </c>
    </row>
    <row r="383" spans="1:8" x14ac:dyDescent="0.25">
      <c r="A383" s="3" t="s">
        <v>21</v>
      </c>
      <c r="B383" s="3" t="s">
        <v>36</v>
      </c>
      <c r="C383" s="8" t="s">
        <v>37</v>
      </c>
      <c r="D383" s="8" t="s">
        <v>38</v>
      </c>
      <c r="E383" s="18" t="s">
        <v>14</v>
      </c>
      <c r="F383" s="20">
        <v>42753</v>
      </c>
      <c r="G383" s="24">
        <v>0.4777777777777778</v>
      </c>
      <c r="H383" s="9">
        <v>0.21876957855055384</v>
      </c>
    </row>
    <row r="384" spans="1:8" x14ac:dyDescent="0.25">
      <c r="A384" s="3" t="s">
        <v>21</v>
      </c>
      <c r="B384" s="3" t="s">
        <v>36</v>
      </c>
      <c r="C384" s="8" t="s">
        <v>39</v>
      </c>
      <c r="D384" s="8" t="s">
        <v>40</v>
      </c>
      <c r="E384" s="18" t="s">
        <v>14</v>
      </c>
      <c r="F384" s="20">
        <v>42753</v>
      </c>
      <c r="G384" s="24">
        <v>0.4777777777777778</v>
      </c>
      <c r="H384" s="9">
        <v>5.2078239608801865E-3</v>
      </c>
    </row>
    <row r="385" spans="1:8" x14ac:dyDescent="0.25">
      <c r="A385" s="3" t="s">
        <v>21</v>
      </c>
      <c r="B385" s="3" t="s">
        <v>27</v>
      </c>
      <c r="C385" s="8" t="s">
        <v>34</v>
      </c>
      <c r="D385" s="8" t="s">
        <v>35</v>
      </c>
      <c r="E385" s="18" t="s">
        <v>14</v>
      </c>
      <c r="F385" s="20">
        <v>42753</v>
      </c>
      <c r="G385" s="24">
        <v>0.4777777777777778</v>
      </c>
      <c r="H385" s="4">
        <v>2.1739130434782605E-2</v>
      </c>
    </row>
    <row r="386" spans="1:8" x14ac:dyDescent="0.25">
      <c r="A386" s="3" t="s">
        <v>48</v>
      </c>
      <c r="B386" s="3" t="s">
        <v>27</v>
      </c>
      <c r="C386" s="8" t="s">
        <v>28</v>
      </c>
      <c r="D386" s="4" t="s">
        <v>59</v>
      </c>
      <c r="E386" s="3" t="s">
        <v>14</v>
      </c>
      <c r="F386" s="20">
        <v>42753</v>
      </c>
      <c r="G386" s="24">
        <v>0.4777777777777778</v>
      </c>
      <c r="H386" s="15">
        <v>5.9999999999999995E-4</v>
      </c>
    </row>
    <row r="387" spans="1:8" x14ac:dyDescent="0.25">
      <c r="A387" s="3" t="s">
        <v>48</v>
      </c>
      <c r="B387" s="3" t="s">
        <v>27</v>
      </c>
      <c r="C387" s="8" t="s">
        <v>30</v>
      </c>
      <c r="D387" s="4" t="s">
        <v>55</v>
      </c>
      <c r="E387" s="3" t="s">
        <v>14</v>
      </c>
      <c r="F387" s="20">
        <v>42753</v>
      </c>
      <c r="G387" s="24">
        <v>0.4777777777777778</v>
      </c>
      <c r="H387" s="10">
        <v>0.01</v>
      </c>
    </row>
    <row r="388" spans="1:8" x14ac:dyDescent="0.25">
      <c r="A388" s="3" t="s">
        <v>48</v>
      </c>
      <c r="B388" s="3" t="s">
        <v>27</v>
      </c>
      <c r="C388" s="8" t="s">
        <v>32</v>
      </c>
      <c r="D388" s="4" t="s">
        <v>54</v>
      </c>
      <c r="E388" s="3" t="s">
        <v>14</v>
      </c>
      <c r="F388" s="20">
        <v>42753</v>
      </c>
      <c r="G388" s="24">
        <v>0.4777777777777778</v>
      </c>
      <c r="H388" s="13">
        <v>5.0000000000000001E-3</v>
      </c>
    </row>
    <row r="389" spans="1:8" x14ac:dyDescent="0.25">
      <c r="A389" s="3" t="s">
        <v>48</v>
      </c>
      <c r="B389" s="3" t="s">
        <v>42</v>
      </c>
      <c r="C389" s="8" t="s">
        <v>43</v>
      </c>
      <c r="D389" s="4" t="s">
        <v>51</v>
      </c>
      <c r="E389" s="3" t="s">
        <v>14</v>
      </c>
      <c r="F389" s="20">
        <v>42753</v>
      </c>
      <c r="G389" s="24">
        <v>0.4777777777777778</v>
      </c>
      <c r="H389" s="14"/>
    </row>
    <row r="390" spans="1:8" x14ac:dyDescent="0.25">
      <c r="A390" s="18" t="s">
        <v>21</v>
      </c>
      <c r="B390" s="18" t="s">
        <v>11</v>
      </c>
      <c r="C390" s="19" t="s">
        <v>46</v>
      </c>
      <c r="D390" s="18" t="s">
        <v>47</v>
      </c>
      <c r="E390" s="18" t="s">
        <v>14</v>
      </c>
      <c r="F390" s="20">
        <v>42786</v>
      </c>
      <c r="G390" s="24">
        <v>0.47569444444444442</v>
      </c>
      <c r="H390" s="4">
        <v>10.42</v>
      </c>
    </row>
    <row r="391" spans="1:8" x14ac:dyDescent="0.25">
      <c r="A391" s="18" t="s">
        <v>21</v>
      </c>
      <c r="B391" s="18" t="s">
        <v>11</v>
      </c>
      <c r="C391" s="19" t="s">
        <v>12</v>
      </c>
      <c r="D391" s="18" t="s">
        <v>13</v>
      </c>
      <c r="E391" s="18" t="s">
        <v>14</v>
      </c>
      <c r="F391" s="20">
        <v>42786</v>
      </c>
      <c r="G391" s="24">
        <v>0.47569444444444442</v>
      </c>
      <c r="H391" s="4">
        <v>9.06</v>
      </c>
    </row>
    <row r="392" spans="1:8" x14ac:dyDescent="0.25">
      <c r="A392" s="18" t="s">
        <v>21</v>
      </c>
      <c r="B392" s="18" t="s">
        <v>11</v>
      </c>
      <c r="C392" s="12" t="s">
        <v>15</v>
      </c>
      <c r="D392" s="18" t="s">
        <v>16</v>
      </c>
      <c r="E392" s="18" t="s">
        <v>14</v>
      </c>
      <c r="F392" s="20">
        <v>42786</v>
      </c>
      <c r="G392" s="24">
        <v>0.47569444444444442</v>
      </c>
      <c r="H392" s="7">
        <v>1569</v>
      </c>
    </row>
    <row r="393" spans="1:8" x14ac:dyDescent="0.25">
      <c r="A393" s="18" t="s">
        <v>21</v>
      </c>
      <c r="B393" s="18" t="s">
        <v>11</v>
      </c>
      <c r="C393" s="19" t="s">
        <v>17</v>
      </c>
      <c r="D393" s="18" t="s">
        <v>18</v>
      </c>
      <c r="E393" s="18" t="s">
        <v>14</v>
      </c>
      <c r="F393" s="20">
        <v>42786</v>
      </c>
      <c r="G393" s="24">
        <v>0.47569444444444442</v>
      </c>
      <c r="H393" s="4">
        <v>9.8699999999999992</v>
      </c>
    </row>
    <row r="394" spans="1:8" x14ac:dyDescent="0.25">
      <c r="A394" s="18" t="s">
        <v>21</v>
      </c>
      <c r="B394" s="18" t="s">
        <v>11</v>
      </c>
      <c r="C394" s="19" t="s">
        <v>19</v>
      </c>
      <c r="D394" s="18" t="s">
        <v>20</v>
      </c>
      <c r="E394" s="18" t="s">
        <v>14</v>
      </c>
      <c r="F394" s="20">
        <v>42786</v>
      </c>
      <c r="G394" s="24">
        <v>0.47569444444444442</v>
      </c>
      <c r="H394" s="7">
        <v>103.5</v>
      </c>
    </row>
    <row r="395" spans="1:8" x14ac:dyDescent="0.25">
      <c r="A395" s="3" t="s">
        <v>21</v>
      </c>
      <c r="B395" s="3" t="s">
        <v>22</v>
      </c>
      <c r="C395" s="7" t="s">
        <v>23</v>
      </c>
      <c r="D395" s="7" t="s">
        <v>57</v>
      </c>
      <c r="E395" s="18" t="s">
        <v>14</v>
      </c>
      <c r="F395" s="20">
        <v>42786</v>
      </c>
      <c r="G395" s="24">
        <v>0.47569444444444442</v>
      </c>
      <c r="H395" s="7">
        <v>207.21517600000001</v>
      </c>
    </row>
    <row r="396" spans="1:8" x14ac:dyDescent="0.25">
      <c r="A396" s="3" t="s">
        <v>21</v>
      </c>
      <c r="B396" s="3" t="s">
        <v>22</v>
      </c>
      <c r="C396" s="8" t="s">
        <v>25</v>
      </c>
      <c r="D396" s="7" t="s">
        <v>58</v>
      </c>
      <c r="E396" s="18" t="s">
        <v>14</v>
      </c>
      <c r="F396" s="20">
        <v>42786</v>
      </c>
      <c r="G396" s="24">
        <v>0.47569444444444442</v>
      </c>
      <c r="H396" s="7">
        <v>337.15248027890209</v>
      </c>
    </row>
    <row r="397" spans="1:8" x14ac:dyDescent="0.25">
      <c r="A397" s="3" t="s">
        <v>21</v>
      </c>
      <c r="B397" s="3" t="s">
        <v>36</v>
      </c>
      <c r="C397" s="8" t="s">
        <v>37</v>
      </c>
      <c r="D397" s="8" t="s">
        <v>38</v>
      </c>
      <c r="E397" s="18" t="s">
        <v>14</v>
      </c>
      <c r="F397" s="20">
        <v>42786</v>
      </c>
      <c r="G397" s="24">
        <v>0.47569444444444442</v>
      </c>
      <c r="H397" s="9">
        <v>0.16919315403423002</v>
      </c>
    </row>
    <row r="398" spans="1:8" x14ac:dyDescent="0.25">
      <c r="A398" s="3" t="s">
        <v>21</v>
      </c>
      <c r="B398" s="3" t="s">
        <v>36</v>
      </c>
      <c r="C398" s="8" t="s">
        <v>39</v>
      </c>
      <c r="D398" s="8" t="s">
        <v>40</v>
      </c>
      <c r="E398" s="18" t="s">
        <v>14</v>
      </c>
      <c r="F398" s="20">
        <v>42786</v>
      </c>
      <c r="G398" s="24">
        <v>0.47569444444444442</v>
      </c>
      <c r="H398" s="9">
        <v>1.131891085415891E-2</v>
      </c>
    </row>
    <row r="399" spans="1:8" x14ac:dyDescent="0.25">
      <c r="A399" s="3" t="s">
        <v>21</v>
      </c>
      <c r="B399" s="3" t="s">
        <v>27</v>
      </c>
      <c r="C399" s="8" t="s">
        <v>34</v>
      </c>
      <c r="D399" s="8" t="s">
        <v>35</v>
      </c>
      <c r="E399" s="18" t="s">
        <v>14</v>
      </c>
      <c r="F399" s="20">
        <v>42786</v>
      </c>
      <c r="G399" s="24">
        <v>0.47569444444444442</v>
      </c>
      <c r="H399" s="4">
        <v>2.3088923556942288E-2</v>
      </c>
    </row>
    <row r="400" spans="1:8" x14ac:dyDescent="0.25">
      <c r="A400" s="3" t="s">
        <v>48</v>
      </c>
      <c r="B400" s="3" t="s">
        <v>27</v>
      </c>
      <c r="C400" s="8" t="s">
        <v>28</v>
      </c>
      <c r="D400" s="4" t="s">
        <v>59</v>
      </c>
      <c r="E400" s="3" t="s">
        <v>14</v>
      </c>
      <c r="F400" s="20">
        <v>42786</v>
      </c>
      <c r="G400" s="24">
        <v>0.47569444444444442</v>
      </c>
      <c r="H400" s="3">
        <v>5.1999999999999998E-3</v>
      </c>
    </row>
    <row r="401" spans="1:8" x14ac:dyDescent="0.25">
      <c r="A401" s="3" t="s">
        <v>48</v>
      </c>
      <c r="B401" s="3" t="s">
        <v>27</v>
      </c>
      <c r="C401" s="8" t="s">
        <v>30</v>
      </c>
      <c r="D401" s="4" t="s">
        <v>55</v>
      </c>
      <c r="E401" s="3" t="s">
        <v>14</v>
      </c>
      <c r="F401" s="20">
        <v>42786</v>
      </c>
      <c r="G401" s="24">
        <v>0.47569444444444442</v>
      </c>
      <c r="H401" s="10">
        <v>0.01</v>
      </c>
    </row>
    <row r="402" spans="1:8" x14ac:dyDescent="0.25">
      <c r="A402" s="3" t="s">
        <v>48</v>
      </c>
      <c r="B402" s="3" t="s">
        <v>27</v>
      </c>
      <c r="C402" s="8" t="s">
        <v>32</v>
      </c>
      <c r="D402" s="4" t="s">
        <v>54</v>
      </c>
      <c r="E402" s="3" t="s">
        <v>14</v>
      </c>
      <c r="F402" s="20">
        <v>42786</v>
      </c>
      <c r="G402" s="24">
        <v>0.47569444444444442</v>
      </c>
      <c r="H402" s="13">
        <v>5.0000000000000001E-3</v>
      </c>
    </row>
    <row r="403" spans="1:8" x14ac:dyDescent="0.25">
      <c r="A403" s="3" t="s">
        <v>48</v>
      </c>
      <c r="B403" s="3" t="s">
        <v>42</v>
      </c>
      <c r="C403" s="8" t="s">
        <v>43</v>
      </c>
      <c r="D403" s="4" t="s">
        <v>51</v>
      </c>
      <c r="E403" s="3" t="s">
        <v>14</v>
      </c>
      <c r="F403" s="20">
        <v>42786</v>
      </c>
      <c r="G403" s="24">
        <v>0.47569444444444442</v>
      </c>
      <c r="H403" s="14"/>
    </row>
    <row r="404" spans="1:8" x14ac:dyDescent="0.25">
      <c r="A404" s="18" t="s">
        <v>21</v>
      </c>
      <c r="B404" s="18" t="s">
        <v>11</v>
      </c>
      <c r="C404" s="19" t="s">
        <v>46</v>
      </c>
      <c r="D404" s="18" t="s">
        <v>47</v>
      </c>
      <c r="E404" s="18" t="s">
        <v>14</v>
      </c>
      <c r="F404" s="20">
        <v>42807</v>
      </c>
      <c r="G404" s="24">
        <v>0.47916666666666669</v>
      </c>
      <c r="H404" s="4">
        <v>11.35</v>
      </c>
    </row>
    <row r="405" spans="1:8" x14ac:dyDescent="0.25">
      <c r="A405" s="18" t="s">
        <v>21</v>
      </c>
      <c r="B405" s="18" t="s">
        <v>11</v>
      </c>
      <c r="C405" s="19" t="s">
        <v>12</v>
      </c>
      <c r="D405" s="18" t="s">
        <v>13</v>
      </c>
      <c r="E405" s="18" t="s">
        <v>14</v>
      </c>
      <c r="F405" s="20">
        <v>42807</v>
      </c>
      <c r="G405" s="24">
        <v>0.47916666666666669</v>
      </c>
      <c r="H405" s="4">
        <v>9.26</v>
      </c>
    </row>
    <row r="406" spans="1:8" x14ac:dyDescent="0.25">
      <c r="A406" s="18" t="s">
        <v>21</v>
      </c>
      <c r="B406" s="18" t="s">
        <v>11</v>
      </c>
      <c r="C406" s="12" t="s">
        <v>15</v>
      </c>
      <c r="D406" s="18" t="s">
        <v>16</v>
      </c>
      <c r="E406" s="18" t="s">
        <v>14</v>
      </c>
      <c r="F406" s="20">
        <v>42807</v>
      </c>
      <c r="G406" s="24">
        <v>0.47916666666666669</v>
      </c>
      <c r="H406" s="7">
        <v>1761</v>
      </c>
    </row>
    <row r="407" spans="1:8" x14ac:dyDescent="0.25">
      <c r="A407" s="18" t="s">
        <v>21</v>
      </c>
      <c r="B407" s="18" t="s">
        <v>11</v>
      </c>
      <c r="C407" s="19" t="s">
        <v>17</v>
      </c>
      <c r="D407" s="18" t="s">
        <v>18</v>
      </c>
      <c r="E407" s="18" t="s">
        <v>14</v>
      </c>
      <c r="F407" s="20">
        <v>42807</v>
      </c>
      <c r="G407" s="24">
        <v>0.47916666666666669</v>
      </c>
      <c r="H407" s="4">
        <v>8.33</v>
      </c>
    </row>
    <row r="408" spans="1:8" x14ac:dyDescent="0.25">
      <c r="A408" s="18" t="s">
        <v>21</v>
      </c>
      <c r="B408" s="18" t="s">
        <v>11</v>
      </c>
      <c r="C408" s="19" t="s">
        <v>19</v>
      </c>
      <c r="D408" s="18" t="s">
        <v>20</v>
      </c>
      <c r="E408" s="18" t="s">
        <v>14</v>
      </c>
      <c r="F408" s="20">
        <v>42807</v>
      </c>
      <c r="G408" s="24">
        <v>0.47916666666666669</v>
      </c>
      <c r="H408" s="7">
        <v>86.5</v>
      </c>
    </row>
    <row r="409" spans="1:8" x14ac:dyDescent="0.25">
      <c r="A409" s="3" t="s">
        <v>21</v>
      </c>
      <c r="B409" s="3" t="s">
        <v>22</v>
      </c>
      <c r="C409" s="7" t="s">
        <v>23</v>
      </c>
      <c r="D409" s="7" t="s">
        <v>57</v>
      </c>
      <c r="E409" s="18" t="s">
        <v>14</v>
      </c>
      <c r="F409" s="20">
        <v>42807</v>
      </c>
      <c r="G409" s="24">
        <v>0.47916666666666669</v>
      </c>
      <c r="H409" s="7">
        <v>258.17526000000004</v>
      </c>
    </row>
    <row r="410" spans="1:8" x14ac:dyDescent="0.25">
      <c r="A410" s="3" t="s">
        <v>21</v>
      </c>
      <c r="B410" s="3" t="s">
        <v>22</v>
      </c>
      <c r="C410" s="8" t="s">
        <v>25</v>
      </c>
      <c r="D410" s="7" t="s">
        <v>58</v>
      </c>
      <c r="E410" s="18" t="s">
        <v>14</v>
      </c>
      <c r="F410" s="20">
        <v>42807</v>
      </c>
      <c r="G410" s="24">
        <v>0.47916666666666669</v>
      </c>
      <c r="H410" s="7">
        <v>378.73905018603705</v>
      </c>
    </row>
    <row r="411" spans="1:8" x14ac:dyDescent="0.25">
      <c r="A411" s="3" t="s">
        <v>21</v>
      </c>
      <c r="B411" s="3" t="s">
        <v>36</v>
      </c>
      <c r="C411" s="8" t="s">
        <v>37</v>
      </c>
      <c r="D411" s="8" t="s">
        <v>38</v>
      </c>
      <c r="E411" s="18" t="s">
        <v>14</v>
      </c>
      <c r="F411" s="20">
        <v>42807</v>
      </c>
      <c r="G411" s="24">
        <v>0.47916666666666669</v>
      </c>
      <c r="H411" s="9">
        <v>0.20000000000000023</v>
      </c>
    </row>
    <row r="412" spans="1:8" x14ac:dyDescent="0.25">
      <c r="A412" s="3" t="s">
        <v>21</v>
      </c>
      <c r="B412" s="3" t="s">
        <v>36</v>
      </c>
      <c r="C412" s="8" t="s">
        <v>39</v>
      </c>
      <c r="D412" s="8" t="s">
        <v>40</v>
      </c>
      <c r="E412" s="18" t="s">
        <v>14</v>
      </c>
      <c r="F412" s="20">
        <v>42807</v>
      </c>
      <c r="G412" s="24">
        <v>0.47916666666666669</v>
      </c>
      <c r="H412" s="9">
        <v>7.9280357017687177E-3</v>
      </c>
    </row>
    <row r="413" spans="1:8" x14ac:dyDescent="0.25">
      <c r="A413" s="3" t="s">
        <v>21</v>
      </c>
      <c r="B413" s="3" t="s">
        <v>27</v>
      </c>
      <c r="C413" s="8" t="s">
        <v>34</v>
      </c>
      <c r="D413" s="8" t="s">
        <v>35</v>
      </c>
      <c r="E413" s="18" t="s">
        <v>14</v>
      </c>
      <c r="F413" s="20">
        <v>42807</v>
      </c>
      <c r="G413" s="24">
        <v>0.47916666666666669</v>
      </c>
      <c r="H413" s="4">
        <v>1.612426035502958E-2</v>
      </c>
    </row>
    <row r="414" spans="1:8" x14ac:dyDescent="0.25">
      <c r="A414" s="3" t="s">
        <v>48</v>
      </c>
      <c r="B414" s="3" t="s">
        <v>27</v>
      </c>
      <c r="C414" s="8" t="s">
        <v>28</v>
      </c>
      <c r="D414" s="4" t="s">
        <v>59</v>
      </c>
      <c r="E414" s="3" t="s">
        <v>14</v>
      </c>
      <c r="F414" s="20">
        <v>42807</v>
      </c>
      <c r="G414" s="24">
        <v>0.47916666666666669</v>
      </c>
      <c r="H414" s="3">
        <v>1.6999999999999999E-3</v>
      </c>
    </row>
    <row r="415" spans="1:8" x14ac:dyDescent="0.25">
      <c r="A415" s="3" t="s">
        <v>48</v>
      </c>
      <c r="B415" s="3" t="s">
        <v>27</v>
      </c>
      <c r="C415" s="8" t="s">
        <v>30</v>
      </c>
      <c r="D415" s="4" t="s">
        <v>55</v>
      </c>
      <c r="E415" s="3" t="s">
        <v>14</v>
      </c>
      <c r="F415" s="20">
        <v>42807</v>
      </c>
      <c r="G415" s="24">
        <v>0.47916666666666669</v>
      </c>
      <c r="H415" s="10">
        <v>0.01</v>
      </c>
    </row>
    <row r="416" spans="1:8" x14ac:dyDescent="0.25">
      <c r="A416" s="3" t="s">
        <v>48</v>
      </c>
      <c r="B416" s="3" t="s">
        <v>27</v>
      </c>
      <c r="C416" s="8" t="s">
        <v>32</v>
      </c>
      <c r="D416" s="4" t="s">
        <v>54</v>
      </c>
      <c r="E416" s="3" t="s">
        <v>14</v>
      </c>
      <c r="F416" s="20">
        <v>42807</v>
      </c>
      <c r="G416" s="24">
        <v>0.47916666666666669</v>
      </c>
      <c r="H416" s="13">
        <v>5.0000000000000001E-3</v>
      </c>
    </row>
    <row r="417" spans="1:8" x14ac:dyDescent="0.25">
      <c r="A417" s="3" t="s">
        <v>48</v>
      </c>
      <c r="B417" s="3" t="s">
        <v>42</v>
      </c>
      <c r="C417" s="8" t="s">
        <v>43</v>
      </c>
      <c r="D417" s="4" t="s">
        <v>51</v>
      </c>
      <c r="E417" s="3" t="s">
        <v>14</v>
      </c>
      <c r="F417" s="20">
        <v>42807</v>
      </c>
      <c r="G417" s="24">
        <v>0.47916666666666669</v>
      </c>
      <c r="H417" s="14">
        <v>2</v>
      </c>
    </row>
    <row r="418" spans="1:8" x14ac:dyDescent="0.25">
      <c r="A418" s="18" t="s">
        <v>21</v>
      </c>
      <c r="B418" s="18" t="s">
        <v>11</v>
      </c>
      <c r="C418" s="19" t="s">
        <v>46</v>
      </c>
      <c r="D418" s="18" t="s">
        <v>47</v>
      </c>
      <c r="E418" s="18" t="s">
        <v>14</v>
      </c>
      <c r="F418" s="20">
        <v>42835</v>
      </c>
      <c r="G418" s="24">
        <v>0.44444444444444442</v>
      </c>
      <c r="H418" s="4">
        <v>7.66</v>
      </c>
    </row>
    <row r="419" spans="1:8" x14ac:dyDescent="0.25">
      <c r="A419" s="18" t="s">
        <v>21</v>
      </c>
      <c r="B419" s="18" t="s">
        <v>11</v>
      </c>
      <c r="C419" s="19" t="s">
        <v>12</v>
      </c>
      <c r="D419" s="18" t="s">
        <v>13</v>
      </c>
      <c r="E419" s="18" t="s">
        <v>14</v>
      </c>
      <c r="F419" s="20">
        <v>42835</v>
      </c>
      <c r="G419" s="24">
        <v>0.44444444444444442</v>
      </c>
      <c r="H419" s="4">
        <v>7.83</v>
      </c>
    </row>
    <row r="420" spans="1:8" x14ac:dyDescent="0.25">
      <c r="A420" s="18" t="s">
        <v>21</v>
      </c>
      <c r="B420" s="18" t="s">
        <v>11</v>
      </c>
      <c r="C420" s="12" t="s">
        <v>15</v>
      </c>
      <c r="D420" s="18" t="s">
        <v>16</v>
      </c>
      <c r="E420" s="18" t="s">
        <v>14</v>
      </c>
      <c r="F420" s="20">
        <v>42835</v>
      </c>
      <c r="G420" s="24">
        <v>0.44444444444444442</v>
      </c>
      <c r="H420" s="7">
        <v>1963</v>
      </c>
    </row>
    <row r="421" spans="1:8" x14ac:dyDescent="0.25">
      <c r="A421" s="18" t="s">
        <v>21</v>
      </c>
      <c r="B421" s="18" t="s">
        <v>11</v>
      </c>
      <c r="C421" s="19" t="s">
        <v>17</v>
      </c>
      <c r="D421" s="18" t="s">
        <v>18</v>
      </c>
      <c r="E421" s="18" t="s">
        <v>14</v>
      </c>
      <c r="F421" s="20">
        <v>42835</v>
      </c>
      <c r="G421" s="24">
        <v>0.44444444444444442</v>
      </c>
      <c r="H421" s="4">
        <v>10.220000000000001</v>
      </c>
    </row>
    <row r="422" spans="1:8" x14ac:dyDescent="0.25">
      <c r="A422" s="18" t="s">
        <v>21</v>
      </c>
      <c r="B422" s="18" t="s">
        <v>11</v>
      </c>
      <c r="C422" s="19" t="s">
        <v>19</v>
      </c>
      <c r="D422" s="18" t="s">
        <v>20</v>
      </c>
      <c r="E422" s="18" t="s">
        <v>14</v>
      </c>
      <c r="F422" s="20">
        <v>42835</v>
      </c>
      <c r="G422" s="24">
        <v>0.44444444444444442</v>
      </c>
      <c r="H422" s="7">
        <v>100.7</v>
      </c>
    </row>
    <row r="423" spans="1:8" x14ac:dyDescent="0.25">
      <c r="A423" s="3" t="s">
        <v>21</v>
      </c>
      <c r="B423" s="3" t="s">
        <v>22</v>
      </c>
      <c r="C423" s="7" t="s">
        <v>23</v>
      </c>
      <c r="D423" s="7" t="s">
        <v>57</v>
      </c>
      <c r="E423" s="18" t="s">
        <v>14</v>
      </c>
      <c r="F423" s="20">
        <v>42835</v>
      </c>
      <c r="G423" s="24">
        <v>0.44444444444444442</v>
      </c>
      <c r="H423" s="7">
        <v>308.79786000000001</v>
      </c>
    </row>
    <row r="424" spans="1:8" x14ac:dyDescent="0.25">
      <c r="A424" s="3" t="s">
        <v>21</v>
      </c>
      <c r="B424" s="3" t="s">
        <v>22</v>
      </c>
      <c r="C424" s="8" t="s">
        <v>25</v>
      </c>
      <c r="D424" s="7" t="s">
        <v>58</v>
      </c>
      <c r="E424" s="18" t="s">
        <v>14</v>
      </c>
      <c r="F424" s="20">
        <v>42835</v>
      </c>
      <c r="G424" s="24">
        <v>0.44444444444444442</v>
      </c>
      <c r="H424" s="7">
        <v>327.6403733021221</v>
      </c>
    </row>
    <row r="425" spans="1:8" x14ac:dyDescent="0.25">
      <c r="A425" s="3" t="s">
        <v>21</v>
      </c>
      <c r="B425" s="3" t="s">
        <v>36</v>
      </c>
      <c r="C425" s="8" t="s">
        <v>37</v>
      </c>
      <c r="D425" s="8" t="s">
        <v>38</v>
      </c>
      <c r="E425" s="18" t="s">
        <v>14</v>
      </c>
      <c r="F425" s="20">
        <v>42835</v>
      </c>
      <c r="G425" s="24">
        <v>0.44444444444444442</v>
      </c>
      <c r="H425" s="9">
        <v>0.26118500604594946</v>
      </c>
    </row>
    <row r="426" spans="1:8" x14ac:dyDescent="0.25">
      <c r="A426" s="3" t="s">
        <v>21</v>
      </c>
      <c r="B426" s="3" t="s">
        <v>36</v>
      </c>
      <c r="C426" s="8" t="s">
        <v>39</v>
      </c>
      <c r="D426" s="8" t="s">
        <v>40</v>
      </c>
      <c r="E426" s="18" t="s">
        <v>14</v>
      </c>
      <c r="F426" s="20">
        <v>42835</v>
      </c>
      <c r="G426" s="24">
        <v>0.44444444444444442</v>
      </c>
      <c r="H426" s="9">
        <v>1.4359781300306022E-2</v>
      </c>
    </row>
    <row r="427" spans="1:8" x14ac:dyDescent="0.25">
      <c r="A427" s="3" t="s">
        <v>21</v>
      </c>
      <c r="B427" s="3" t="s">
        <v>27</v>
      </c>
      <c r="C427" s="8" t="s">
        <v>34</v>
      </c>
      <c r="D427" s="8" t="s">
        <v>35</v>
      </c>
      <c r="E427" s="18" t="s">
        <v>14</v>
      </c>
      <c r="F427" s="20">
        <v>42835</v>
      </c>
      <c r="G427" s="24">
        <v>0.44444444444444442</v>
      </c>
      <c r="H427" s="4">
        <v>1.2347560975609777E-2</v>
      </c>
    </row>
    <row r="428" spans="1:8" x14ac:dyDescent="0.25">
      <c r="A428" s="3" t="s">
        <v>48</v>
      </c>
      <c r="B428" s="3" t="s">
        <v>27</v>
      </c>
      <c r="C428" s="8" t="s">
        <v>28</v>
      </c>
      <c r="D428" s="4" t="s">
        <v>59</v>
      </c>
      <c r="E428" s="3" t="s">
        <v>14</v>
      </c>
      <c r="F428" s="20">
        <v>42835</v>
      </c>
      <c r="G428" s="24">
        <v>0.44444444444444442</v>
      </c>
      <c r="H428" s="3">
        <v>8.0000000000000004E-4</v>
      </c>
    </row>
    <row r="429" spans="1:8" x14ac:dyDescent="0.25">
      <c r="A429" s="3" t="s">
        <v>48</v>
      </c>
      <c r="B429" s="3" t="s">
        <v>27</v>
      </c>
      <c r="C429" s="8" t="s">
        <v>30</v>
      </c>
      <c r="D429" s="4" t="s">
        <v>55</v>
      </c>
      <c r="E429" s="3" t="s">
        <v>14</v>
      </c>
      <c r="F429" s="20">
        <v>42835</v>
      </c>
      <c r="G429" s="24">
        <v>0.44444444444444442</v>
      </c>
      <c r="H429" s="10">
        <v>0.01</v>
      </c>
    </row>
    <row r="430" spans="1:8" x14ac:dyDescent="0.25">
      <c r="A430" s="3" t="s">
        <v>48</v>
      </c>
      <c r="B430" s="3" t="s">
        <v>27</v>
      </c>
      <c r="C430" s="8" t="s">
        <v>32</v>
      </c>
      <c r="D430" s="4" t="s">
        <v>54</v>
      </c>
      <c r="E430" s="3" t="s">
        <v>14</v>
      </c>
      <c r="F430" s="20">
        <v>42835</v>
      </c>
      <c r="G430" s="24">
        <v>0.44444444444444442</v>
      </c>
      <c r="H430" s="13">
        <v>5.0000000000000001E-3</v>
      </c>
    </row>
    <row r="431" spans="1:8" x14ac:dyDescent="0.25">
      <c r="A431" s="3" t="s">
        <v>48</v>
      </c>
      <c r="B431" s="3" t="s">
        <v>42</v>
      </c>
      <c r="C431" s="8" t="s">
        <v>43</v>
      </c>
      <c r="D431" s="4" t="s">
        <v>51</v>
      </c>
      <c r="E431" s="3" t="s">
        <v>14</v>
      </c>
      <c r="F431" s="20">
        <v>42835</v>
      </c>
      <c r="G431" s="24">
        <v>0.44444444444444442</v>
      </c>
      <c r="H431" s="14">
        <v>2</v>
      </c>
    </row>
    <row r="432" spans="1:8" x14ac:dyDescent="0.25">
      <c r="A432" s="18" t="s">
        <v>21</v>
      </c>
      <c r="B432" s="18" t="s">
        <v>11</v>
      </c>
      <c r="C432" s="19" t="s">
        <v>46</v>
      </c>
      <c r="D432" s="18" t="s">
        <v>47</v>
      </c>
      <c r="E432" s="18" t="s">
        <v>14</v>
      </c>
      <c r="F432" s="20">
        <v>42873</v>
      </c>
      <c r="G432" s="24">
        <v>0.41319444444444442</v>
      </c>
      <c r="H432" s="4">
        <v>6.35</v>
      </c>
    </row>
    <row r="433" spans="1:8" x14ac:dyDescent="0.25">
      <c r="A433" s="18" t="s">
        <v>21</v>
      </c>
      <c r="B433" s="18" t="s">
        <v>11</v>
      </c>
      <c r="C433" s="19" t="s">
        <v>12</v>
      </c>
      <c r="D433" s="18" t="s">
        <v>13</v>
      </c>
      <c r="E433" s="18" t="s">
        <v>14</v>
      </c>
      <c r="F433" s="20">
        <v>42873</v>
      </c>
      <c r="G433" s="24">
        <v>0.41319444444444442</v>
      </c>
      <c r="H433" s="4">
        <v>8.57</v>
      </c>
    </row>
    <row r="434" spans="1:8" x14ac:dyDescent="0.25">
      <c r="A434" s="18" t="s">
        <v>21</v>
      </c>
      <c r="B434" s="18" t="s">
        <v>11</v>
      </c>
      <c r="C434" s="12" t="s">
        <v>15</v>
      </c>
      <c r="D434" s="18" t="s">
        <v>16</v>
      </c>
      <c r="E434" s="18" t="s">
        <v>14</v>
      </c>
      <c r="F434" s="20">
        <v>42873</v>
      </c>
      <c r="G434" s="24">
        <v>0.41319444444444442</v>
      </c>
      <c r="H434" s="7">
        <v>1612</v>
      </c>
    </row>
    <row r="435" spans="1:8" x14ac:dyDescent="0.25">
      <c r="A435" s="18" t="s">
        <v>21</v>
      </c>
      <c r="B435" s="18" t="s">
        <v>11</v>
      </c>
      <c r="C435" s="19" t="s">
        <v>17</v>
      </c>
      <c r="D435" s="18" t="s">
        <v>18</v>
      </c>
      <c r="E435" s="18" t="s">
        <v>14</v>
      </c>
      <c r="F435" s="20">
        <v>42873</v>
      </c>
      <c r="G435" s="24">
        <v>0.41319444444444442</v>
      </c>
      <c r="H435" s="4">
        <v>8.23</v>
      </c>
    </row>
    <row r="436" spans="1:8" x14ac:dyDescent="0.25">
      <c r="A436" s="18" t="s">
        <v>21</v>
      </c>
      <c r="B436" s="18" t="s">
        <v>11</v>
      </c>
      <c r="C436" s="19" t="s">
        <v>19</v>
      </c>
      <c r="D436" s="18" t="s">
        <v>20</v>
      </c>
      <c r="E436" s="18" t="s">
        <v>14</v>
      </c>
      <c r="F436" s="20">
        <v>42873</v>
      </c>
      <c r="G436" s="24">
        <v>0.41319444444444442</v>
      </c>
      <c r="H436" s="7">
        <v>79</v>
      </c>
    </row>
    <row r="437" spans="1:8" x14ac:dyDescent="0.25">
      <c r="A437" s="3" t="s">
        <v>21</v>
      </c>
      <c r="B437" s="3" t="s">
        <v>22</v>
      </c>
      <c r="C437" s="7" t="s">
        <v>23</v>
      </c>
      <c r="D437" s="7" t="s">
        <v>57</v>
      </c>
      <c r="E437" s="18" t="s">
        <v>14</v>
      </c>
      <c r="F437" s="20">
        <v>42873</v>
      </c>
      <c r="G437" s="24">
        <v>0.41319444444444442</v>
      </c>
      <c r="H437" s="7">
        <v>282.556352</v>
      </c>
    </row>
    <row r="438" spans="1:8" x14ac:dyDescent="0.25">
      <c r="A438" s="3" t="s">
        <v>21</v>
      </c>
      <c r="B438" s="3" t="s">
        <v>22</v>
      </c>
      <c r="C438" s="8" t="s">
        <v>25</v>
      </c>
      <c r="D438" s="7" t="s">
        <v>58</v>
      </c>
      <c r="E438" s="18" t="s">
        <v>14</v>
      </c>
      <c r="F438" s="20">
        <v>42873</v>
      </c>
      <c r="G438" s="24">
        <v>0.41319444444444442</v>
      </c>
      <c r="H438" s="7">
        <v>403.46132199362137</v>
      </c>
    </row>
    <row r="439" spans="1:8" x14ac:dyDescent="0.25">
      <c r="A439" s="3" t="s">
        <v>21</v>
      </c>
      <c r="B439" s="3" t="s">
        <v>36</v>
      </c>
      <c r="C439" s="8" t="s">
        <v>37</v>
      </c>
      <c r="D439" s="8" t="s">
        <v>38</v>
      </c>
      <c r="E439" s="18" t="s">
        <v>14</v>
      </c>
      <c r="F439" s="20">
        <v>42873</v>
      </c>
      <c r="G439" s="24">
        <v>0.41319444444444442</v>
      </c>
      <c r="H439" s="9">
        <v>0.2422857142857143</v>
      </c>
    </row>
    <row r="440" spans="1:8" x14ac:dyDescent="0.25">
      <c r="A440" s="3" t="s">
        <v>21</v>
      </c>
      <c r="B440" s="3" t="s">
        <v>36</v>
      </c>
      <c r="C440" s="8" t="s">
        <v>39</v>
      </c>
      <c r="D440" s="8" t="s">
        <v>40</v>
      </c>
      <c r="E440" s="18" t="s">
        <v>14</v>
      </c>
      <c r="F440" s="20">
        <v>42873</v>
      </c>
      <c r="G440" s="24">
        <v>0.41319444444444442</v>
      </c>
      <c r="H440" s="9">
        <v>1.9585605827507485E-2</v>
      </c>
    </row>
    <row r="441" spans="1:8" x14ac:dyDescent="0.25">
      <c r="A441" s="3" t="s">
        <v>21</v>
      </c>
      <c r="B441" s="3" t="s">
        <v>27</v>
      </c>
      <c r="C441" s="8" t="s">
        <v>34</v>
      </c>
      <c r="D441" s="8" t="s">
        <v>35</v>
      </c>
      <c r="E441" s="18" t="s">
        <v>14</v>
      </c>
      <c r="F441" s="20">
        <v>42873</v>
      </c>
      <c r="G441" s="24">
        <v>0.41319444444444442</v>
      </c>
      <c r="H441" s="10">
        <v>0.01</v>
      </c>
    </row>
    <row r="442" spans="1:8" x14ac:dyDescent="0.25">
      <c r="A442" s="3" t="s">
        <v>48</v>
      </c>
      <c r="B442" s="3" t="s">
        <v>27</v>
      </c>
      <c r="C442" s="8" t="s">
        <v>28</v>
      </c>
      <c r="D442" s="4" t="s">
        <v>59</v>
      </c>
      <c r="E442" s="3" t="s">
        <v>14</v>
      </c>
      <c r="F442" s="20">
        <v>42873</v>
      </c>
      <c r="G442" s="24">
        <v>0.41319444444444442</v>
      </c>
      <c r="H442" s="15">
        <v>5.9999999999999995E-4</v>
      </c>
    </row>
    <row r="443" spans="1:8" x14ac:dyDescent="0.25">
      <c r="A443" s="3" t="s">
        <v>48</v>
      </c>
      <c r="B443" s="3" t="s">
        <v>27</v>
      </c>
      <c r="C443" s="8" t="s">
        <v>30</v>
      </c>
      <c r="D443" s="4" t="s">
        <v>55</v>
      </c>
      <c r="E443" s="3" t="s">
        <v>14</v>
      </c>
      <c r="F443" s="20">
        <v>42873</v>
      </c>
      <c r="G443" s="24">
        <v>0.41319444444444442</v>
      </c>
      <c r="H443" s="10">
        <v>0.01</v>
      </c>
    </row>
    <row r="444" spans="1:8" x14ac:dyDescent="0.25">
      <c r="A444" s="3" t="s">
        <v>48</v>
      </c>
      <c r="B444" s="3" t="s">
        <v>27</v>
      </c>
      <c r="C444" s="8" t="s">
        <v>32</v>
      </c>
      <c r="D444" s="4" t="s">
        <v>54</v>
      </c>
      <c r="E444" s="3" t="s">
        <v>14</v>
      </c>
      <c r="F444" s="20">
        <v>42873</v>
      </c>
      <c r="G444" s="24">
        <v>0.41319444444444442</v>
      </c>
      <c r="H444" s="13">
        <v>5.0000000000000001E-3</v>
      </c>
    </row>
    <row r="445" spans="1:8" x14ac:dyDescent="0.25">
      <c r="A445" s="3" t="s">
        <v>48</v>
      </c>
      <c r="B445" s="3" t="s">
        <v>42</v>
      </c>
      <c r="C445" s="8" t="s">
        <v>43</v>
      </c>
      <c r="D445" s="4" t="s">
        <v>51</v>
      </c>
      <c r="E445" s="3" t="s">
        <v>14</v>
      </c>
      <c r="F445" s="20">
        <v>42873</v>
      </c>
      <c r="G445" s="24">
        <v>0.41319444444444442</v>
      </c>
      <c r="H445" s="14">
        <v>2</v>
      </c>
    </row>
    <row r="446" spans="1:8" x14ac:dyDescent="0.25">
      <c r="A446" s="18" t="s">
        <v>21</v>
      </c>
      <c r="B446" s="18" t="s">
        <v>11</v>
      </c>
      <c r="C446" s="19" t="s">
        <v>46</v>
      </c>
      <c r="D446" s="18" t="s">
        <v>47</v>
      </c>
      <c r="E446" s="18" t="s">
        <v>14</v>
      </c>
      <c r="F446" s="20">
        <v>42905</v>
      </c>
      <c r="G446" s="24">
        <v>0.40625</v>
      </c>
      <c r="H446" s="4">
        <v>5.83</v>
      </c>
    </row>
    <row r="447" spans="1:8" x14ac:dyDescent="0.25">
      <c r="A447" s="18" t="s">
        <v>21</v>
      </c>
      <c r="B447" s="18" t="s">
        <v>11</v>
      </c>
      <c r="C447" s="19" t="s">
        <v>12</v>
      </c>
      <c r="D447" s="18" t="s">
        <v>13</v>
      </c>
      <c r="E447" s="18" t="s">
        <v>14</v>
      </c>
      <c r="F447" s="20">
        <v>42905</v>
      </c>
      <c r="G447" s="24">
        <v>0.40625</v>
      </c>
      <c r="H447" s="4">
        <v>6.93</v>
      </c>
    </row>
    <row r="448" spans="1:8" x14ac:dyDescent="0.25">
      <c r="A448" s="18" t="s">
        <v>21</v>
      </c>
      <c r="B448" s="18" t="s">
        <v>11</v>
      </c>
      <c r="C448" s="12" t="s">
        <v>15</v>
      </c>
      <c r="D448" s="18" t="s">
        <v>16</v>
      </c>
      <c r="E448" s="18" t="s">
        <v>14</v>
      </c>
      <c r="F448" s="20">
        <v>42905</v>
      </c>
      <c r="G448" s="24">
        <v>0.40625</v>
      </c>
      <c r="H448" s="7">
        <v>902</v>
      </c>
    </row>
    <row r="449" spans="1:8" x14ac:dyDescent="0.25">
      <c r="A449" s="18" t="s">
        <v>21</v>
      </c>
      <c r="B449" s="18" t="s">
        <v>11</v>
      </c>
      <c r="C449" s="19" t="s">
        <v>17</v>
      </c>
      <c r="D449" s="18" t="s">
        <v>18</v>
      </c>
      <c r="E449" s="18" t="s">
        <v>14</v>
      </c>
      <c r="F449" s="20">
        <v>42905</v>
      </c>
      <c r="G449" s="24">
        <v>0.40625</v>
      </c>
      <c r="H449" s="4">
        <v>8.06</v>
      </c>
    </row>
    <row r="450" spans="1:8" x14ac:dyDescent="0.25">
      <c r="A450" s="18" t="s">
        <v>21</v>
      </c>
      <c r="B450" s="18" t="s">
        <v>11</v>
      </c>
      <c r="C450" s="19" t="s">
        <v>19</v>
      </c>
      <c r="D450" s="18" t="s">
        <v>20</v>
      </c>
      <c r="E450" s="18" t="s">
        <v>14</v>
      </c>
      <c r="F450" s="20">
        <v>42905</v>
      </c>
      <c r="G450" s="24">
        <v>0.40625</v>
      </c>
      <c r="H450" s="7">
        <v>76.099999999999994</v>
      </c>
    </row>
    <row r="451" spans="1:8" x14ac:dyDescent="0.25">
      <c r="A451" s="3" t="s">
        <v>21</v>
      </c>
      <c r="B451" s="3" t="s">
        <v>22</v>
      </c>
      <c r="C451" s="7" t="s">
        <v>23</v>
      </c>
      <c r="D451" s="7" t="s">
        <v>57</v>
      </c>
      <c r="E451" s="18" t="s">
        <v>14</v>
      </c>
      <c r="F451" s="20">
        <v>42905</v>
      </c>
      <c r="G451" s="24">
        <v>0.40625</v>
      </c>
      <c r="H451" s="7">
        <v>130.750235</v>
      </c>
    </row>
    <row r="452" spans="1:8" x14ac:dyDescent="0.25">
      <c r="A452" s="3" t="s">
        <v>21</v>
      </c>
      <c r="B452" s="3" t="s">
        <v>22</v>
      </c>
      <c r="C452" s="8" t="s">
        <v>25</v>
      </c>
      <c r="D452" s="7" t="s">
        <v>58</v>
      </c>
      <c r="E452" s="18" t="s">
        <v>14</v>
      </c>
      <c r="F452" s="20">
        <v>42905</v>
      </c>
      <c r="G452" s="24">
        <v>0.40625</v>
      </c>
      <c r="H452" s="7">
        <v>356.92249483395904</v>
      </c>
    </row>
    <row r="453" spans="1:8" x14ac:dyDescent="0.25">
      <c r="A453" s="3" t="s">
        <v>21</v>
      </c>
      <c r="B453" s="3" t="s">
        <v>36</v>
      </c>
      <c r="C453" s="8" t="s">
        <v>37</v>
      </c>
      <c r="D453" s="8" t="s">
        <v>38</v>
      </c>
      <c r="E453" s="18" t="s">
        <v>14</v>
      </c>
      <c r="F453" s="20">
        <v>42905</v>
      </c>
      <c r="G453" s="24">
        <v>0.40625</v>
      </c>
      <c r="H453" s="9">
        <v>0.35866900175131355</v>
      </c>
    </row>
    <row r="454" spans="1:8" x14ac:dyDescent="0.25">
      <c r="A454" s="3" t="s">
        <v>21</v>
      </c>
      <c r="B454" s="3" t="s">
        <v>36</v>
      </c>
      <c r="C454" s="8" t="s">
        <v>39</v>
      </c>
      <c r="D454" s="8" t="s">
        <v>40</v>
      </c>
      <c r="E454" s="18" t="s">
        <v>14</v>
      </c>
      <c r="F454" s="20">
        <v>42905</v>
      </c>
      <c r="G454" s="24">
        <v>0.40625</v>
      </c>
      <c r="H454" s="9">
        <v>1.7023673286211179E-2</v>
      </c>
    </row>
    <row r="455" spans="1:8" x14ac:dyDescent="0.25">
      <c r="A455" s="3" t="s">
        <v>21</v>
      </c>
      <c r="B455" s="3" t="s">
        <v>27</v>
      </c>
      <c r="C455" s="8" t="s">
        <v>34</v>
      </c>
      <c r="D455" s="8" t="s">
        <v>35</v>
      </c>
      <c r="E455" s="18" t="s">
        <v>14</v>
      </c>
      <c r="F455" s="20">
        <v>42905</v>
      </c>
      <c r="G455" s="24">
        <v>0.40625</v>
      </c>
      <c r="H455" s="4">
        <v>2.9475587703435811E-2</v>
      </c>
    </row>
    <row r="456" spans="1:8" x14ac:dyDescent="0.25">
      <c r="A456" s="3" t="s">
        <v>48</v>
      </c>
      <c r="B456" s="3" t="s">
        <v>27</v>
      </c>
      <c r="C456" s="8" t="s">
        <v>28</v>
      </c>
      <c r="D456" s="4" t="s">
        <v>59</v>
      </c>
      <c r="E456" s="3" t="s">
        <v>14</v>
      </c>
      <c r="F456" s="20">
        <v>42905</v>
      </c>
      <c r="G456" s="24">
        <v>0.40625</v>
      </c>
      <c r="H456" s="3">
        <v>1.1000000000000001E-3</v>
      </c>
    </row>
    <row r="457" spans="1:8" x14ac:dyDescent="0.25">
      <c r="A457" s="3" t="s">
        <v>48</v>
      </c>
      <c r="B457" s="3" t="s">
        <v>27</v>
      </c>
      <c r="C457" s="8" t="s">
        <v>30</v>
      </c>
      <c r="D457" s="4" t="s">
        <v>55</v>
      </c>
      <c r="E457" s="3" t="s">
        <v>14</v>
      </c>
      <c r="F457" s="20">
        <v>42905</v>
      </c>
      <c r="G457" s="24">
        <v>0.40625</v>
      </c>
      <c r="H457" s="26">
        <v>0.01</v>
      </c>
    </row>
    <row r="458" spans="1:8" x14ac:dyDescent="0.25">
      <c r="A458" s="3" t="s">
        <v>48</v>
      </c>
      <c r="B458" s="3" t="s">
        <v>27</v>
      </c>
      <c r="C458" s="8" t="s">
        <v>32</v>
      </c>
      <c r="D458" s="4" t="s">
        <v>54</v>
      </c>
      <c r="E458" s="3" t="s">
        <v>14</v>
      </c>
      <c r="F458" s="20">
        <v>42905</v>
      </c>
      <c r="G458" s="24">
        <v>0.40625</v>
      </c>
      <c r="H458" s="27">
        <v>5.0000000000000001E-3</v>
      </c>
    </row>
    <row r="459" spans="1:8" x14ac:dyDescent="0.25">
      <c r="A459" s="3" t="s">
        <v>48</v>
      </c>
      <c r="B459" s="3" t="s">
        <v>42</v>
      </c>
      <c r="C459" s="8" t="s">
        <v>43</v>
      </c>
      <c r="D459" s="4" t="s">
        <v>51</v>
      </c>
      <c r="E459" s="3" t="s">
        <v>14</v>
      </c>
      <c r="F459" s="20">
        <v>42905</v>
      </c>
      <c r="G459" s="24">
        <v>0.40625</v>
      </c>
      <c r="H459" s="3">
        <v>4</v>
      </c>
    </row>
    <row r="460" spans="1:8" x14ac:dyDescent="0.25">
      <c r="A460" s="18" t="s">
        <v>21</v>
      </c>
      <c r="B460" s="18" t="s">
        <v>11</v>
      </c>
      <c r="C460" s="19" t="s">
        <v>46</v>
      </c>
      <c r="D460" s="18" t="s">
        <v>47</v>
      </c>
      <c r="E460" s="18" t="s">
        <v>14</v>
      </c>
      <c r="F460" s="20">
        <v>42933</v>
      </c>
      <c r="G460" s="24">
        <v>0.42430555555555555</v>
      </c>
      <c r="H460" s="4">
        <v>5.57</v>
      </c>
    </row>
    <row r="461" spans="1:8" x14ac:dyDescent="0.25">
      <c r="A461" s="18" t="s">
        <v>21</v>
      </c>
      <c r="B461" s="18" t="s">
        <v>11</v>
      </c>
      <c r="C461" s="19" t="s">
        <v>12</v>
      </c>
      <c r="D461" s="18" t="s">
        <v>13</v>
      </c>
      <c r="E461" s="18" t="s">
        <v>14</v>
      </c>
      <c r="F461" s="20">
        <v>42933</v>
      </c>
      <c r="G461" s="24">
        <v>0.42430555555555555</v>
      </c>
      <c r="H461" s="4">
        <v>8.1199999999999992</v>
      </c>
    </row>
    <row r="462" spans="1:8" x14ac:dyDescent="0.25">
      <c r="A462" s="18" t="s">
        <v>21</v>
      </c>
      <c r="B462" s="18" t="s">
        <v>11</v>
      </c>
      <c r="C462" s="12" t="s">
        <v>15</v>
      </c>
      <c r="D462" s="18" t="s">
        <v>16</v>
      </c>
      <c r="E462" s="18" t="s">
        <v>14</v>
      </c>
      <c r="F462" s="20">
        <v>42933</v>
      </c>
      <c r="G462" s="24">
        <v>0.42430555555555555</v>
      </c>
      <c r="H462" s="7">
        <v>911</v>
      </c>
    </row>
    <row r="463" spans="1:8" x14ac:dyDescent="0.25">
      <c r="A463" s="18" t="s">
        <v>21</v>
      </c>
      <c r="B463" s="18" t="s">
        <v>11</v>
      </c>
      <c r="C463" s="19" t="s">
        <v>17</v>
      </c>
      <c r="D463" s="18" t="s">
        <v>18</v>
      </c>
      <c r="E463" s="18" t="s">
        <v>14</v>
      </c>
      <c r="F463" s="20">
        <v>42933</v>
      </c>
      <c r="G463" s="24">
        <v>0.42430555555555555</v>
      </c>
      <c r="H463" s="4">
        <v>8.5399999999999991</v>
      </c>
    </row>
    <row r="464" spans="1:8" x14ac:dyDescent="0.25">
      <c r="A464" s="18" t="s">
        <v>21</v>
      </c>
      <c r="B464" s="18" t="s">
        <v>11</v>
      </c>
      <c r="C464" s="19" t="s">
        <v>19</v>
      </c>
      <c r="D464" s="18" t="s">
        <v>20</v>
      </c>
      <c r="E464" s="18" t="s">
        <v>14</v>
      </c>
      <c r="F464" s="20">
        <v>42933</v>
      </c>
      <c r="G464" s="24">
        <v>0.42430555555555555</v>
      </c>
      <c r="H464" s="7">
        <v>80.2</v>
      </c>
    </row>
    <row r="465" spans="1:8" x14ac:dyDescent="0.25">
      <c r="A465" s="3" t="s">
        <v>21</v>
      </c>
      <c r="B465" s="3" t="s">
        <v>22</v>
      </c>
      <c r="C465" s="7" t="s">
        <v>23</v>
      </c>
      <c r="D465" s="7" t="s">
        <v>57</v>
      </c>
      <c r="E465" s="18" t="s">
        <v>14</v>
      </c>
      <c r="F465" s="20">
        <v>42933</v>
      </c>
      <c r="G465" s="24">
        <v>0.42430555555555555</v>
      </c>
      <c r="H465" s="7">
        <v>127.35412499999998</v>
      </c>
    </row>
    <row r="466" spans="1:8" x14ac:dyDescent="0.25">
      <c r="A466" s="3" t="s">
        <v>21</v>
      </c>
      <c r="B466" s="3" t="s">
        <v>22</v>
      </c>
      <c r="C466" s="8" t="s">
        <v>25</v>
      </c>
      <c r="D466" s="7" t="s">
        <v>58</v>
      </c>
      <c r="E466" s="18" t="s">
        <v>14</v>
      </c>
      <c r="F466" s="20">
        <v>42933</v>
      </c>
      <c r="G466" s="24">
        <v>0.42430555555555555</v>
      </c>
      <c r="H466" s="7">
        <v>120.74767722583945</v>
      </c>
    </row>
    <row r="467" spans="1:8" x14ac:dyDescent="0.25">
      <c r="A467" s="3" t="s">
        <v>21</v>
      </c>
      <c r="B467" s="3" t="s">
        <v>36</v>
      </c>
      <c r="C467" s="8" t="s">
        <v>37</v>
      </c>
      <c r="D467" s="8" t="s">
        <v>38</v>
      </c>
      <c r="E467" s="18" t="s">
        <v>14</v>
      </c>
      <c r="F467" s="20">
        <v>42933</v>
      </c>
      <c r="G467" s="24">
        <v>0.42430555555555555</v>
      </c>
      <c r="H467" s="9">
        <v>0.25134474327628392</v>
      </c>
    </row>
    <row r="468" spans="1:8" x14ac:dyDescent="0.25">
      <c r="A468" s="3" t="s">
        <v>21</v>
      </c>
      <c r="B468" s="3" t="s">
        <v>36</v>
      </c>
      <c r="C468" s="8" t="s">
        <v>39</v>
      </c>
      <c r="D468" s="8" t="s">
        <v>40</v>
      </c>
      <c r="E468" s="18" t="s">
        <v>14</v>
      </c>
      <c r="F468" s="20">
        <v>42933</v>
      </c>
      <c r="G468" s="24">
        <v>0.42430555555555555</v>
      </c>
      <c r="H468" s="9">
        <v>1.1903047337076297E-2</v>
      </c>
    </row>
    <row r="469" spans="1:8" x14ac:dyDescent="0.25">
      <c r="A469" s="3" t="s">
        <v>21</v>
      </c>
      <c r="B469" s="3" t="s">
        <v>27</v>
      </c>
      <c r="C469" s="8" t="s">
        <v>34</v>
      </c>
      <c r="D469" s="8" t="s">
        <v>35</v>
      </c>
      <c r="E469" s="18" t="s">
        <v>14</v>
      </c>
      <c r="F469" s="20">
        <v>42933</v>
      </c>
      <c r="G469" s="24">
        <v>0.42430555555555555</v>
      </c>
      <c r="H469" s="10">
        <v>0.01</v>
      </c>
    </row>
    <row r="470" spans="1:8" x14ac:dyDescent="0.25">
      <c r="A470" s="3" t="s">
        <v>48</v>
      </c>
      <c r="B470" s="3" t="s">
        <v>27</v>
      </c>
      <c r="C470" s="8" t="s">
        <v>28</v>
      </c>
      <c r="D470" s="4" t="s">
        <v>59</v>
      </c>
      <c r="E470" s="3" t="s">
        <v>14</v>
      </c>
      <c r="F470" s="20">
        <v>42933</v>
      </c>
      <c r="G470" s="24">
        <v>0.42430555555555555</v>
      </c>
      <c r="H470" s="28">
        <v>5.9999999999999995E-4</v>
      </c>
    </row>
    <row r="471" spans="1:8" x14ac:dyDescent="0.25">
      <c r="A471" s="3" t="s">
        <v>48</v>
      </c>
      <c r="B471" s="3" t="s">
        <v>27</v>
      </c>
      <c r="C471" s="8" t="s">
        <v>30</v>
      </c>
      <c r="D471" s="4" t="s">
        <v>55</v>
      </c>
      <c r="E471" s="3" t="s">
        <v>14</v>
      </c>
      <c r="F471" s="20">
        <v>42933</v>
      </c>
      <c r="G471" s="24">
        <v>0.42430555555555555</v>
      </c>
      <c r="H471" s="26">
        <v>0.01</v>
      </c>
    </row>
    <row r="472" spans="1:8" x14ac:dyDescent="0.25">
      <c r="A472" s="3" t="s">
        <v>48</v>
      </c>
      <c r="B472" s="3" t="s">
        <v>27</v>
      </c>
      <c r="C472" s="8" t="s">
        <v>32</v>
      </c>
      <c r="D472" s="4" t="s">
        <v>54</v>
      </c>
      <c r="E472" s="3" t="s">
        <v>14</v>
      </c>
      <c r="F472" s="20">
        <v>42933</v>
      </c>
      <c r="G472" s="24">
        <v>0.42430555555555555</v>
      </c>
      <c r="H472" s="27">
        <v>5.0000000000000001E-3</v>
      </c>
    </row>
    <row r="473" spans="1:8" x14ac:dyDescent="0.25">
      <c r="A473" s="3" t="s">
        <v>48</v>
      </c>
      <c r="B473" s="3" t="s">
        <v>42</v>
      </c>
      <c r="C473" s="8" t="s">
        <v>43</v>
      </c>
      <c r="D473" s="4" t="s">
        <v>51</v>
      </c>
      <c r="E473" s="3" t="s">
        <v>14</v>
      </c>
      <c r="F473" s="20">
        <v>42933</v>
      </c>
      <c r="G473" s="24">
        <v>0.42430555555555555</v>
      </c>
      <c r="H473" s="29">
        <v>2</v>
      </c>
    </row>
    <row r="474" spans="1:8" x14ac:dyDescent="0.25">
      <c r="A474" s="18" t="s">
        <v>21</v>
      </c>
      <c r="B474" s="18" t="s">
        <v>11</v>
      </c>
      <c r="C474" s="19" t="s">
        <v>46</v>
      </c>
      <c r="D474" s="18" t="s">
        <v>47</v>
      </c>
      <c r="E474" s="18" t="s">
        <v>14</v>
      </c>
      <c r="F474" s="20">
        <v>42956</v>
      </c>
      <c r="G474" s="24">
        <v>0.39583333333333331</v>
      </c>
      <c r="H474" s="4">
        <v>8.17</v>
      </c>
    </row>
    <row r="475" spans="1:8" x14ac:dyDescent="0.25">
      <c r="A475" s="18" t="s">
        <v>21</v>
      </c>
      <c r="B475" s="18" t="s">
        <v>11</v>
      </c>
      <c r="C475" s="19" t="s">
        <v>12</v>
      </c>
      <c r="D475" s="18" t="s">
        <v>13</v>
      </c>
      <c r="E475" s="18" t="s">
        <v>14</v>
      </c>
      <c r="F475" s="20">
        <v>42956</v>
      </c>
      <c r="G475" s="24">
        <v>0.39583333333333331</v>
      </c>
      <c r="H475" s="4">
        <v>8.2899999999999991</v>
      </c>
    </row>
    <row r="476" spans="1:8" x14ac:dyDescent="0.25">
      <c r="A476" s="18" t="s">
        <v>21</v>
      </c>
      <c r="B476" s="18" t="s">
        <v>11</v>
      </c>
      <c r="C476" s="12" t="s">
        <v>15</v>
      </c>
      <c r="D476" s="18" t="s">
        <v>16</v>
      </c>
      <c r="E476" s="18" t="s">
        <v>14</v>
      </c>
      <c r="F476" s="20">
        <v>42956</v>
      </c>
      <c r="G476" s="24">
        <v>0.39583333333333331</v>
      </c>
      <c r="H476" s="7">
        <v>972</v>
      </c>
    </row>
    <row r="477" spans="1:8" x14ac:dyDescent="0.25">
      <c r="A477" s="18" t="s">
        <v>21</v>
      </c>
      <c r="B477" s="18" t="s">
        <v>11</v>
      </c>
      <c r="C477" s="19" t="s">
        <v>17</v>
      </c>
      <c r="D477" s="18" t="s">
        <v>18</v>
      </c>
      <c r="E477" s="18" t="s">
        <v>14</v>
      </c>
      <c r="F477" s="20">
        <v>42956</v>
      </c>
      <c r="G477" s="24">
        <v>0.39583333333333331</v>
      </c>
      <c r="H477" s="4">
        <v>7.45</v>
      </c>
    </row>
    <row r="478" spans="1:8" x14ac:dyDescent="0.25">
      <c r="A478" s="18" t="s">
        <v>21</v>
      </c>
      <c r="B478" s="18" t="s">
        <v>11</v>
      </c>
      <c r="C478" s="19" t="s">
        <v>19</v>
      </c>
      <c r="D478" s="18" t="s">
        <v>20</v>
      </c>
      <c r="E478" s="18" t="s">
        <v>14</v>
      </c>
      <c r="F478" s="20">
        <v>42956</v>
      </c>
      <c r="G478" s="24">
        <v>0.39583333333333331</v>
      </c>
      <c r="H478" s="7">
        <v>75.3</v>
      </c>
    </row>
    <row r="479" spans="1:8" x14ac:dyDescent="0.25">
      <c r="A479" s="3" t="s">
        <v>21</v>
      </c>
      <c r="B479" s="3" t="s">
        <v>22</v>
      </c>
      <c r="C479" s="7" t="s">
        <v>23</v>
      </c>
      <c r="D479" s="7" t="s">
        <v>57</v>
      </c>
      <c r="E479" s="18" t="s">
        <v>14</v>
      </c>
      <c r="F479" s="20">
        <v>42956</v>
      </c>
      <c r="G479" s="24">
        <v>0.39583333333333331</v>
      </c>
      <c r="H479" s="7">
        <v>130.750235</v>
      </c>
    </row>
    <row r="480" spans="1:8" x14ac:dyDescent="0.25">
      <c r="A480" s="3" t="s">
        <v>21</v>
      </c>
      <c r="B480" s="3" t="s">
        <v>22</v>
      </c>
      <c r="C480" s="8" t="s">
        <v>25</v>
      </c>
      <c r="D480" s="7" t="s">
        <v>58</v>
      </c>
      <c r="E480" s="18" t="s">
        <v>14</v>
      </c>
      <c r="F480" s="20">
        <v>42956</v>
      </c>
      <c r="G480" s="24">
        <v>0.39583333333333331</v>
      </c>
      <c r="H480" s="7">
        <v>237.49230918687866</v>
      </c>
    </row>
    <row r="481" spans="1:8" x14ac:dyDescent="0.25">
      <c r="A481" s="3" t="s">
        <v>21</v>
      </c>
      <c r="B481" s="3" t="s">
        <v>36</v>
      </c>
      <c r="C481" s="8" t="s">
        <v>37</v>
      </c>
      <c r="D481" s="8" t="s">
        <v>38</v>
      </c>
      <c r="E481" s="18" t="s">
        <v>14</v>
      </c>
      <c r="F481" s="20">
        <v>42956</v>
      </c>
      <c r="G481" s="24">
        <v>0.39583333333333331</v>
      </c>
      <c r="H481" s="9">
        <v>0.25530893821235795</v>
      </c>
    </row>
    <row r="482" spans="1:8" x14ac:dyDescent="0.25">
      <c r="A482" s="3" t="s">
        <v>21</v>
      </c>
      <c r="B482" s="3" t="s">
        <v>36</v>
      </c>
      <c r="C482" s="8" t="s">
        <v>39</v>
      </c>
      <c r="D482" s="8" t="s">
        <v>40</v>
      </c>
      <c r="E482" s="18" t="s">
        <v>14</v>
      </c>
      <c r="F482" s="20">
        <v>42956</v>
      </c>
      <c r="G482" s="24">
        <v>0.39583333333333331</v>
      </c>
      <c r="H482" s="9">
        <v>6.1774105607515757E-3</v>
      </c>
    </row>
    <row r="483" spans="1:8" x14ac:dyDescent="0.25">
      <c r="A483" s="3" t="s">
        <v>21</v>
      </c>
      <c r="B483" s="3" t="s">
        <v>27</v>
      </c>
      <c r="C483" s="8" t="s">
        <v>34</v>
      </c>
      <c r="D483" s="8" t="s">
        <v>35</v>
      </c>
      <c r="E483" s="18" t="s">
        <v>14</v>
      </c>
      <c r="F483" s="20">
        <v>42956</v>
      </c>
      <c r="G483" s="24">
        <v>0.39583333333333331</v>
      </c>
      <c r="H483" s="10">
        <v>0.01</v>
      </c>
    </row>
    <row r="484" spans="1:8" x14ac:dyDescent="0.25">
      <c r="A484" s="3" t="s">
        <v>48</v>
      </c>
      <c r="B484" s="3" t="s">
        <v>27</v>
      </c>
      <c r="C484" s="8" t="s">
        <v>28</v>
      </c>
      <c r="D484" s="4" t="s">
        <v>59</v>
      </c>
      <c r="E484" s="3" t="s">
        <v>14</v>
      </c>
      <c r="F484" s="20">
        <v>42956</v>
      </c>
      <c r="G484" s="24">
        <v>0.39583333333333331</v>
      </c>
      <c r="H484" s="28">
        <v>5.9999999999999995E-4</v>
      </c>
    </row>
    <row r="485" spans="1:8" x14ac:dyDescent="0.25">
      <c r="A485" s="3" t="s">
        <v>48</v>
      </c>
      <c r="B485" s="3" t="s">
        <v>27</v>
      </c>
      <c r="C485" s="8" t="s">
        <v>30</v>
      </c>
      <c r="D485" s="4" t="s">
        <v>55</v>
      </c>
      <c r="E485" s="3" t="s">
        <v>14</v>
      </c>
      <c r="F485" s="20">
        <v>42956</v>
      </c>
      <c r="G485" s="24">
        <v>0.39583333333333331</v>
      </c>
      <c r="H485" s="26">
        <v>0.01</v>
      </c>
    </row>
    <row r="486" spans="1:8" x14ac:dyDescent="0.25">
      <c r="A486" s="3" t="s">
        <v>48</v>
      </c>
      <c r="B486" s="3" t="s">
        <v>27</v>
      </c>
      <c r="C486" s="8" t="s">
        <v>32</v>
      </c>
      <c r="D486" s="4" t="s">
        <v>54</v>
      </c>
      <c r="E486" s="3" t="s">
        <v>14</v>
      </c>
      <c r="F486" s="20">
        <v>42956</v>
      </c>
      <c r="G486" s="24">
        <v>0.39583333333333331</v>
      </c>
      <c r="H486" s="27">
        <v>5.0000000000000001E-3</v>
      </c>
    </row>
    <row r="487" spans="1:8" x14ac:dyDescent="0.25">
      <c r="A487" s="3" t="s">
        <v>48</v>
      </c>
      <c r="B487" s="3" t="s">
        <v>42</v>
      </c>
      <c r="C487" s="8" t="s">
        <v>43</v>
      </c>
      <c r="D487" s="4" t="s">
        <v>51</v>
      </c>
      <c r="E487" s="3" t="s">
        <v>14</v>
      </c>
      <c r="F487" s="20">
        <v>42956</v>
      </c>
      <c r="G487" s="24">
        <v>0.39583333333333331</v>
      </c>
      <c r="H487" s="3">
        <v>2</v>
      </c>
    </row>
    <row r="488" spans="1:8" x14ac:dyDescent="0.25">
      <c r="A488" s="18" t="s">
        <v>21</v>
      </c>
      <c r="B488" s="18" t="s">
        <v>11</v>
      </c>
      <c r="C488" s="19" t="s">
        <v>46</v>
      </c>
      <c r="D488" s="18" t="s">
        <v>47</v>
      </c>
      <c r="E488" s="18" t="s">
        <v>14</v>
      </c>
      <c r="F488" s="20">
        <v>43003</v>
      </c>
      <c r="G488" s="24">
        <v>0.44444444444444442</v>
      </c>
      <c r="H488" s="4">
        <v>7.61</v>
      </c>
    </row>
    <row r="489" spans="1:8" x14ac:dyDescent="0.25">
      <c r="A489" s="18" t="s">
        <v>21</v>
      </c>
      <c r="B489" s="18" t="s">
        <v>11</v>
      </c>
      <c r="C489" s="19" t="s">
        <v>12</v>
      </c>
      <c r="D489" s="18" t="s">
        <v>13</v>
      </c>
      <c r="E489" s="18" t="s">
        <v>14</v>
      </c>
      <c r="F489" s="20">
        <v>43003</v>
      </c>
      <c r="G489" s="24">
        <v>0.44444444444444442</v>
      </c>
      <c r="H489" s="4">
        <v>8.99</v>
      </c>
    </row>
    <row r="490" spans="1:8" x14ac:dyDescent="0.25">
      <c r="A490" s="18" t="s">
        <v>21</v>
      </c>
      <c r="B490" s="18" t="s">
        <v>11</v>
      </c>
      <c r="C490" s="12" t="s">
        <v>15</v>
      </c>
      <c r="D490" s="18" t="s">
        <v>16</v>
      </c>
      <c r="E490" s="18" t="s">
        <v>14</v>
      </c>
      <c r="F490" s="20">
        <v>43003</v>
      </c>
      <c r="G490" s="24">
        <v>0.44444444444444442</v>
      </c>
      <c r="H490" s="7">
        <v>1480</v>
      </c>
    </row>
    <row r="491" spans="1:8" x14ac:dyDescent="0.25">
      <c r="A491" s="18" t="s">
        <v>21</v>
      </c>
      <c r="B491" s="18" t="s">
        <v>11</v>
      </c>
      <c r="C491" s="19" t="s">
        <v>17</v>
      </c>
      <c r="D491" s="18" t="s">
        <v>18</v>
      </c>
      <c r="E491" s="18" t="s">
        <v>14</v>
      </c>
      <c r="F491" s="20">
        <v>43003</v>
      </c>
      <c r="G491" s="24">
        <v>0.44444444444444442</v>
      </c>
      <c r="H491" s="4">
        <v>8.65</v>
      </c>
    </row>
    <row r="492" spans="1:8" x14ac:dyDescent="0.25">
      <c r="A492" s="18" t="s">
        <v>21</v>
      </c>
      <c r="B492" s="18" t="s">
        <v>11</v>
      </c>
      <c r="C492" s="19" t="s">
        <v>19</v>
      </c>
      <c r="D492" s="18" t="s">
        <v>20</v>
      </c>
      <c r="E492" s="18" t="s">
        <v>14</v>
      </c>
      <c r="F492" s="20">
        <v>43003</v>
      </c>
      <c r="G492" s="24">
        <v>0.44444444444444442</v>
      </c>
      <c r="H492" s="7">
        <v>84.7</v>
      </c>
    </row>
    <row r="493" spans="1:8" x14ac:dyDescent="0.25">
      <c r="A493" s="3" t="s">
        <v>21</v>
      </c>
      <c r="B493" s="3" t="s">
        <v>22</v>
      </c>
      <c r="C493" s="7" t="s">
        <v>23</v>
      </c>
      <c r="D493" s="7" t="s">
        <v>57</v>
      </c>
      <c r="E493" s="18" t="s">
        <v>14</v>
      </c>
      <c r="F493" s="20">
        <v>43003</v>
      </c>
      <c r="G493" s="24">
        <v>0.44444444444444442</v>
      </c>
      <c r="H493" s="7">
        <v>251.31214000000003</v>
      </c>
    </row>
    <row r="494" spans="1:8" x14ac:dyDescent="0.25">
      <c r="A494" s="3" t="s">
        <v>21</v>
      </c>
      <c r="B494" s="3" t="s">
        <v>22</v>
      </c>
      <c r="C494" s="8" t="s">
        <v>25</v>
      </c>
      <c r="D494" s="7" t="s">
        <v>58</v>
      </c>
      <c r="E494" s="18" t="s">
        <v>14</v>
      </c>
      <c r="F494" s="20">
        <v>43003</v>
      </c>
      <c r="G494" s="24">
        <v>0.44444444444444442</v>
      </c>
      <c r="H494" s="7">
        <v>251.7674646507071</v>
      </c>
    </row>
    <row r="495" spans="1:8" x14ac:dyDescent="0.25">
      <c r="A495" s="3" t="s">
        <v>21</v>
      </c>
      <c r="B495" s="3" t="s">
        <v>36</v>
      </c>
      <c r="C495" s="8" t="s">
        <v>37</v>
      </c>
      <c r="D495" s="8" t="s">
        <v>38</v>
      </c>
      <c r="E495" s="18" t="s">
        <v>14</v>
      </c>
      <c r="F495" s="20">
        <v>43003</v>
      </c>
      <c r="G495" s="24">
        <v>0.44444444444444442</v>
      </c>
      <c r="H495" s="9">
        <v>0.31037446286065062</v>
      </c>
    </row>
    <row r="496" spans="1:8" x14ac:dyDescent="0.25">
      <c r="A496" s="3" t="s">
        <v>21</v>
      </c>
      <c r="B496" s="3" t="s">
        <v>36</v>
      </c>
      <c r="C496" s="8" t="s">
        <v>39</v>
      </c>
      <c r="D496" s="8" t="s">
        <v>40</v>
      </c>
      <c r="E496" s="18" t="s">
        <v>14</v>
      </c>
      <c r="F496" s="20">
        <v>43003</v>
      </c>
      <c r="G496" s="24">
        <v>0.44444444444444442</v>
      </c>
      <c r="H496" s="9">
        <v>8.392741010980781E-3</v>
      </c>
    </row>
    <row r="497" spans="1:8" x14ac:dyDescent="0.25">
      <c r="A497" s="3" t="s">
        <v>21</v>
      </c>
      <c r="B497" s="3" t="s">
        <v>27</v>
      </c>
      <c r="C497" s="8" t="s">
        <v>34</v>
      </c>
      <c r="D497" s="8" t="s">
        <v>35</v>
      </c>
      <c r="E497" s="18" t="s">
        <v>14</v>
      </c>
      <c r="F497" s="20">
        <v>43003</v>
      </c>
      <c r="G497" s="24">
        <v>0.44444444444444442</v>
      </c>
      <c r="H497" s="4">
        <v>1.5799614643545273E-2</v>
      </c>
    </row>
    <row r="498" spans="1:8" x14ac:dyDescent="0.25">
      <c r="A498" s="3" t="s">
        <v>48</v>
      </c>
      <c r="B498" s="3" t="s">
        <v>27</v>
      </c>
      <c r="C498" s="8" t="s">
        <v>28</v>
      </c>
      <c r="D498" s="4" t="s">
        <v>59</v>
      </c>
      <c r="E498" s="3" t="s">
        <v>14</v>
      </c>
      <c r="F498" s="20">
        <v>43003</v>
      </c>
      <c r="G498" s="24">
        <v>0.44444444444444442</v>
      </c>
      <c r="H498" s="3">
        <v>2.7000000000000001E-3</v>
      </c>
    </row>
    <row r="499" spans="1:8" x14ac:dyDescent="0.25">
      <c r="A499" s="3" t="s">
        <v>48</v>
      </c>
      <c r="B499" s="3" t="s">
        <v>27</v>
      </c>
      <c r="C499" s="8" t="s">
        <v>30</v>
      </c>
      <c r="D499" s="4" t="s">
        <v>55</v>
      </c>
      <c r="E499" s="3" t="s">
        <v>14</v>
      </c>
      <c r="F499" s="20">
        <v>43003</v>
      </c>
      <c r="G499" s="24">
        <v>0.44444444444444442</v>
      </c>
      <c r="H499" s="26">
        <v>0.01</v>
      </c>
    </row>
    <row r="500" spans="1:8" x14ac:dyDescent="0.25">
      <c r="A500" s="3" t="s">
        <v>48</v>
      </c>
      <c r="B500" s="3" t="s">
        <v>27</v>
      </c>
      <c r="C500" s="8" t="s">
        <v>32</v>
      </c>
      <c r="D500" s="4" t="s">
        <v>54</v>
      </c>
      <c r="E500" s="3" t="s">
        <v>14</v>
      </c>
      <c r="F500" s="20">
        <v>43003</v>
      </c>
      <c r="G500" s="24">
        <v>0.44444444444444442</v>
      </c>
      <c r="H500" s="3">
        <v>5.0000000000000001E-3</v>
      </c>
    </row>
    <row r="501" spans="1:8" x14ac:dyDescent="0.25">
      <c r="A501" s="3" t="s">
        <v>48</v>
      </c>
      <c r="B501" s="3" t="s">
        <v>42</v>
      </c>
      <c r="C501" s="8" t="s">
        <v>43</v>
      </c>
      <c r="D501" s="4" t="s">
        <v>51</v>
      </c>
      <c r="E501" s="3" t="s">
        <v>14</v>
      </c>
      <c r="F501" s="20">
        <v>43003</v>
      </c>
      <c r="G501" s="24">
        <v>0.44444444444444442</v>
      </c>
      <c r="H501" s="29">
        <v>2</v>
      </c>
    </row>
    <row r="502" spans="1:8" x14ac:dyDescent="0.25">
      <c r="A502" s="18" t="s">
        <v>21</v>
      </c>
      <c r="B502" s="18" t="s">
        <v>11</v>
      </c>
      <c r="C502" s="19" t="s">
        <v>46</v>
      </c>
      <c r="D502" s="18" t="s">
        <v>47</v>
      </c>
      <c r="E502" s="18" t="s">
        <v>14</v>
      </c>
      <c r="F502" s="20">
        <v>43031</v>
      </c>
      <c r="G502" s="24">
        <v>0.4513888888888889</v>
      </c>
      <c r="H502" s="4">
        <v>9.7899999999999991</v>
      </c>
    </row>
    <row r="503" spans="1:8" x14ac:dyDescent="0.25">
      <c r="A503" s="18" t="s">
        <v>21</v>
      </c>
      <c r="B503" s="18" t="s">
        <v>11</v>
      </c>
      <c r="C503" s="19" t="s">
        <v>12</v>
      </c>
      <c r="D503" s="18" t="s">
        <v>13</v>
      </c>
      <c r="E503" s="18" t="s">
        <v>14</v>
      </c>
      <c r="F503" s="20">
        <v>43031</v>
      </c>
      <c r="G503" s="24">
        <v>0.4513888888888889</v>
      </c>
      <c r="H503" s="4">
        <v>8.4700000000000006</v>
      </c>
    </row>
    <row r="504" spans="1:8" x14ac:dyDescent="0.25">
      <c r="A504" s="18" t="s">
        <v>21</v>
      </c>
      <c r="B504" s="18" t="s">
        <v>11</v>
      </c>
      <c r="C504" s="12" t="s">
        <v>15</v>
      </c>
      <c r="D504" s="18" t="s">
        <v>16</v>
      </c>
      <c r="E504" s="18" t="s">
        <v>14</v>
      </c>
      <c r="F504" s="20">
        <v>43031</v>
      </c>
      <c r="G504" s="24">
        <v>0.4513888888888889</v>
      </c>
      <c r="H504" s="7">
        <v>1534</v>
      </c>
    </row>
    <row r="505" spans="1:8" x14ac:dyDescent="0.25">
      <c r="A505" s="18" t="s">
        <v>21</v>
      </c>
      <c r="B505" s="18" t="s">
        <v>11</v>
      </c>
      <c r="C505" s="19" t="s">
        <v>17</v>
      </c>
      <c r="D505" s="18" t="s">
        <v>18</v>
      </c>
      <c r="E505" s="18" t="s">
        <v>14</v>
      </c>
      <c r="F505" s="20">
        <v>43031</v>
      </c>
      <c r="G505" s="24">
        <v>0.4513888888888889</v>
      </c>
      <c r="H505" s="4">
        <v>8.85</v>
      </c>
    </row>
    <row r="506" spans="1:8" x14ac:dyDescent="0.25">
      <c r="A506" s="18" t="s">
        <v>21</v>
      </c>
      <c r="B506" s="18" t="s">
        <v>11</v>
      </c>
      <c r="C506" s="19" t="s">
        <v>19</v>
      </c>
      <c r="D506" s="18" t="s">
        <v>20</v>
      </c>
      <c r="E506" s="18" t="s">
        <v>14</v>
      </c>
      <c r="F506" s="20">
        <v>43031</v>
      </c>
      <c r="G506" s="24">
        <v>0.4513888888888889</v>
      </c>
      <c r="H506" s="7">
        <v>92.6</v>
      </c>
    </row>
    <row r="507" spans="1:8" x14ac:dyDescent="0.25">
      <c r="A507" s="3" t="s">
        <v>21</v>
      </c>
      <c r="B507" s="3" t="s">
        <v>22</v>
      </c>
      <c r="C507" s="7" t="s">
        <v>23</v>
      </c>
      <c r="D507" s="7" t="s">
        <v>57</v>
      </c>
      <c r="E507" s="18" t="s">
        <v>14</v>
      </c>
      <c r="F507" s="20">
        <v>43031</v>
      </c>
      <c r="G507" s="24">
        <v>0.4513888888888889</v>
      </c>
      <c r="H507" s="7">
        <v>253.01019499999998</v>
      </c>
    </row>
    <row r="508" spans="1:8" x14ac:dyDescent="0.25">
      <c r="A508" s="3" t="s">
        <v>21</v>
      </c>
      <c r="B508" s="3" t="s">
        <v>22</v>
      </c>
      <c r="C508" s="8" t="s">
        <v>25</v>
      </c>
      <c r="D508" s="7" t="s">
        <v>58</v>
      </c>
      <c r="E508" s="18" t="s">
        <v>14</v>
      </c>
      <c r="F508" s="20">
        <v>43031</v>
      </c>
      <c r="G508" s="24">
        <v>0.4513888888888889</v>
      </c>
      <c r="H508" s="7">
        <v>327.84950948993685</v>
      </c>
    </row>
    <row r="509" spans="1:8" x14ac:dyDescent="0.25">
      <c r="A509" s="3" t="s">
        <v>21</v>
      </c>
      <c r="B509" s="3" t="s">
        <v>36</v>
      </c>
      <c r="C509" s="8" t="s">
        <v>37</v>
      </c>
      <c r="D509" s="8" t="s">
        <v>38</v>
      </c>
      <c r="E509" s="18" t="s">
        <v>14</v>
      </c>
      <c r="F509" s="20">
        <v>43031</v>
      </c>
      <c r="G509" s="24">
        <v>0.4513888888888889</v>
      </c>
      <c r="H509" s="9">
        <v>0.26057988895743373</v>
      </c>
    </row>
    <row r="510" spans="1:8" x14ac:dyDescent="0.25">
      <c r="A510" s="3" t="s">
        <v>21</v>
      </c>
      <c r="B510" s="3" t="s">
        <v>36</v>
      </c>
      <c r="C510" s="8" t="s">
        <v>39</v>
      </c>
      <c r="D510" s="8" t="s">
        <v>40</v>
      </c>
      <c r="E510" s="18" t="s">
        <v>14</v>
      </c>
      <c r="F510" s="20">
        <v>43031</v>
      </c>
      <c r="G510" s="24">
        <v>0.4513888888888889</v>
      </c>
      <c r="H510" s="9">
        <v>4.5505138842712421E-3</v>
      </c>
    </row>
    <row r="511" spans="1:8" x14ac:dyDescent="0.25">
      <c r="A511" s="3" t="s">
        <v>21</v>
      </c>
      <c r="B511" s="3" t="s">
        <v>27</v>
      </c>
      <c r="C511" s="8" t="s">
        <v>34</v>
      </c>
      <c r="D511" s="8" t="s">
        <v>35</v>
      </c>
      <c r="E511" s="18" t="s">
        <v>14</v>
      </c>
      <c r="F511" s="20">
        <v>43031</v>
      </c>
      <c r="G511" s="24">
        <v>0.4513888888888889</v>
      </c>
      <c r="H511" s="4">
        <v>1.8264840182648404E-2</v>
      </c>
    </row>
    <row r="512" spans="1:8" x14ac:dyDescent="0.25">
      <c r="A512" s="3" t="s">
        <v>48</v>
      </c>
      <c r="B512" s="3" t="s">
        <v>27</v>
      </c>
      <c r="C512" s="8" t="s">
        <v>28</v>
      </c>
      <c r="D512" s="4" t="s">
        <v>59</v>
      </c>
      <c r="E512" s="3" t="s">
        <v>14</v>
      </c>
      <c r="F512" s="20">
        <v>43031</v>
      </c>
      <c r="G512" s="24">
        <v>0.4513888888888889</v>
      </c>
      <c r="H512" s="3">
        <v>1.1000000000000001E-3</v>
      </c>
    </row>
    <row r="513" spans="1:8" x14ac:dyDescent="0.25">
      <c r="A513" s="3" t="s">
        <v>48</v>
      </c>
      <c r="B513" s="3" t="s">
        <v>27</v>
      </c>
      <c r="C513" s="8" t="s">
        <v>30</v>
      </c>
      <c r="D513" s="4" t="s">
        <v>55</v>
      </c>
      <c r="E513" s="3" t="s">
        <v>14</v>
      </c>
      <c r="F513" s="20">
        <v>43031</v>
      </c>
      <c r="G513" s="24">
        <v>0.4513888888888889</v>
      </c>
      <c r="H513" s="26">
        <v>0.01</v>
      </c>
    </row>
    <row r="514" spans="1:8" x14ac:dyDescent="0.25">
      <c r="A514" s="3" t="s">
        <v>48</v>
      </c>
      <c r="B514" s="3" t="s">
        <v>27</v>
      </c>
      <c r="C514" s="8" t="s">
        <v>32</v>
      </c>
      <c r="D514" s="4" t="s">
        <v>54</v>
      </c>
      <c r="E514" s="3" t="s">
        <v>14</v>
      </c>
      <c r="F514" s="20">
        <v>43031</v>
      </c>
      <c r="G514" s="24">
        <v>0.4513888888888889</v>
      </c>
      <c r="H514" s="27">
        <v>5.0000000000000001E-3</v>
      </c>
    </row>
    <row r="515" spans="1:8" x14ac:dyDescent="0.25">
      <c r="A515" s="3" t="s">
        <v>48</v>
      </c>
      <c r="B515" s="3" t="s">
        <v>42</v>
      </c>
      <c r="C515" s="8" t="s">
        <v>43</v>
      </c>
      <c r="D515" s="4" t="s">
        <v>51</v>
      </c>
      <c r="E515" s="3" t="s">
        <v>14</v>
      </c>
      <c r="F515" s="20">
        <v>43031</v>
      </c>
      <c r="G515" s="24">
        <v>0.4513888888888889</v>
      </c>
      <c r="H515" s="3">
        <v>2</v>
      </c>
    </row>
    <row r="516" spans="1:8" x14ac:dyDescent="0.25">
      <c r="A516" s="18" t="s">
        <v>21</v>
      </c>
      <c r="B516" s="18" t="s">
        <v>11</v>
      </c>
      <c r="C516" s="19" t="s">
        <v>46</v>
      </c>
      <c r="D516" s="18" t="s">
        <v>47</v>
      </c>
      <c r="E516" s="18" t="s">
        <v>14</v>
      </c>
      <c r="F516" s="5">
        <v>43048</v>
      </c>
      <c r="G516" s="11">
        <v>0.4236111111111111</v>
      </c>
      <c r="H516" s="4">
        <v>8.4600000000000009</v>
      </c>
    </row>
    <row r="517" spans="1:8" x14ac:dyDescent="0.25">
      <c r="A517" s="18" t="s">
        <v>21</v>
      </c>
      <c r="B517" s="18" t="s">
        <v>11</v>
      </c>
      <c r="C517" s="19" t="s">
        <v>12</v>
      </c>
      <c r="D517" s="18" t="s">
        <v>13</v>
      </c>
      <c r="E517" s="18" t="s">
        <v>14</v>
      </c>
      <c r="F517" s="5">
        <v>43048</v>
      </c>
      <c r="G517" s="11">
        <v>0.4236111111111111</v>
      </c>
      <c r="H517" s="4">
        <v>8.98</v>
      </c>
    </row>
    <row r="518" spans="1:8" x14ac:dyDescent="0.25">
      <c r="A518" s="18" t="s">
        <v>21</v>
      </c>
      <c r="B518" s="18" t="s">
        <v>11</v>
      </c>
      <c r="C518" s="12" t="s">
        <v>15</v>
      </c>
      <c r="D518" s="18" t="s">
        <v>16</v>
      </c>
      <c r="E518" s="18" t="s">
        <v>14</v>
      </c>
      <c r="F518" s="5">
        <v>43048</v>
      </c>
      <c r="G518" s="11">
        <v>0.4236111111111111</v>
      </c>
      <c r="H518" s="7">
        <v>1556</v>
      </c>
    </row>
    <row r="519" spans="1:8" x14ac:dyDescent="0.25">
      <c r="A519" s="18" t="s">
        <v>21</v>
      </c>
      <c r="B519" s="18" t="s">
        <v>11</v>
      </c>
      <c r="C519" s="19" t="s">
        <v>17</v>
      </c>
      <c r="D519" s="18" t="s">
        <v>18</v>
      </c>
      <c r="E519" s="18" t="s">
        <v>14</v>
      </c>
      <c r="F519" s="5">
        <v>43048</v>
      </c>
      <c r="G519" s="11">
        <v>0.4236111111111111</v>
      </c>
      <c r="H519" s="4">
        <v>8.49</v>
      </c>
    </row>
    <row r="520" spans="1:8" x14ac:dyDescent="0.25">
      <c r="A520" s="18" t="s">
        <v>21</v>
      </c>
      <c r="B520" s="18" t="s">
        <v>11</v>
      </c>
      <c r="C520" s="19" t="s">
        <v>19</v>
      </c>
      <c r="D520" s="18" t="s">
        <v>20</v>
      </c>
      <c r="E520" s="18" t="s">
        <v>14</v>
      </c>
      <c r="F520" s="5">
        <v>43048</v>
      </c>
      <c r="G520" s="11">
        <v>0.4236111111111111</v>
      </c>
      <c r="H520" s="7">
        <v>85.9</v>
      </c>
    </row>
    <row r="521" spans="1:8" x14ac:dyDescent="0.25">
      <c r="A521" s="3" t="s">
        <v>21</v>
      </c>
      <c r="B521" s="3" t="s">
        <v>22</v>
      </c>
      <c r="C521" s="7" t="s">
        <v>23</v>
      </c>
      <c r="D521" s="7" t="s">
        <v>57</v>
      </c>
      <c r="E521" s="18" t="s">
        <v>14</v>
      </c>
      <c r="F521" s="5">
        <v>43048</v>
      </c>
      <c r="G521" s="11">
        <v>0.4236111111111111</v>
      </c>
      <c r="H521" s="7">
        <v>242.821865</v>
      </c>
    </row>
    <row r="522" spans="1:8" x14ac:dyDescent="0.25">
      <c r="A522" s="3" t="s">
        <v>21</v>
      </c>
      <c r="B522" s="3" t="s">
        <v>22</v>
      </c>
      <c r="C522" s="8" t="s">
        <v>25</v>
      </c>
      <c r="D522" s="7" t="s">
        <v>58</v>
      </c>
      <c r="E522" s="18" t="s">
        <v>14</v>
      </c>
      <c r="F522" s="5">
        <v>43048</v>
      </c>
      <c r="G522" s="11">
        <v>0.4236111111111111</v>
      </c>
      <c r="H522" s="7">
        <v>286.01457874215964</v>
      </c>
    </row>
    <row r="523" spans="1:8" x14ac:dyDescent="0.25">
      <c r="A523" s="3" t="s">
        <v>21</v>
      </c>
      <c r="B523" s="3" t="s">
        <v>36</v>
      </c>
      <c r="C523" s="8" t="s">
        <v>37</v>
      </c>
      <c r="D523" s="8" t="s">
        <v>38</v>
      </c>
      <c r="E523" s="18" t="s">
        <v>14</v>
      </c>
      <c r="F523" s="5">
        <v>43048</v>
      </c>
      <c r="G523" s="11">
        <v>0.4236111111111111</v>
      </c>
      <c r="H523" s="9">
        <v>0.21217600964436409</v>
      </c>
    </row>
    <row r="524" spans="1:8" x14ac:dyDescent="0.25">
      <c r="A524" s="3" t="s">
        <v>21</v>
      </c>
      <c r="B524" s="3" t="s">
        <v>36</v>
      </c>
      <c r="C524" s="8" t="s">
        <v>39</v>
      </c>
      <c r="D524" s="8" t="s">
        <v>40</v>
      </c>
      <c r="E524" s="18" t="s">
        <v>14</v>
      </c>
      <c r="F524" s="5">
        <v>43048</v>
      </c>
      <c r="G524" s="11">
        <v>0.4236111111111111</v>
      </c>
      <c r="H524" s="9">
        <v>1.2739564970045164E-2</v>
      </c>
    </row>
    <row r="525" spans="1:8" x14ac:dyDescent="0.25">
      <c r="A525" s="3" t="s">
        <v>21</v>
      </c>
      <c r="B525" s="3" t="s">
        <v>27</v>
      </c>
      <c r="C525" s="8" t="s">
        <v>34</v>
      </c>
      <c r="D525" s="8" t="s">
        <v>35</v>
      </c>
      <c r="E525" s="18" t="s">
        <v>14</v>
      </c>
      <c r="F525" s="5">
        <v>43048</v>
      </c>
      <c r="G525" s="11">
        <v>0.4236111111111111</v>
      </c>
      <c r="H525" s="26">
        <v>0.01</v>
      </c>
    </row>
    <row r="526" spans="1:8" x14ac:dyDescent="0.25">
      <c r="A526" s="3" t="s">
        <v>48</v>
      </c>
      <c r="B526" s="3" t="s">
        <v>27</v>
      </c>
      <c r="C526" s="8" t="s">
        <v>28</v>
      </c>
      <c r="D526" s="4" t="s">
        <v>59</v>
      </c>
      <c r="E526" s="3" t="s">
        <v>14</v>
      </c>
      <c r="F526" s="5">
        <v>43048</v>
      </c>
      <c r="G526" s="11">
        <v>0.4236111111111111</v>
      </c>
      <c r="H526" s="28">
        <v>5.9999999999999995E-4</v>
      </c>
    </row>
    <row r="527" spans="1:8" x14ac:dyDescent="0.25">
      <c r="A527" s="3" t="s">
        <v>48</v>
      </c>
      <c r="B527" s="3" t="s">
        <v>27</v>
      </c>
      <c r="C527" s="8" t="s">
        <v>30</v>
      </c>
      <c r="D527" s="4" t="s">
        <v>55</v>
      </c>
      <c r="E527" s="3" t="s">
        <v>14</v>
      </c>
      <c r="F527" s="5">
        <v>43048</v>
      </c>
      <c r="G527" s="11">
        <v>0.4236111111111111</v>
      </c>
      <c r="H527" s="26">
        <v>0.01</v>
      </c>
    </row>
    <row r="528" spans="1:8" x14ac:dyDescent="0.25">
      <c r="A528" s="3" t="s">
        <v>48</v>
      </c>
      <c r="B528" s="3" t="s">
        <v>27</v>
      </c>
      <c r="C528" s="8" t="s">
        <v>32</v>
      </c>
      <c r="D528" s="4" t="s">
        <v>54</v>
      </c>
      <c r="E528" s="3" t="s">
        <v>14</v>
      </c>
      <c r="F528" s="5">
        <v>43048</v>
      </c>
      <c r="G528" s="11">
        <v>0.4236111111111111</v>
      </c>
      <c r="H528" s="27">
        <v>5.0000000000000001E-3</v>
      </c>
    </row>
    <row r="529" spans="1:8" x14ac:dyDescent="0.25">
      <c r="A529" s="3" t="s">
        <v>48</v>
      </c>
      <c r="B529" s="3" t="s">
        <v>42</v>
      </c>
      <c r="C529" s="8" t="s">
        <v>43</v>
      </c>
      <c r="D529" s="4" t="s">
        <v>51</v>
      </c>
      <c r="E529" s="3" t="s">
        <v>14</v>
      </c>
      <c r="F529" s="5">
        <v>43048</v>
      </c>
      <c r="G529" s="11">
        <v>0.4236111111111111</v>
      </c>
      <c r="H529" s="3">
        <v>2</v>
      </c>
    </row>
    <row r="530" spans="1:8" x14ac:dyDescent="0.25">
      <c r="A530" s="18" t="s">
        <v>21</v>
      </c>
      <c r="B530" s="18" t="s">
        <v>11</v>
      </c>
      <c r="C530" s="19" t="s">
        <v>46</v>
      </c>
      <c r="D530" s="18" t="s">
        <v>47</v>
      </c>
      <c r="E530" s="18" t="s">
        <v>14</v>
      </c>
      <c r="F530" s="5">
        <v>43088</v>
      </c>
      <c r="G530" s="11">
        <v>0.43402777777777773</v>
      </c>
      <c r="H530" s="4">
        <v>9.86</v>
      </c>
    </row>
    <row r="531" spans="1:8" x14ac:dyDescent="0.25">
      <c r="A531" s="18" t="s">
        <v>21</v>
      </c>
      <c r="B531" s="18" t="s">
        <v>11</v>
      </c>
      <c r="C531" s="19" t="s">
        <v>12</v>
      </c>
      <c r="D531" s="18" t="s">
        <v>13</v>
      </c>
      <c r="E531" s="18" t="s">
        <v>14</v>
      </c>
      <c r="F531" s="5">
        <v>43088</v>
      </c>
      <c r="G531" s="11">
        <v>0.43402777777777773</v>
      </c>
      <c r="H531" s="4">
        <v>10.029999999999999</v>
      </c>
    </row>
    <row r="532" spans="1:8" x14ac:dyDescent="0.25">
      <c r="A532" s="18" t="s">
        <v>21</v>
      </c>
      <c r="B532" s="18" t="s">
        <v>11</v>
      </c>
      <c r="C532" s="12" t="s">
        <v>15</v>
      </c>
      <c r="D532" s="18" t="s">
        <v>16</v>
      </c>
      <c r="E532" s="18" t="s">
        <v>14</v>
      </c>
      <c r="F532" s="5">
        <v>43088</v>
      </c>
      <c r="G532" s="11">
        <v>0.43402777777777773</v>
      </c>
      <c r="H532" s="7">
        <v>1148</v>
      </c>
    </row>
    <row r="533" spans="1:8" x14ac:dyDescent="0.25">
      <c r="A533" s="18" t="s">
        <v>21</v>
      </c>
      <c r="B533" s="18" t="s">
        <v>11</v>
      </c>
      <c r="C533" s="19" t="s">
        <v>17</v>
      </c>
      <c r="D533" s="18" t="s">
        <v>18</v>
      </c>
      <c r="E533" s="18" t="s">
        <v>14</v>
      </c>
      <c r="F533" s="5">
        <v>43088</v>
      </c>
      <c r="G533" s="11">
        <v>0.43402777777777773</v>
      </c>
      <c r="H533" s="4">
        <v>8.69</v>
      </c>
    </row>
    <row r="534" spans="1:8" x14ac:dyDescent="0.25">
      <c r="A534" s="18" t="s">
        <v>21</v>
      </c>
      <c r="B534" s="18" t="s">
        <v>11</v>
      </c>
      <c r="C534" s="19" t="s">
        <v>19</v>
      </c>
      <c r="D534" s="18" t="s">
        <v>20</v>
      </c>
      <c r="E534" s="18" t="s">
        <v>14</v>
      </c>
      <c r="F534" s="5">
        <v>43088</v>
      </c>
      <c r="G534" s="11">
        <v>0.43402777777777773</v>
      </c>
      <c r="H534" s="7">
        <v>90.7</v>
      </c>
    </row>
    <row r="535" spans="1:8" x14ac:dyDescent="0.25">
      <c r="A535" s="3" t="s">
        <v>21</v>
      </c>
      <c r="B535" s="3" t="s">
        <v>22</v>
      </c>
      <c r="C535" s="7" t="s">
        <v>23</v>
      </c>
      <c r="D535" s="7" t="s">
        <v>57</v>
      </c>
      <c r="E535" s="18" t="s">
        <v>14</v>
      </c>
      <c r="F535" s="5">
        <v>43088</v>
      </c>
      <c r="G535" s="11">
        <v>0.43402777777777773</v>
      </c>
      <c r="H535" s="7">
        <v>152.34637499999999</v>
      </c>
    </row>
    <row r="536" spans="1:8" x14ac:dyDescent="0.25">
      <c r="A536" s="3" t="s">
        <v>21</v>
      </c>
      <c r="B536" s="3" t="s">
        <v>22</v>
      </c>
      <c r="C536" s="8" t="s">
        <v>25</v>
      </c>
      <c r="D536" s="7" t="s">
        <v>58</v>
      </c>
      <c r="E536" s="18" t="s">
        <v>14</v>
      </c>
      <c r="F536" s="5">
        <v>43088</v>
      </c>
      <c r="G536" s="11">
        <v>0.43402777777777773</v>
      </c>
      <c r="H536" s="7">
        <v>318.3210319376422</v>
      </c>
    </row>
    <row r="537" spans="1:8" x14ac:dyDescent="0.25">
      <c r="A537" s="3" t="s">
        <v>21</v>
      </c>
      <c r="B537" s="3" t="s">
        <v>36</v>
      </c>
      <c r="C537" s="8" t="s">
        <v>37</v>
      </c>
      <c r="D537" s="8" t="s">
        <v>38</v>
      </c>
      <c r="E537" s="18" t="s">
        <v>14</v>
      </c>
      <c r="F537" s="5">
        <v>43088</v>
      </c>
      <c r="G537" s="11">
        <v>0.43402777777777773</v>
      </c>
      <c r="H537" s="9">
        <v>0.14138145612943376</v>
      </c>
    </row>
    <row r="538" spans="1:8" x14ac:dyDescent="0.25">
      <c r="A538" s="3" t="s">
        <v>21</v>
      </c>
      <c r="B538" s="3" t="s">
        <v>36</v>
      </c>
      <c r="C538" s="8" t="s">
        <v>39</v>
      </c>
      <c r="D538" s="8" t="s">
        <v>40</v>
      </c>
      <c r="E538" s="18" t="s">
        <v>14</v>
      </c>
      <c r="F538" s="5">
        <v>43088</v>
      </c>
      <c r="G538" s="11">
        <v>0.43402777777777773</v>
      </c>
      <c r="H538" s="9">
        <v>1.0299303326371256E-2</v>
      </c>
    </row>
    <row r="539" spans="1:8" x14ac:dyDescent="0.25">
      <c r="A539" s="3" t="s">
        <v>21</v>
      </c>
      <c r="B539" s="3" t="s">
        <v>27</v>
      </c>
      <c r="C539" s="8" t="s">
        <v>34</v>
      </c>
      <c r="D539" s="8" t="s">
        <v>35</v>
      </c>
      <c r="E539" s="18" t="s">
        <v>14</v>
      </c>
      <c r="F539" s="5">
        <v>43088</v>
      </c>
      <c r="G539" s="11">
        <v>0.43402777777777773</v>
      </c>
      <c r="H539" s="26">
        <v>0.01</v>
      </c>
    </row>
    <row r="540" spans="1:8" x14ac:dyDescent="0.25">
      <c r="A540" s="3" t="s">
        <v>48</v>
      </c>
      <c r="B540" s="3" t="s">
        <v>27</v>
      </c>
      <c r="C540" s="8" t="s">
        <v>28</v>
      </c>
      <c r="D540" s="4" t="s">
        <v>59</v>
      </c>
      <c r="E540" s="3" t="s">
        <v>14</v>
      </c>
      <c r="F540" s="5">
        <v>43088</v>
      </c>
      <c r="G540" s="11">
        <v>0.43402777777777773</v>
      </c>
      <c r="H540" s="25">
        <v>2.3E-3</v>
      </c>
    </row>
    <row r="541" spans="1:8" x14ac:dyDescent="0.25">
      <c r="A541" s="3" t="s">
        <v>48</v>
      </c>
      <c r="B541" s="3" t="s">
        <v>27</v>
      </c>
      <c r="C541" s="8" t="s">
        <v>30</v>
      </c>
      <c r="D541" s="4" t="s">
        <v>55</v>
      </c>
      <c r="E541" s="3" t="s">
        <v>14</v>
      </c>
      <c r="F541" s="5">
        <v>43088</v>
      </c>
      <c r="G541" s="11">
        <v>0.43402777777777773</v>
      </c>
      <c r="H541" s="26">
        <v>0.01</v>
      </c>
    </row>
    <row r="542" spans="1:8" x14ac:dyDescent="0.25">
      <c r="A542" s="3" t="s">
        <v>48</v>
      </c>
      <c r="B542" s="3" t="s">
        <v>27</v>
      </c>
      <c r="C542" s="8" t="s">
        <v>32</v>
      </c>
      <c r="D542" s="4" t="s">
        <v>54</v>
      </c>
      <c r="E542" s="3" t="s">
        <v>14</v>
      </c>
      <c r="F542" s="5">
        <v>43088</v>
      </c>
      <c r="G542" s="11">
        <v>0.43402777777777773</v>
      </c>
      <c r="H542" s="9">
        <v>8.9999999999999993E-3</v>
      </c>
    </row>
    <row r="543" spans="1:8" x14ac:dyDescent="0.25">
      <c r="A543" s="3" t="s">
        <v>48</v>
      </c>
      <c r="B543" s="3" t="s">
        <v>42</v>
      </c>
      <c r="C543" s="8" t="s">
        <v>43</v>
      </c>
      <c r="D543" s="4" t="s">
        <v>51</v>
      </c>
      <c r="E543" s="3" t="s">
        <v>14</v>
      </c>
      <c r="F543" s="5">
        <v>43088</v>
      </c>
      <c r="G543" s="11">
        <v>0.43402777777777773</v>
      </c>
      <c r="H543" s="29">
        <v>2</v>
      </c>
    </row>
    <row r="544" spans="1:8" x14ac:dyDescent="0.25">
      <c r="A544" s="18" t="s">
        <v>21</v>
      </c>
      <c r="B544" s="18" t="s">
        <v>11</v>
      </c>
      <c r="C544" s="12" t="s">
        <v>15</v>
      </c>
      <c r="D544" s="18" t="s">
        <v>16</v>
      </c>
      <c r="E544" s="18" t="s">
        <v>14</v>
      </c>
      <c r="F544" s="5"/>
      <c r="G544" s="11"/>
      <c r="H544" s="7"/>
    </row>
    <row r="545" spans="1:8" x14ac:dyDescent="0.25">
      <c r="A545" s="18" t="s">
        <v>21</v>
      </c>
      <c r="B545" s="18" t="s">
        <v>11</v>
      </c>
      <c r="C545" s="19" t="s">
        <v>17</v>
      </c>
      <c r="D545" s="18" t="s">
        <v>18</v>
      </c>
      <c r="E545" s="18" t="s">
        <v>14</v>
      </c>
      <c r="F545" s="5"/>
      <c r="G545" s="11"/>
      <c r="H545" s="4"/>
    </row>
    <row r="546" spans="1:8" x14ac:dyDescent="0.25">
      <c r="A546" s="18" t="s">
        <v>21</v>
      </c>
      <c r="B546" s="18" t="s">
        <v>11</v>
      </c>
      <c r="C546" s="19" t="s">
        <v>19</v>
      </c>
      <c r="D546" s="18" t="s">
        <v>20</v>
      </c>
      <c r="E546" s="18" t="s">
        <v>14</v>
      </c>
      <c r="F546" s="5"/>
      <c r="G546" s="11"/>
      <c r="H546" s="7"/>
    </row>
    <row r="547" spans="1:8" x14ac:dyDescent="0.25">
      <c r="A547" s="3" t="s">
        <v>21</v>
      </c>
      <c r="B547" s="3" t="s">
        <v>22</v>
      </c>
      <c r="C547" s="7" t="s">
        <v>23</v>
      </c>
      <c r="D547" s="7" t="s">
        <v>57</v>
      </c>
      <c r="E547" s="18" t="s">
        <v>14</v>
      </c>
      <c r="F547" s="5"/>
      <c r="G547" s="11"/>
      <c r="H547" s="7"/>
    </row>
    <row r="548" spans="1:8" x14ac:dyDescent="0.25">
      <c r="A548" s="3" t="s">
        <v>21</v>
      </c>
      <c r="B548" s="3" t="s">
        <v>22</v>
      </c>
      <c r="C548" s="8" t="s">
        <v>25</v>
      </c>
      <c r="D548" s="7" t="s">
        <v>58</v>
      </c>
      <c r="E548" s="18" t="s">
        <v>14</v>
      </c>
      <c r="F548" s="5"/>
      <c r="G548" s="11"/>
      <c r="H548" s="7"/>
    </row>
    <row r="549" spans="1:8" x14ac:dyDescent="0.25">
      <c r="A549" s="3" t="s">
        <v>21</v>
      </c>
      <c r="B549" s="3" t="s">
        <v>36</v>
      </c>
      <c r="C549" s="8" t="s">
        <v>37</v>
      </c>
      <c r="D549" s="8" t="s">
        <v>38</v>
      </c>
      <c r="E549" s="18" t="s">
        <v>14</v>
      </c>
      <c r="F549" s="5"/>
      <c r="G549" s="11"/>
      <c r="H549" s="9"/>
    </row>
    <row r="550" spans="1:8" x14ac:dyDescent="0.25">
      <c r="A550" s="3" t="s">
        <v>21</v>
      </c>
      <c r="B550" s="3" t="s">
        <v>36</v>
      </c>
      <c r="C550" s="8" t="s">
        <v>39</v>
      </c>
      <c r="D550" s="8" t="s">
        <v>40</v>
      </c>
      <c r="E550" s="18" t="s">
        <v>14</v>
      </c>
      <c r="F550" s="5"/>
      <c r="G550" s="11"/>
      <c r="H550" s="9"/>
    </row>
    <row r="551" spans="1:8" x14ac:dyDescent="0.25">
      <c r="A551" s="3" t="s">
        <v>21</v>
      </c>
      <c r="B551" s="3" t="s">
        <v>27</v>
      </c>
      <c r="C551" s="8" t="s">
        <v>34</v>
      </c>
      <c r="D551" s="8" t="s">
        <v>35</v>
      </c>
      <c r="E551" s="18" t="s">
        <v>14</v>
      </c>
      <c r="F551" s="5"/>
      <c r="G551" s="11"/>
      <c r="H551" s="26"/>
    </row>
    <row r="552" spans="1:8" x14ac:dyDescent="0.25">
      <c r="A552" s="3" t="s">
        <v>48</v>
      </c>
      <c r="B552" s="3" t="s">
        <v>27</v>
      </c>
      <c r="C552" s="8" t="s">
        <v>28</v>
      </c>
      <c r="D552" s="4" t="s">
        <v>59</v>
      </c>
      <c r="E552" s="3" t="s">
        <v>14</v>
      </c>
      <c r="F552" s="5"/>
      <c r="G552" s="11"/>
      <c r="H552" s="15"/>
    </row>
    <row r="553" spans="1:8" x14ac:dyDescent="0.25">
      <c r="A553" s="3" t="s">
        <v>48</v>
      </c>
      <c r="B553" s="3" t="s">
        <v>27</v>
      </c>
      <c r="C553" s="8" t="s">
        <v>30</v>
      </c>
      <c r="D553" s="4" t="s">
        <v>55</v>
      </c>
      <c r="E553" s="3" t="s">
        <v>14</v>
      </c>
      <c r="F553" s="5"/>
      <c r="G553" s="11"/>
      <c r="H553" s="10"/>
    </row>
    <row r="554" spans="1:8" x14ac:dyDescent="0.25">
      <c r="A554" s="3" t="s">
        <v>48</v>
      </c>
      <c r="B554" s="3" t="s">
        <v>27</v>
      </c>
      <c r="C554" s="8" t="s">
        <v>32</v>
      </c>
      <c r="D554" s="4" t="s">
        <v>54</v>
      </c>
      <c r="E554" s="3" t="s">
        <v>14</v>
      </c>
      <c r="F554" s="5"/>
      <c r="G554" s="11"/>
      <c r="H554" s="13"/>
    </row>
    <row r="555" spans="1:8" x14ac:dyDescent="0.25">
      <c r="A555" s="3" t="s">
        <v>48</v>
      </c>
      <c r="B555" s="3" t="s">
        <v>42</v>
      </c>
      <c r="C555" s="8" t="s">
        <v>43</v>
      </c>
      <c r="D555" s="4" t="s">
        <v>51</v>
      </c>
      <c r="E555" s="3" t="s">
        <v>14</v>
      </c>
      <c r="F555" s="5"/>
      <c r="G555" s="11"/>
      <c r="H555" s="8"/>
    </row>
    <row r="556" spans="1:8" x14ac:dyDescent="0.25">
      <c r="A556" s="18" t="s">
        <v>21</v>
      </c>
      <c r="B556" s="18" t="s">
        <v>11</v>
      </c>
      <c r="C556" s="19" t="s">
        <v>46</v>
      </c>
      <c r="D556" s="18" t="s">
        <v>47</v>
      </c>
      <c r="E556" s="18" t="s">
        <v>14</v>
      </c>
      <c r="F556" s="5"/>
      <c r="G556" s="11"/>
      <c r="H556" s="4"/>
    </row>
    <row r="557" spans="1:8" x14ac:dyDescent="0.25">
      <c r="A557" s="18" t="s">
        <v>21</v>
      </c>
      <c r="B557" s="18" t="s">
        <v>11</v>
      </c>
      <c r="C557" s="19" t="s">
        <v>12</v>
      </c>
      <c r="D557" s="18" t="s">
        <v>13</v>
      </c>
      <c r="E557" s="18" t="s">
        <v>14</v>
      </c>
      <c r="F557" s="5"/>
      <c r="G557" s="11"/>
      <c r="H557" s="4"/>
    </row>
    <row r="558" spans="1:8" x14ac:dyDescent="0.25">
      <c r="A558" s="18" t="s">
        <v>21</v>
      </c>
      <c r="B558" s="18" t="s">
        <v>11</v>
      </c>
      <c r="C558" s="12" t="s">
        <v>15</v>
      </c>
      <c r="D558" s="18" t="s">
        <v>16</v>
      </c>
      <c r="E558" s="18" t="s">
        <v>14</v>
      </c>
      <c r="F558" s="5"/>
      <c r="G558" s="11"/>
      <c r="H558" s="7"/>
    </row>
    <row r="559" spans="1:8" x14ac:dyDescent="0.25">
      <c r="A559" s="18" t="s">
        <v>21</v>
      </c>
      <c r="B559" s="18" t="s">
        <v>11</v>
      </c>
      <c r="C559" s="19" t="s">
        <v>17</v>
      </c>
      <c r="D559" s="18" t="s">
        <v>18</v>
      </c>
      <c r="E559" s="18" t="s">
        <v>14</v>
      </c>
      <c r="F559" s="5"/>
      <c r="G559" s="11"/>
      <c r="H559" s="4"/>
    </row>
    <row r="560" spans="1:8" x14ac:dyDescent="0.25">
      <c r="A560" s="18" t="s">
        <v>21</v>
      </c>
      <c r="B560" s="18" t="s">
        <v>11</v>
      </c>
      <c r="C560" s="19" t="s">
        <v>19</v>
      </c>
      <c r="D560" s="18" t="s">
        <v>20</v>
      </c>
      <c r="E560" s="18" t="s">
        <v>14</v>
      </c>
      <c r="F560" s="5"/>
      <c r="G560" s="11"/>
      <c r="H560" s="7"/>
    </row>
    <row r="561" spans="1:8" x14ac:dyDescent="0.25">
      <c r="A561" s="3" t="s">
        <v>21</v>
      </c>
      <c r="B561" s="3" t="s">
        <v>22</v>
      </c>
      <c r="C561" s="7" t="s">
        <v>23</v>
      </c>
      <c r="D561" s="7" t="s">
        <v>57</v>
      </c>
      <c r="E561" s="18" t="s">
        <v>14</v>
      </c>
      <c r="F561" s="5"/>
      <c r="G561" s="11"/>
      <c r="H561" s="7"/>
    </row>
    <row r="562" spans="1:8" x14ac:dyDescent="0.25">
      <c r="A562" s="3" t="s">
        <v>21</v>
      </c>
      <c r="B562" s="3" t="s">
        <v>22</v>
      </c>
      <c r="C562" s="8" t="s">
        <v>25</v>
      </c>
      <c r="D562" s="7" t="s">
        <v>58</v>
      </c>
      <c r="E562" s="18" t="s">
        <v>14</v>
      </c>
      <c r="F562" s="5"/>
      <c r="G562" s="11"/>
      <c r="H562" s="7"/>
    </row>
    <row r="563" spans="1:8" x14ac:dyDescent="0.25">
      <c r="A563" s="3" t="s">
        <v>21</v>
      </c>
      <c r="B563" s="3" t="s">
        <v>36</v>
      </c>
      <c r="C563" s="8" t="s">
        <v>37</v>
      </c>
      <c r="D563" s="8" t="s">
        <v>38</v>
      </c>
      <c r="E563" s="18" t="s">
        <v>14</v>
      </c>
      <c r="F563" s="5"/>
      <c r="G563" s="11"/>
      <c r="H563" s="9"/>
    </row>
    <row r="564" spans="1:8" x14ac:dyDescent="0.25">
      <c r="A564" s="3" t="s">
        <v>21</v>
      </c>
      <c r="B564" s="3" t="s">
        <v>36</v>
      </c>
      <c r="C564" s="8" t="s">
        <v>39</v>
      </c>
      <c r="D564" s="8" t="s">
        <v>40</v>
      </c>
      <c r="E564" s="18" t="s">
        <v>14</v>
      </c>
      <c r="F564" s="5"/>
      <c r="G564" s="11"/>
      <c r="H564" s="9"/>
    </row>
    <row r="565" spans="1:8" x14ac:dyDescent="0.25">
      <c r="A565" s="3" t="s">
        <v>21</v>
      </c>
      <c r="B565" s="3" t="s">
        <v>27</v>
      </c>
      <c r="C565" s="8" t="s">
        <v>34</v>
      </c>
      <c r="D565" s="8" t="s">
        <v>35</v>
      </c>
      <c r="E565" s="18" t="s">
        <v>14</v>
      </c>
      <c r="F565" s="5"/>
      <c r="G565" s="11"/>
      <c r="H565" s="26"/>
    </row>
    <row r="566" spans="1:8" x14ac:dyDescent="0.25">
      <c r="A566" s="3" t="s">
        <v>48</v>
      </c>
      <c r="B566" s="3" t="s">
        <v>27</v>
      </c>
      <c r="C566" s="8" t="s">
        <v>28</v>
      </c>
      <c r="D566" s="4" t="s">
        <v>59</v>
      </c>
      <c r="E566" s="3" t="s">
        <v>14</v>
      </c>
      <c r="F566" s="5"/>
      <c r="G566" s="11"/>
      <c r="H566" s="15"/>
    </row>
    <row r="567" spans="1:8" x14ac:dyDescent="0.25">
      <c r="A567" s="3" t="s">
        <v>48</v>
      </c>
      <c r="B567" s="3" t="s">
        <v>27</v>
      </c>
      <c r="C567" s="8" t="s">
        <v>30</v>
      </c>
      <c r="D567" s="4" t="s">
        <v>55</v>
      </c>
      <c r="E567" s="3" t="s">
        <v>14</v>
      </c>
      <c r="F567" s="5"/>
      <c r="G567" s="11"/>
      <c r="H567" s="10"/>
    </row>
    <row r="568" spans="1:8" x14ac:dyDescent="0.25">
      <c r="A568" s="3" t="s">
        <v>48</v>
      </c>
      <c r="B568" s="3" t="s">
        <v>27</v>
      </c>
      <c r="C568" s="8" t="s">
        <v>32</v>
      </c>
      <c r="D568" s="4" t="s">
        <v>54</v>
      </c>
      <c r="E568" s="3" t="s">
        <v>14</v>
      </c>
      <c r="F568" s="5"/>
      <c r="G568" s="11"/>
      <c r="H568" s="13"/>
    </row>
    <row r="569" spans="1:8" x14ac:dyDescent="0.25">
      <c r="A569" s="3" t="s">
        <v>48</v>
      </c>
      <c r="B569" s="3" t="s">
        <v>42</v>
      </c>
      <c r="C569" s="8" t="s">
        <v>43</v>
      </c>
      <c r="D569" s="4" t="s">
        <v>51</v>
      </c>
      <c r="E569" s="3" t="s">
        <v>14</v>
      </c>
      <c r="F569" s="5"/>
      <c r="G569" s="11"/>
      <c r="H569" s="8"/>
    </row>
    <row r="570" spans="1:8" x14ac:dyDescent="0.25">
      <c r="A570" s="3" t="s">
        <v>10</v>
      </c>
      <c r="B570" s="3" t="s">
        <v>11</v>
      </c>
      <c r="C570" s="4" t="s">
        <v>12</v>
      </c>
      <c r="D570" s="3" t="s">
        <v>13</v>
      </c>
      <c r="E570" s="3" t="s">
        <v>61</v>
      </c>
      <c r="F570" s="5">
        <v>41891</v>
      </c>
      <c r="G570" s="6">
        <v>0.69097222222222221</v>
      </c>
      <c r="H570" s="4">
        <v>8.58</v>
      </c>
    </row>
    <row r="571" spans="1:8" x14ac:dyDescent="0.25">
      <c r="A571" s="3" t="s">
        <v>10</v>
      </c>
      <c r="B571" s="3" t="s">
        <v>11</v>
      </c>
      <c r="C571" s="7" t="s">
        <v>15</v>
      </c>
      <c r="D571" s="3" t="s">
        <v>16</v>
      </c>
      <c r="E571" s="3" t="s">
        <v>61</v>
      </c>
      <c r="F571" s="5">
        <v>41891</v>
      </c>
      <c r="G571" s="6">
        <v>0.69097222222222221</v>
      </c>
      <c r="H571" s="8">
        <v>2006</v>
      </c>
    </row>
    <row r="572" spans="1:8" x14ac:dyDescent="0.25">
      <c r="A572" s="3" t="s">
        <v>10</v>
      </c>
      <c r="B572" s="3" t="s">
        <v>11</v>
      </c>
      <c r="C572" s="4" t="s">
        <v>17</v>
      </c>
      <c r="D572" s="3" t="s">
        <v>18</v>
      </c>
      <c r="E572" s="3" t="s">
        <v>61</v>
      </c>
      <c r="F572" s="5">
        <v>41891</v>
      </c>
      <c r="G572" s="6">
        <v>0.69097222222222221</v>
      </c>
      <c r="H572" s="4">
        <v>9.81</v>
      </c>
    </row>
    <row r="573" spans="1:8" x14ac:dyDescent="0.25">
      <c r="A573" s="3" t="s">
        <v>10</v>
      </c>
      <c r="B573" s="3" t="s">
        <v>11</v>
      </c>
      <c r="C573" s="4" t="s">
        <v>19</v>
      </c>
      <c r="D573" s="3" t="s">
        <v>20</v>
      </c>
      <c r="E573" s="3" t="s">
        <v>61</v>
      </c>
      <c r="F573" s="5">
        <v>41891</v>
      </c>
      <c r="G573" s="6">
        <v>0.69097222222222221</v>
      </c>
      <c r="H573" s="4"/>
    </row>
    <row r="574" spans="1:8" x14ac:dyDescent="0.25">
      <c r="A574" s="3" t="s">
        <v>21</v>
      </c>
      <c r="B574" s="3" t="s">
        <v>22</v>
      </c>
      <c r="C574" s="7" t="s">
        <v>23</v>
      </c>
      <c r="D574" s="7" t="s">
        <v>24</v>
      </c>
      <c r="E574" s="3" t="s">
        <v>61</v>
      </c>
      <c r="F574" s="5">
        <v>41891</v>
      </c>
      <c r="G574" s="6">
        <v>0.69097222222222221</v>
      </c>
      <c r="H574" s="7">
        <v>286.60000000000002</v>
      </c>
    </row>
    <row r="575" spans="1:8" x14ac:dyDescent="0.25">
      <c r="A575" s="3" t="s">
        <v>21</v>
      </c>
      <c r="B575" s="3" t="s">
        <v>22</v>
      </c>
      <c r="C575" s="8" t="s">
        <v>25</v>
      </c>
      <c r="D575" s="7" t="s">
        <v>26</v>
      </c>
      <c r="E575" s="3" t="s">
        <v>61</v>
      </c>
      <c r="F575" s="5">
        <v>41891</v>
      </c>
      <c r="G575" s="6">
        <v>0.69097222222222221</v>
      </c>
      <c r="H575" s="7">
        <v>340</v>
      </c>
    </row>
    <row r="576" spans="1:8" x14ac:dyDescent="0.25">
      <c r="A576" s="3" t="s">
        <v>10</v>
      </c>
      <c r="B576" s="3" t="s">
        <v>27</v>
      </c>
      <c r="C576" s="8" t="s">
        <v>28</v>
      </c>
      <c r="D576" s="7" t="s">
        <v>29</v>
      </c>
      <c r="E576" s="3" t="s">
        <v>61</v>
      </c>
      <c r="F576" s="5">
        <v>41891</v>
      </c>
      <c r="G576" s="6">
        <v>0.69097222222222221</v>
      </c>
      <c r="H576" s="9">
        <v>1.2699999999999999E-2</v>
      </c>
    </row>
    <row r="577" spans="1:8" x14ac:dyDescent="0.25">
      <c r="A577" s="3" t="s">
        <v>21</v>
      </c>
      <c r="B577" s="3" t="s">
        <v>27</v>
      </c>
      <c r="C577" s="8" t="s">
        <v>30</v>
      </c>
      <c r="D577" s="8" t="s">
        <v>31</v>
      </c>
      <c r="E577" s="3" t="s">
        <v>61</v>
      </c>
      <c r="F577" s="5">
        <v>41891</v>
      </c>
      <c r="G577" s="6">
        <v>0.69097222222222221</v>
      </c>
      <c r="H577" s="10">
        <v>0.05</v>
      </c>
    </row>
    <row r="578" spans="1:8" x14ac:dyDescent="0.25">
      <c r="A578" s="3" t="s">
        <v>21</v>
      </c>
      <c r="B578" s="3" t="s">
        <v>27</v>
      </c>
      <c r="C578" s="8" t="s">
        <v>32</v>
      </c>
      <c r="D578" s="8" t="s">
        <v>33</v>
      </c>
      <c r="E578" s="3" t="s">
        <v>61</v>
      </c>
      <c r="F578" s="5">
        <v>41891</v>
      </c>
      <c r="G578" s="6">
        <v>0.69097222222222221</v>
      </c>
      <c r="H578" s="10">
        <v>7.0000000000000007E-2</v>
      </c>
    </row>
    <row r="579" spans="1:8" x14ac:dyDescent="0.25">
      <c r="A579" s="3" t="s">
        <v>21</v>
      </c>
      <c r="B579" s="3" t="s">
        <v>27</v>
      </c>
      <c r="C579" s="8" t="s">
        <v>34</v>
      </c>
      <c r="D579" s="8" t="s">
        <v>35</v>
      </c>
      <c r="E579" s="3" t="s">
        <v>61</v>
      </c>
      <c r="F579" s="5">
        <v>41891</v>
      </c>
      <c r="G579" s="6">
        <v>0.69097222222222221</v>
      </c>
      <c r="H579" s="10">
        <v>0.01</v>
      </c>
    </row>
    <row r="580" spans="1:8" x14ac:dyDescent="0.25">
      <c r="A580" s="3" t="s">
        <v>21</v>
      </c>
      <c r="B580" s="3" t="s">
        <v>36</v>
      </c>
      <c r="C580" s="8" t="s">
        <v>37</v>
      </c>
      <c r="D580" s="8" t="s">
        <v>38</v>
      </c>
      <c r="E580" s="3" t="s">
        <v>61</v>
      </c>
      <c r="F580" s="5">
        <v>41891</v>
      </c>
      <c r="G580" s="6">
        <v>0.69097222222222221</v>
      </c>
      <c r="H580" s="9">
        <v>0.253</v>
      </c>
    </row>
    <row r="581" spans="1:8" x14ac:dyDescent="0.25">
      <c r="A581" s="3" t="s">
        <v>21</v>
      </c>
      <c r="B581" s="3" t="s">
        <v>36</v>
      </c>
      <c r="C581" s="8" t="s">
        <v>39</v>
      </c>
      <c r="D581" s="8" t="s">
        <v>40</v>
      </c>
      <c r="E581" s="3" t="s">
        <v>61</v>
      </c>
      <c r="F581" s="5">
        <v>41891</v>
      </c>
      <c r="G581" s="6">
        <v>0.69097222222222221</v>
      </c>
      <c r="H581" s="9">
        <v>1.2999999999999999E-2</v>
      </c>
    </row>
    <row r="582" spans="1:8" x14ac:dyDescent="0.25">
      <c r="A582" s="3" t="s">
        <v>41</v>
      </c>
      <c r="B582" s="3" t="s">
        <v>42</v>
      </c>
      <c r="C582" s="8" t="s">
        <v>43</v>
      </c>
      <c r="D582" s="3" t="s">
        <v>44</v>
      </c>
      <c r="E582" s="3" t="s">
        <v>61</v>
      </c>
      <c r="F582" s="5">
        <v>41891</v>
      </c>
      <c r="G582" s="6">
        <v>0.69097222222222221</v>
      </c>
      <c r="H582" s="3">
        <v>3</v>
      </c>
    </row>
    <row r="583" spans="1:8" x14ac:dyDescent="0.25">
      <c r="A583" s="3" t="s">
        <v>10</v>
      </c>
      <c r="B583" s="3" t="s">
        <v>45</v>
      </c>
      <c r="C583" s="3" t="s">
        <v>46</v>
      </c>
      <c r="D583" s="3" t="s">
        <v>47</v>
      </c>
      <c r="E583" s="3" t="s">
        <v>61</v>
      </c>
      <c r="F583" s="5">
        <v>41891</v>
      </c>
      <c r="G583" s="11">
        <v>0.69097222222222221</v>
      </c>
      <c r="H583" s="3">
        <v>11.5</v>
      </c>
    </row>
    <row r="584" spans="1:8" x14ac:dyDescent="0.25">
      <c r="A584" s="3" t="s">
        <v>10</v>
      </c>
      <c r="B584" s="3" t="s">
        <v>11</v>
      </c>
      <c r="C584" s="4" t="s">
        <v>12</v>
      </c>
      <c r="D584" s="3" t="s">
        <v>13</v>
      </c>
      <c r="E584" s="3" t="s">
        <v>61</v>
      </c>
      <c r="F584" s="5">
        <v>41925</v>
      </c>
      <c r="G584" s="11">
        <v>0.52777777777777779</v>
      </c>
      <c r="H584" s="4">
        <v>8.34</v>
      </c>
    </row>
    <row r="585" spans="1:8" x14ac:dyDescent="0.25">
      <c r="A585" s="3" t="s">
        <v>10</v>
      </c>
      <c r="B585" s="3" t="s">
        <v>11</v>
      </c>
      <c r="C585" s="7" t="s">
        <v>15</v>
      </c>
      <c r="D585" s="3" t="s">
        <v>16</v>
      </c>
      <c r="E585" s="3" t="s">
        <v>61</v>
      </c>
      <c r="F585" s="5">
        <v>41925</v>
      </c>
      <c r="G585" s="11">
        <v>0.52777777777777779</v>
      </c>
      <c r="H585" s="8">
        <v>1566</v>
      </c>
    </row>
    <row r="586" spans="1:8" x14ac:dyDescent="0.25">
      <c r="A586" s="3" t="s">
        <v>10</v>
      </c>
      <c r="B586" s="3" t="s">
        <v>11</v>
      </c>
      <c r="C586" s="4" t="s">
        <v>17</v>
      </c>
      <c r="D586" s="3" t="s">
        <v>18</v>
      </c>
      <c r="E586" s="3" t="s">
        <v>61</v>
      </c>
      <c r="F586" s="5">
        <v>41925</v>
      </c>
      <c r="G586" s="11">
        <v>0.52777777777777779</v>
      </c>
      <c r="H586" s="4">
        <v>7.52</v>
      </c>
    </row>
    <row r="587" spans="1:8" x14ac:dyDescent="0.25">
      <c r="A587" s="3" t="s">
        <v>10</v>
      </c>
      <c r="B587" s="3" t="s">
        <v>11</v>
      </c>
      <c r="C587" s="4" t="s">
        <v>19</v>
      </c>
      <c r="D587" s="3" t="s">
        <v>20</v>
      </c>
      <c r="E587" s="3" t="s">
        <v>61</v>
      </c>
      <c r="F587" s="5">
        <v>41925</v>
      </c>
      <c r="G587" s="11">
        <v>0.52777777777777779</v>
      </c>
      <c r="H587" s="4">
        <v>85.4</v>
      </c>
    </row>
    <row r="588" spans="1:8" x14ac:dyDescent="0.25">
      <c r="A588" s="3" t="s">
        <v>21</v>
      </c>
      <c r="B588" s="3" t="s">
        <v>22</v>
      </c>
      <c r="C588" s="7" t="s">
        <v>23</v>
      </c>
      <c r="D588" s="7" t="s">
        <v>24</v>
      </c>
      <c r="E588" s="3" t="s">
        <v>61</v>
      </c>
      <c r="F588" s="5">
        <v>41925</v>
      </c>
      <c r="G588" s="11">
        <v>0.52777777777777779</v>
      </c>
      <c r="H588" s="7">
        <v>236.2</v>
      </c>
    </row>
    <row r="589" spans="1:8" x14ac:dyDescent="0.25">
      <c r="A589" s="3" t="s">
        <v>21</v>
      </c>
      <c r="B589" s="3" t="s">
        <v>22</v>
      </c>
      <c r="C589" s="8" t="s">
        <v>25</v>
      </c>
      <c r="D589" s="7" t="s">
        <v>26</v>
      </c>
      <c r="E589" s="3" t="s">
        <v>61</v>
      </c>
      <c r="F589" s="5">
        <v>41925</v>
      </c>
      <c r="G589" s="11">
        <v>0.52777777777777779</v>
      </c>
      <c r="H589" s="7">
        <v>320.2</v>
      </c>
    </row>
    <row r="590" spans="1:8" x14ac:dyDescent="0.25">
      <c r="A590" s="3" t="s">
        <v>10</v>
      </c>
      <c r="B590" s="3" t="s">
        <v>27</v>
      </c>
      <c r="C590" s="8" t="s">
        <v>28</v>
      </c>
      <c r="D590" s="7" t="s">
        <v>29</v>
      </c>
      <c r="E590" s="3" t="s">
        <v>61</v>
      </c>
      <c r="F590" s="5">
        <v>41925</v>
      </c>
      <c r="G590" s="11">
        <v>0.52777777777777779</v>
      </c>
      <c r="H590" s="15">
        <v>6.4999999999999997E-3</v>
      </c>
    </row>
    <row r="591" spans="1:8" x14ac:dyDescent="0.25">
      <c r="A591" s="3" t="s">
        <v>21</v>
      </c>
      <c r="B591" s="3" t="s">
        <v>27</v>
      </c>
      <c r="C591" s="8" t="s">
        <v>30</v>
      </c>
      <c r="D591" s="8" t="s">
        <v>31</v>
      </c>
      <c r="E591" s="3" t="s">
        <v>61</v>
      </c>
      <c r="F591" s="5">
        <v>41925</v>
      </c>
      <c r="G591" s="11">
        <v>0.52777777777777779</v>
      </c>
      <c r="H591" s="10">
        <v>0.05</v>
      </c>
    </row>
    <row r="592" spans="1:8" x14ac:dyDescent="0.25">
      <c r="A592" s="3" t="s">
        <v>21</v>
      </c>
      <c r="B592" s="3" t="s">
        <v>27</v>
      </c>
      <c r="C592" s="8" t="s">
        <v>32</v>
      </c>
      <c r="D592" s="8" t="s">
        <v>33</v>
      </c>
      <c r="E592" s="3" t="s">
        <v>61</v>
      </c>
      <c r="F592" s="5">
        <v>41925</v>
      </c>
      <c r="G592" s="11">
        <v>0.52777777777777779</v>
      </c>
      <c r="H592" s="10">
        <v>7.0000000000000007E-2</v>
      </c>
    </row>
    <row r="593" spans="1:8" x14ac:dyDescent="0.25">
      <c r="A593" s="3" t="s">
        <v>21</v>
      </c>
      <c r="B593" s="3" t="s">
        <v>27</v>
      </c>
      <c r="C593" s="8" t="s">
        <v>34</v>
      </c>
      <c r="D593" s="8" t="s">
        <v>35</v>
      </c>
      <c r="E593" s="3" t="s">
        <v>61</v>
      </c>
      <c r="F593" s="5">
        <v>41925</v>
      </c>
      <c r="G593" s="11">
        <v>0.52777777777777779</v>
      </c>
      <c r="H593" s="10">
        <v>0.01</v>
      </c>
    </row>
    <row r="594" spans="1:8" x14ac:dyDescent="0.25">
      <c r="A594" s="3" t="s">
        <v>21</v>
      </c>
      <c r="B594" s="3" t="s">
        <v>36</v>
      </c>
      <c r="C594" s="8" t="s">
        <v>37</v>
      </c>
      <c r="D594" s="8" t="s">
        <v>38</v>
      </c>
      <c r="E594" s="3" t="s">
        <v>61</v>
      </c>
      <c r="F594" s="5">
        <v>41925</v>
      </c>
      <c r="G594" s="11">
        <v>0.52777777777777779</v>
      </c>
      <c r="H594" s="9">
        <v>0.23599999999999999</v>
      </c>
    </row>
    <row r="595" spans="1:8" x14ac:dyDescent="0.25">
      <c r="A595" s="3" t="s">
        <v>21</v>
      </c>
      <c r="B595" s="3" t="s">
        <v>36</v>
      </c>
      <c r="C595" s="8" t="s">
        <v>39</v>
      </c>
      <c r="D595" s="8" t="s">
        <v>40</v>
      </c>
      <c r="E595" s="3" t="s">
        <v>61</v>
      </c>
      <c r="F595" s="5">
        <v>41925</v>
      </c>
      <c r="G595" s="11">
        <v>0.52777777777777779</v>
      </c>
      <c r="H595" s="13">
        <v>3.0000000000000001E-3</v>
      </c>
    </row>
    <row r="596" spans="1:8" x14ac:dyDescent="0.25">
      <c r="A596" s="3" t="s">
        <v>41</v>
      </c>
      <c r="B596" s="3" t="s">
        <v>42</v>
      </c>
      <c r="C596" s="8" t="s">
        <v>43</v>
      </c>
      <c r="D596" s="3" t="s">
        <v>44</v>
      </c>
      <c r="E596" s="3" t="s">
        <v>61</v>
      </c>
      <c r="F596" s="5">
        <v>41925</v>
      </c>
      <c r="G596" s="11">
        <v>0.52777777777777779</v>
      </c>
      <c r="H596" s="14">
        <v>1</v>
      </c>
    </row>
    <row r="597" spans="1:8" x14ac:dyDescent="0.25">
      <c r="A597" s="3" t="s">
        <v>10</v>
      </c>
      <c r="B597" s="3" t="s">
        <v>45</v>
      </c>
      <c r="C597" s="3" t="s">
        <v>46</v>
      </c>
      <c r="D597" s="3" t="s">
        <v>47</v>
      </c>
      <c r="E597" s="3" t="s">
        <v>61</v>
      </c>
      <c r="F597" s="5">
        <v>41925</v>
      </c>
      <c r="G597" s="11">
        <v>0.52777777777777779</v>
      </c>
      <c r="H597" s="4">
        <v>16.2</v>
      </c>
    </row>
    <row r="598" spans="1:8" x14ac:dyDescent="0.25">
      <c r="A598" s="3" t="s">
        <v>10</v>
      </c>
      <c r="B598" s="3" t="s">
        <v>11</v>
      </c>
      <c r="C598" s="4" t="s">
        <v>12</v>
      </c>
      <c r="D598" s="3" t="s">
        <v>13</v>
      </c>
      <c r="E598" s="3" t="s">
        <v>61</v>
      </c>
      <c r="F598" s="5">
        <v>41954</v>
      </c>
      <c r="G598" s="11">
        <v>0.55902777777777779</v>
      </c>
      <c r="H598" s="4">
        <v>7.96</v>
      </c>
    </row>
    <row r="599" spans="1:8" x14ac:dyDescent="0.25">
      <c r="A599" s="3" t="s">
        <v>10</v>
      </c>
      <c r="B599" s="3" t="s">
        <v>11</v>
      </c>
      <c r="C599" s="7" t="s">
        <v>15</v>
      </c>
      <c r="D599" s="3" t="s">
        <v>16</v>
      </c>
      <c r="E599" s="3" t="s">
        <v>61</v>
      </c>
      <c r="F599" s="5">
        <v>41954</v>
      </c>
      <c r="G599" s="11">
        <v>0.55902777777777779</v>
      </c>
      <c r="H599" s="8">
        <v>984</v>
      </c>
    </row>
    <row r="600" spans="1:8" x14ac:dyDescent="0.25">
      <c r="A600" s="3" t="s">
        <v>10</v>
      </c>
      <c r="B600" s="3" t="s">
        <v>11</v>
      </c>
      <c r="C600" s="4" t="s">
        <v>17</v>
      </c>
      <c r="D600" s="3" t="s">
        <v>18</v>
      </c>
      <c r="E600" s="3" t="s">
        <v>61</v>
      </c>
      <c r="F600" s="5">
        <v>41954</v>
      </c>
      <c r="G600" s="11">
        <v>0.55902777777777779</v>
      </c>
      <c r="H600" s="4">
        <v>8.66</v>
      </c>
    </row>
    <row r="601" spans="1:8" x14ac:dyDescent="0.25">
      <c r="A601" s="3" t="s">
        <v>10</v>
      </c>
      <c r="B601" s="3" t="s">
        <v>11</v>
      </c>
      <c r="C601" s="4" t="s">
        <v>19</v>
      </c>
      <c r="D601" s="3" t="s">
        <v>20</v>
      </c>
      <c r="E601" s="3" t="s">
        <v>61</v>
      </c>
      <c r="F601" s="5">
        <v>41954</v>
      </c>
      <c r="G601" s="11">
        <v>0.55902777777777779</v>
      </c>
      <c r="H601" s="4">
        <v>90.7</v>
      </c>
    </row>
    <row r="602" spans="1:8" x14ac:dyDescent="0.25">
      <c r="A602" s="3" t="s">
        <v>21</v>
      </c>
      <c r="B602" s="3" t="s">
        <v>22</v>
      </c>
      <c r="C602" s="7" t="s">
        <v>23</v>
      </c>
      <c r="D602" s="7" t="s">
        <v>24</v>
      </c>
      <c r="E602" s="3" t="s">
        <v>61</v>
      </c>
      <c r="F602" s="5">
        <v>41954</v>
      </c>
      <c r="G602" s="11">
        <v>0.55902777777777779</v>
      </c>
      <c r="H602" s="7">
        <v>152.19999999999999</v>
      </c>
    </row>
    <row r="603" spans="1:8" x14ac:dyDescent="0.25">
      <c r="A603" s="3" t="s">
        <v>21</v>
      </c>
      <c r="B603" s="3" t="s">
        <v>22</v>
      </c>
      <c r="C603" s="8" t="s">
        <v>25</v>
      </c>
      <c r="D603" s="7" t="s">
        <v>26</v>
      </c>
      <c r="E603" s="3" t="s">
        <v>61</v>
      </c>
      <c r="F603" s="5">
        <v>41954</v>
      </c>
      <c r="G603" s="11">
        <v>0.55902777777777779</v>
      </c>
      <c r="H603" s="7">
        <v>217.6</v>
      </c>
    </row>
    <row r="604" spans="1:8" x14ac:dyDescent="0.25">
      <c r="A604" s="3" t="s">
        <v>10</v>
      </c>
      <c r="B604" s="3" t="s">
        <v>27</v>
      </c>
      <c r="C604" s="8" t="s">
        <v>28</v>
      </c>
      <c r="D604" s="7" t="s">
        <v>29</v>
      </c>
      <c r="E604" s="3" t="s">
        <v>61</v>
      </c>
      <c r="F604" s="5">
        <v>41954</v>
      </c>
      <c r="G604" s="11">
        <v>0.55902777777777779</v>
      </c>
      <c r="H604" s="15">
        <v>6.4999999999999997E-3</v>
      </c>
    </row>
    <row r="605" spans="1:8" x14ac:dyDescent="0.25">
      <c r="A605" s="3" t="s">
        <v>21</v>
      </c>
      <c r="B605" s="3" t="s">
        <v>27</v>
      </c>
      <c r="C605" s="8" t="s">
        <v>30</v>
      </c>
      <c r="D605" s="8" t="s">
        <v>31</v>
      </c>
      <c r="E605" s="3" t="s">
        <v>61</v>
      </c>
      <c r="F605" s="5">
        <v>41954</v>
      </c>
      <c r="G605" s="11">
        <v>0.55902777777777779</v>
      </c>
      <c r="H605" s="10">
        <v>0.05</v>
      </c>
    </row>
    <row r="606" spans="1:8" x14ac:dyDescent="0.25">
      <c r="A606" s="3" t="s">
        <v>21</v>
      </c>
      <c r="B606" s="3" t="s">
        <v>27</v>
      </c>
      <c r="C606" s="8" t="s">
        <v>32</v>
      </c>
      <c r="D606" s="8" t="s">
        <v>33</v>
      </c>
      <c r="E606" s="3" t="s">
        <v>61</v>
      </c>
      <c r="F606" s="5">
        <v>41954</v>
      </c>
      <c r="G606" s="11">
        <v>0.55902777777777779</v>
      </c>
      <c r="H606" s="10">
        <v>7.0000000000000007E-2</v>
      </c>
    </row>
    <row r="607" spans="1:8" x14ac:dyDescent="0.25">
      <c r="A607" s="3" t="s">
        <v>21</v>
      </c>
      <c r="B607" s="3" t="s">
        <v>27</v>
      </c>
      <c r="C607" s="8" t="s">
        <v>34</v>
      </c>
      <c r="D607" s="8" t="s">
        <v>35</v>
      </c>
      <c r="E607" s="3" t="s">
        <v>61</v>
      </c>
      <c r="F607" s="5">
        <v>41954</v>
      </c>
      <c r="G607" s="11">
        <v>0.55902777777777779</v>
      </c>
      <c r="H607" s="10">
        <v>0.01</v>
      </c>
    </row>
    <row r="608" spans="1:8" x14ac:dyDescent="0.25">
      <c r="A608" s="3" t="s">
        <v>21</v>
      </c>
      <c r="B608" s="3" t="s">
        <v>36</v>
      </c>
      <c r="C608" s="8" t="s">
        <v>37</v>
      </c>
      <c r="D608" s="8" t="s">
        <v>38</v>
      </c>
      <c r="E608" s="3" t="s">
        <v>61</v>
      </c>
      <c r="F608" s="5">
        <v>41954</v>
      </c>
      <c r="G608" s="11">
        <v>0.55902777777777779</v>
      </c>
      <c r="H608" s="9"/>
    </row>
    <row r="609" spans="1:8" x14ac:dyDescent="0.25">
      <c r="A609" s="3" t="s">
        <v>21</v>
      </c>
      <c r="B609" s="3" t="s">
        <v>36</v>
      </c>
      <c r="C609" s="8" t="s">
        <v>39</v>
      </c>
      <c r="D609" s="8" t="s">
        <v>40</v>
      </c>
      <c r="E609" s="3" t="s">
        <v>61</v>
      </c>
      <c r="F609" s="5">
        <v>41954</v>
      </c>
      <c r="G609" s="11">
        <v>0.55902777777777779</v>
      </c>
      <c r="H609" s="9"/>
    </row>
    <row r="610" spans="1:8" x14ac:dyDescent="0.25">
      <c r="A610" s="3" t="s">
        <v>41</v>
      </c>
      <c r="B610" s="3" t="s">
        <v>42</v>
      </c>
      <c r="C610" s="8" t="s">
        <v>43</v>
      </c>
      <c r="D610" s="3" t="s">
        <v>44</v>
      </c>
      <c r="E610" s="3" t="s">
        <v>61</v>
      </c>
      <c r="F610" s="5">
        <v>41954</v>
      </c>
      <c r="G610" s="11">
        <v>0.55902777777777779</v>
      </c>
      <c r="H610" s="14">
        <v>1</v>
      </c>
    </row>
    <row r="611" spans="1:8" x14ac:dyDescent="0.25">
      <c r="A611" s="3" t="s">
        <v>21</v>
      </c>
      <c r="B611" s="3" t="s">
        <v>45</v>
      </c>
      <c r="C611" s="3" t="s">
        <v>46</v>
      </c>
      <c r="D611" s="3" t="s">
        <v>47</v>
      </c>
      <c r="E611" s="3" t="s">
        <v>61</v>
      </c>
      <c r="F611" s="5">
        <v>41954</v>
      </c>
      <c r="G611" s="11">
        <v>0.55902777777777779</v>
      </c>
      <c r="H611" s="4">
        <v>13.29</v>
      </c>
    </row>
    <row r="612" spans="1:8" x14ac:dyDescent="0.25">
      <c r="A612" s="3" t="s">
        <v>21</v>
      </c>
      <c r="B612" s="3" t="s">
        <v>11</v>
      </c>
      <c r="C612" s="4" t="s">
        <v>46</v>
      </c>
      <c r="D612" s="3" t="s">
        <v>47</v>
      </c>
      <c r="E612" s="3" t="s">
        <v>61</v>
      </c>
      <c r="F612" s="5">
        <v>42016</v>
      </c>
      <c r="G612" s="16">
        <v>0.55902777777777779</v>
      </c>
      <c r="H612" s="4">
        <v>12.76</v>
      </c>
    </row>
    <row r="613" spans="1:8" x14ac:dyDescent="0.25">
      <c r="A613" s="3" t="s">
        <v>21</v>
      </c>
      <c r="B613" s="3" t="s">
        <v>11</v>
      </c>
      <c r="C613" s="4" t="s">
        <v>12</v>
      </c>
      <c r="D613" s="3" t="s">
        <v>13</v>
      </c>
      <c r="E613" s="3" t="s">
        <v>61</v>
      </c>
      <c r="F613" s="5">
        <v>42016</v>
      </c>
      <c r="G613" s="16">
        <v>0.55902777777777779</v>
      </c>
      <c r="H613" s="4">
        <v>7.91</v>
      </c>
    </row>
    <row r="614" spans="1:8" x14ac:dyDescent="0.25">
      <c r="A614" s="3" t="s">
        <v>21</v>
      </c>
      <c r="B614" s="3" t="s">
        <v>11</v>
      </c>
      <c r="C614" s="7" t="s">
        <v>15</v>
      </c>
      <c r="D614" s="3" t="s">
        <v>16</v>
      </c>
      <c r="E614" s="3" t="s">
        <v>61</v>
      </c>
      <c r="F614" s="5">
        <v>42016</v>
      </c>
      <c r="G614" s="16">
        <v>0.55902777777777779</v>
      </c>
      <c r="H614" s="8">
        <v>1253</v>
      </c>
    </row>
    <row r="615" spans="1:8" x14ac:dyDescent="0.25">
      <c r="A615" s="3" t="s">
        <v>21</v>
      </c>
      <c r="B615" s="3" t="s">
        <v>11</v>
      </c>
      <c r="C615" s="4" t="s">
        <v>17</v>
      </c>
      <c r="D615" s="3" t="s">
        <v>18</v>
      </c>
      <c r="E615" s="3" t="s">
        <v>61</v>
      </c>
      <c r="F615" s="5">
        <v>42016</v>
      </c>
      <c r="G615" s="16">
        <v>0.55902777777777779</v>
      </c>
      <c r="H615" s="4">
        <v>9.5500000000000007</v>
      </c>
    </row>
    <row r="616" spans="1:8" x14ac:dyDescent="0.25">
      <c r="A616" s="3" t="s">
        <v>21</v>
      </c>
      <c r="B616" s="3" t="s">
        <v>11</v>
      </c>
      <c r="C616" s="4" t="s">
        <v>19</v>
      </c>
      <c r="D616" s="3" t="s">
        <v>20</v>
      </c>
      <c r="E616" s="3" t="s">
        <v>61</v>
      </c>
      <c r="F616" s="5">
        <v>42016</v>
      </c>
      <c r="G616" s="16">
        <v>0.55902777777777779</v>
      </c>
      <c r="H616" s="4">
        <v>101.3</v>
      </c>
    </row>
    <row r="617" spans="1:8" x14ac:dyDescent="0.25">
      <c r="A617" s="3" t="s">
        <v>21</v>
      </c>
      <c r="B617" s="3" t="s">
        <v>22</v>
      </c>
      <c r="C617" s="7" t="s">
        <v>23</v>
      </c>
      <c r="D617" s="7" t="s">
        <v>24</v>
      </c>
      <c r="E617" s="3" t="s">
        <v>61</v>
      </c>
      <c r="F617" s="5">
        <v>42016</v>
      </c>
      <c r="G617" s="16">
        <v>0.55902777777777779</v>
      </c>
      <c r="H617" s="7">
        <v>383.54064000000005</v>
      </c>
    </row>
    <row r="618" spans="1:8" x14ac:dyDescent="0.25">
      <c r="A618" s="3" t="s">
        <v>21</v>
      </c>
      <c r="B618" s="3" t="s">
        <v>22</v>
      </c>
      <c r="C618" s="8" t="s">
        <v>25</v>
      </c>
      <c r="D618" s="7" t="s">
        <v>26</v>
      </c>
      <c r="E618" s="3" t="s">
        <v>61</v>
      </c>
      <c r="F618" s="5">
        <v>42016</v>
      </c>
      <c r="G618" s="16">
        <v>0.55902777777777779</v>
      </c>
      <c r="H618" s="7">
        <v>343.34105385060803</v>
      </c>
    </row>
    <row r="619" spans="1:8" x14ac:dyDescent="0.25">
      <c r="A619" s="3" t="s">
        <v>21</v>
      </c>
      <c r="B619" s="3" t="s">
        <v>27</v>
      </c>
      <c r="C619" s="8" t="s">
        <v>28</v>
      </c>
      <c r="D619" s="7" t="s">
        <v>52</v>
      </c>
      <c r="E619" s="3" t="s">
        <v>61</v>
      </c>
      <c r="F619" s="5">
        <v>42016</v>
      </c>
      <c r="G619" s="16">
        <v>0.55902777777777779</v>
      </c>
      <c r="H619" s="10">
        <v>0.05</v>
      </c>
    </row>
    <row r="620" spans="1:8" x14ac:dyDescent="0.25">
      <c r="A620" s="3" t="s">
        <v>21</v>
      </c>
      <c r="B620" s="3" t="s">
        <v>27</v>
      </c>
      <c r="C620" s="8" t="s">
        <v>30</v>
      </c>
      <c r="D620" s="8" t="s">
        <v>31</v>
      </c>
      <c r="E620" s="3" t="s">
        <v>61</v>
      </c>
      <c r="F620" s="5">
        <v>42016</v>
      </c>
      <c r="G620" s="16">
        <v>0.55902777777777779</v>
      </c>
      <c r="H620" s="10">
        <v>0.05</v>
      </c>
    </row>
    <row r="621" spans="1:8" x14ac:dyDescent="0.25">
      <c r="A621" s="3" t="s">
        <v>21</v>
      </c>
      <c r="B621" s="3" t="s">
        <v>27</v>
      </c>
      <c r="C621" s="8" t="s">
        <v>32</v>
      </c>
      <c r="D621" s="8" t="s">
        <v>33</v>
      </c>
      <c r="E621" s="3" t="s">
        <v>61</v>
      </c>
      <c r="F621" s="5">
        <v>42016</v>
      </c>
      <c r="G621" s="16">
        <v>0.55902777777777779</v>
      </c>
      <c r="H621" s="10">
        <v>7.0000000000000007E-2</v>
      </c>
    </row>
    <row r="622" spans="1:8" x14ac:dyDescent="0.25">
      <c r="A622" s="3" t="s">
        <v>21</v>
      </c>
      <c r="B622" s="3" t="s">
        <v>27</v>
      </c>
      <c r="C622" s="8" t="s">
        <v>34</v>
      </c>
      <c r="D622" s="8" t="s">
        <v>35</v>
      </c>
      <c r="E622" s="3" t="s">
        <v>61</v>
      </c>
      <c r="F622" s="5">
        <v>42016</v>
      </c>
      <c r="G622" s="16">
        <v>0.55902777777777779</v>
      </c>
      <c r="H622" s="9">
        <v>3.9630681818181794E-2</v>
      </c>
    </row>
    <row r="623" spans="1:8" x14ac:dyDescent="0.25">
      <c r="A623" s="3" t="s">
        <v>21</v>
      </c>
      <c r="B623" s="3" t="s">
        <v>36</v>
      </c>
      <c r="C623" s="8" t="s">
        <v>37</v>
      </c>
      <c r="D623" s="8" t="s">
        <v>38</v>
      </c>
      <c r="E623" s="3" t="s">
        <v>61</v>
      </c>
      <c r="F623" s="5">
        <v>42016</v>
      </c>
      <c r="G623" s="16">
        <v>0.55902777777777779</v>
      </c>
      <c r="H623" s="9">
        <v>0.11240596036696748</v>
      </c>
    </row>
    <row r="624" spans="1:8" x14ac:dyDescent="0.25">
      <c r="A624" s="3" t="s">
        <v>21</v>
      </c>
      <c r="B624" s="3" t="s">
        <v>36</v>
      </c>
      <c r="C624" s="8" t="s">
        <v>39</v>
      </c>
      <c r="D624" s="8" t="s">
        <v>40</v>
      </c>
      <c r="E624" s="3" t="s">
        <v>61</v>
      </c>
      <c r="F624" s="5">
        <v>42016</v>
      </c>
      <c r="G624" s="16">
        <v>0.55902777777777779</v>
      </c>
      <c r="H624" s="9">
        <v>4.2677388153430839E-3</v>
      </c>
    </row>
    <row r="625" spans="1:8" x14ac:dyDescent="0.25">
      <c r="A625" s="3" t="s">
        <v>21</v>
      </c>
      <c r="B625" s="3" t="s">
        <v>11</v>
      </c>
      <c r="C625" s="4" t="s">
        <v>46</v>
      </c>
      <c r="D625" s="3" t="s">
        <v>47</v>
      </c>
      <c r="E625" s="3" t="s">
        <v>61</v>
      </c>
      <c r="F625" s="5">
        <v>42051</v>
      </c>
      <c r="G625" s="17">
        <v>0.60416666666666663</v>
      </c>
      <c r="H625" s="4">
        <v>13.76</v>
      </c>
    </row>
    <row r="626" spans="1:8" x14ac:dyDescent="0.25">
      <c r="A626" s="3" t="s">
        <v>21</v>
      </c>
      <c r="B626" s="3" t="s">
        <v>11</v>
      </c>
      <c r="C626" s="4" t="s">
        <v>12</v>
      </c>
      <c r="D626" s="3" t="s">
        <v>13</v>
      </c>
      <c r="E626" s="3" t="s">
        <v>61</v>
      </c>
      <c r="F626" s="5">
        <v>42051</v>
      </c>
      <c r="G626" s="17">
        <v>0.60416666666666663</v>
      </c>
      <c r="H626" s="4">
        <v>8.0399999999999991</v>
      </c>
    </row>
    <row r="627" spans="1:8" x14ac:dyDescent="0.25">
      <c r="A627" s="3" t="s">
        <v>21</v>
      </c>
      <c r="B627" s="3" t="s">
        <v>11</v>
      </c>
      <c r="C627" s="7" t="s">
        <v>15</v>
      </c>
      <c r="D627" s="3" t="s">
        <v>16</v>
      </c>
      <c r="E627" s="3" t="s">
        <v>61</v>
      </c>
      <c r="F627" s="5">
        <v>42051</v>
      </c>
      <c r="G627" s="17">
        <v>0.60416666666666663</v>
      </c>
      <c r="H627" s="8">
        <v>1422</v>
      </c>
    </row>
    <row r="628" spans="1:8" x14ac:dyDescent="0.25">
      <c r="A628" s="3" t="s">
        <v>21</v>
      </c>
      <c r="B628" s="3" t="s">
        <v>11</v>
      </c>
      <c r="C628" s="4" t="s">
        <v>17</v>
      </c>
      <c r="D628" s="3" t="s">
        <v>18</v>
      </c>
      <c r="E628" s="3" t="s">
        <v>61</v>
      </c>
      <c r="F628" s="5">
        <v>42051</v>
      </c>
      <c r="G628" s="17">
        <v>0.60416666666666663</v>
      </c>
      <c r="H628" s="4">
        <v>8.4</v>
      </c>
    </row>
    <row r="629" spans="1:8" x14ac:dyDescent="0.25">
      <c r="A629" s="3" t="s">
        <v>21</v>
      </c>
      <c r="B629" s="3" t="s">
        <v>11</v>
      </c>
      <c r="C629" s="4" t="s">
        <v>19</v>
      </c>
      <c r="D629" s="3" t="s">
        <v>20</v>
      </c>
      <c r="E629" s="3" t="s">
        <v>61</v>
      </c>
      <c r="F629" s="5">
        <v>42051</v>
      </c>
      <c r="G629" s="17">
        <v>0.60416666666666663</v>
      </c>
      <c r="H629" s="4">
        <v>91.4</v>
      </c>
    </row>
    <row r="630" spans="1:8" x14ac:dyDescent="0.25">
      <c r="A630" s="3" t="s">
        <v>21</v>
      </c>
      <c r="B630" s="3" t="s">
        <v>22</v>
      </c>
      <c r="C630" s="7" t="s">
        <v>23</v>
      </c>
      <c r="D630" s="7" t="s">
        <v>24</v>
      </c>
      <c r="E630" s="3" t="s">
        <v>61</v>
      </c>
      <c r="F630" s="5">
        <v>42051</v>
      </c>
      <c r="G630" s="17">
        <v>0.60416666666666663</v>
      </c>
      <c r="H630" s="7">
        <v>207.05636000000004</v>
      </c>
    </row>
    <row r="631" spans="1:8" x14ac:dyDescent="0.25">
      <c r="A631" s="3" t="s">
        <v>21</v>
      </c>
      <c r="B631" s="3" t="s">
        <v>22</v>
      </c>
      <c r="C631" s="8" t="s">
        <v>25</v>
      </c>
      <c r="D631" s="7" t="s">
        <v>26</v>
      </c>
      <c r="E631" s="3" t="s">
        <v>61</v>
      </c>
      <c r="F631" s="5">
        <v>42051</v>
      </c>
      <c r="G631" s="17">
        <v>0.60416666666666663</v>
      </c>
      <c r="H631" s="7">
        <v>444.65737514518003</v>
      </c>
    </row>
    <row r="632" spans="1:8" x14ac:dyDescent="0.25">
      <c r="A632" s="3" t="s">
        <v>21</v>
      </c>
      <c r="B632" s="3" t="s">
        <v>27</v>
      </c>
      <c r="C632" s="8" t="s">
        <v>28</v>
      </c>
      <c r="D632" s="7" t="s">
        <v>52</v>
      </c>
      <c r="E632" s="3" t="s">
        <v>61</v>
      </c>
      <c r="F632" s="5">
        <v>42051</v>
      </c>
      <c r="G632" s="17">
        <v>0.60416666666666663</v>
      </c>
      <c r="H632" s="10">
        <v>0.05</v>
      </c>
    </row>
    <row r="633" spans="1:8" x14ac:dyDescent="0.25">
      <c r="A633" s="3" t="s">
        <v>21</v>
      </c>
      <c r="B633" s="3" t="s">
        <v>27</v>
      </c>
      <c r="C633" s="8" t="s">
        <v>30</v>
      </c>
      <c r="D633" s="8" t="s">
        <v>31</v>
      </c>
      <c r="E633" s="3" t="s">
        <v>61</v>
      </c>
      <c r="F633" s="5">
        <v>42051</v>
      </c>
      <c r="G633" s="17">
        <v>0.60416666666666663</v>
      </c>
      <c r="H633" s="10">
        <v>0.05</v>
      </c>
    </row>
    <row r="634" spans="1:8" x14ac:dyDescent="0.25">
      <c r="A634" s="3" t="s">
        <v>21</v>
      </c>
      <c r="B634" s="3" t="s">
        <v>27</v>
      </c>
      <c r="C634" s="8" t="s">
        <v>32</v>
      </c>
      <c r="D634" s="8" t="s">
        <v>33</v>
      </c>
      <c r="E634" s="3" t="s">
        <v>61</v>
      </c>
      <c r="F634" s="5">
        <v>42051</v>
      </c>
      <c r="G634" s="17">
        <v>0.60416666666666663</v>
      </c>
      <c r="H634" s="10">
        <v>7.0000000000000007E-2</v>
      </c>
    </row>
    <row r="635" spans="1:8" x14ac:dyDescent="0.25">
      <c r="A635" s="3" t="s">
        <v>21</v>
      </c>
      <c r="B635" s="3" t="s">
        <v>27</v>
      </c>
      <c r="C635" s="8" t="s">
        <v>34</v>
      </c>
      <c r="D635" s="8" t="s">
        <v>35</v>
      </c>
      <c r="E635" s="3" t="s">
        <v>61</v>
      </c>
      <c r="F635" s="5">
        <v>42051</v>
      </c>
      <c r="G635" s="17">
        <v>0.60416666666666663</v>
      </c>
      <c r="H635" s="9">
        <v>1.8235294117647072E-2</v>
      </c>
    </row>
    <row r="636" spans="1:8" x14ac:dyDescent="0.25">
      <c r="A636" s="3" t="s">
        <v>21</v>
      </c>
      <c r="B636" s="3" t="s">
        <v>36</v>
      </c>
      <c r="C636" s="8" t="s">
        <v>37</v>
      </c>
      <c r="D636" s="8" t="s">
        <v>38</v>
      </c>
      <c r="E636" s="3" t="s">
        <v>61</v>
      </c>
      <c r="F636" s="5">
        <v>42051</v>
      </c>
      <c r="G636" s="17">
        <v>0.60416666666666663</v>
      </c>
      <c r="H636" s="9">
        <v>0.19334271556290447</v>
      </c>
    </row>
    <row r="637" spans="1:8" x14ac:dyDescent="0.25">
      <c r="A637" s="3" t="s">
        <v>21</v>
      </c>
      <c r="B637" s="3" t="s">
        <v>36</v>
      </c>
      <c r="C637" s="8" t="s">
        <v>39</v>
      </c>
      <c r="D637" s="8" t="s">
        <v>40</v>
      </c>
      <c r="E637" s="3" t="s">
        <v>61</v>
      </c>
      <c r="F637" s="5">
        <v>42051</v>
      </c>
      <c r="G637" s="17">
        <v>0.60416666666666663</v>
      </c>
      <c r="H637" s="9">
        <v>9.1724825220044146E-3</v>
      </c>
    </row>
    <row r="638" spans="1:8" x14ac:dyDescent="0.25">
      <c r="A638" s="3" t="s">
        <v>21</v>
      </c>
      <c r="B638" s="3" t="s">
        <v>11</v>
      </c>
      <c r="C638" s="4" t="s">
        <v>46</v>
      </c>
      <c r="D638" s="3" t="s">
        <v>47</v>
      </c>
      <c r="E638" s="3" t="s">
        <v>61</v>
      </c>
      <c r="F638" s="5">
        <v>42079</v>
      </c>
      <c r="G638" s="17">
        <v>0.58680555555555558</v>
      </c>
      <c r="H638" s="4">
        <v>12.03</v>
      </c>
    </row>
    <row r="639" spans="1:8" x14ac:dyDescent="0.25">
      <c r="A639" s="3" t="s">
        <v>21</v>
      </c>
      <c r="B639" s="3" t="s">
        <v>11</v>
      </c>
      <c r="C639" s="4" t="s">
        <v>12</v>
      </c>
      <c r="D639" s="3" t="s">
        <v>13</v>
      </c>
      <c r="E639" s="3" t="s">
        <v>61</v>
      </c>
      <c r="F639" s="5">
        <v>42079</v>
      </c>
      <c r="G639" s="17">
        <v>0.58680555555555558</v>
      </c>
      <c r="H639" s="4">
        <v>8.5500000000000007</v>
      </c>
    </row>
    <row r="640" spans="1:8" x14ac:dyDescent="0.25">
      <c r="A640" s="3" t="s">
        <v>21</v>
      </c>
      <c r="B640" s="3" t="s">
        <v>11</v>
      </c>
      <c r="C640" s="7" t="s">
        <v>15</v>
      </c>
      <c r="D640" s="3" t="s">
        <v>16</v>
      </c>
      <c r="E640" s="3" t="s">
        <v>61</v>
      </c>
      <c r="F640" s="5">
        <v>42079</v>
      </c>
      <c r="G640" s="17">
        <v>0.58680555555555558</v>
      </c>
      <c r="H640" s="8">
        <v>1610</v>
      </c>
    </row>
    <row r="641" spans="1:8" x14ac:dyDescent="0.25">
      <c r="A641" s="3" t="s">
        <v>21</v>
      </c>
      <c r="B641" s="3" t="s">
        <v>11</v>
      </c>
      <c r="C641" s="4" t="s">
        <v>17</v>
      </c>
      <c r="D641" s="3" t="s">
        <v>18</v>
      </c>
      <c r="E641" s="3" t="s">
        <v>61</v>
      </c>
      <c r="F641" s="5">
        <v>42079</v>
      </c>
      <c r="G641" s="17">
        <v>0.58680555555555558</v>
      </c>
      <c r="H641" s="4">
        <v>8.9600000000000009</v>
      </c>
    </row>
    <row r="642" spans="1:8" x14ac:dyDescent="0.25">
      <c r="A642" s="3" t="s">
        <v>21</v>
      </c>
      <c r="B642" s="3" t="s">
        <v>11</v>
      </c>
      <c r="C642" s="4" t="s">
        <v>19</v>
      </c>
      <c r="D642" s="3" t="s">
        <v>20</v>
      </c>
      <c r="E642" s="3" t="s">
        <v>61</v>
      </c>
      <c r="F642" s="5">
        <v>42079</v>
      </c>
      <c r="G642" s="17">
        <v>0.58680555555555558</v>
      </c>
      <c r="H642" s="4">
        <v>93.9</v>
      </c>
    </row>
    <row r="643" spans="1:8" x14ac:dyDescent="0.25">
      <c r="A643" s="3" t="s">
        <v>21</v>
      </c>
      <c r="B643" s="3" t="s">
        <v>22</v>
      </c>
      <c r="C643" s="7" t="s">
        <v>23</v>
      </c>
      <c r="D643" s="7" t="s">
        <v>24</v>
      </c>
      <c r="E643" s="3" t="s">
        <v>61</v>
      </c>
      <c r="F643" s="5">
        <v>42079</v>
      </c>
      <c r="G643" s="17">
        <v>0.58680555555555558</v>
      </c>
      <c r="H643" s="7">
        <v>242.40001000000001</v>
      </c>
    </row>
    <row r="644" spans="1:8" x14ac:dyDescent="0.25">
      <c r="A644" s="3" t="s">
        <v>21</v>
      </c>
      <c r="B644" s="3" t="s">
        <v>22</v>
      </c>
      <c r="C644" s="8" t="s">
        <v>25</v>
      </c>
      <c r="D644" s="7" t="s">
        <v>26</v>
      </c>
      <c r="E644" s="3" t="s">
        <v>61</v>
      </c>
      <c r="F644" s="5">
        <v>42079</v>
      </c>
      <c r="G644" s="17">
        <v>0.58680555555555558</v>
      </c>
      <c r="H644" s="7">
        <v>368.60744297719094</v>
      </c>
    </row>
    <row r="645" spans="1:8" x14ac:dyDescent="0.25">
      <c r="A645" s="3" t="s">
        <v>21</v>
      </c>
      <c r="B645" s="3" t="s">
        <v>27</v>
      </c>
      <c r="C645" s="8" t="s">
        <v>28</v>
      </c>
      <c r="D645" s="7" t="s">
        <v>52</v>
      </c>
      <c r="E645" s="3" t="s">
        <v>61</v>
      </c>
      <c r="F645" s="5">
        <v>42079</v>
      </c>
      <c r="G645" s="17">
        <v>0.58680555555555558</v>
      </c>
      <c r="H645" s="10">
        <v>0.05</v>
      </c>
    </row>
    <row r="646" spans="1:8" x14ac:dyDescent="0.25">
      <c r="A646" s="3" t="s">
        <v>21</v>
      </c>
      <c r="B646" s="3" t="s">
        <v>27</v>
      </c>
      <c r="C646" s="8" t="s">
        <v>30</v>
      </c>
      <c r="D646" s="8" t="s">
        <v>31</v>
      </c>
      <c r="E646" s="3" t="s">
        <v>61</v>
      </c>
      <c r="F646" s="5">
        <v>42079</v>
      </c>
      <c r="G646" s="17">
        <v>0.58680555555555558</v>
      </c>
      <c r="H646" s="10">
        <v>0.05</v>
      </c>
    </row>
    <row r="647" spans="1:8" x14ac:dyDescent="0.25">
      <c r="A647" s="3" t="s">
        <v>21</v>
      </c>
      <c r="B647" s="3" t="s">
        <v>27</v>
      </c>
      <c r="C647" s="8" t="s">
        <v>32</v>
      </c>
      <c r="D647" s="8" t="s">
        <v>33</v>
      </c>
      <c r="E647" s="3" t="s">
        <v>61</v>
      </c>
      <c r="F647" s="5">
        <v>42079</v>
      </c>
      <c r="G647" s="17">
        <v>0.58680555555555558</v>
      </c>
      <c r="H647" s="10">
        <v>7.0000000000000007E-2</v>
      </c>
    </row>
    <row r="648" spans="1:8" x14ac:dyDescent="0.25">
      <c r="A648" s="3" t="s">
        <v>21</v>
      </c>
      <c r="B648" s="3" t="s">
        <v>27</v>
      </c>
      <c r="C648" s="8" t="s">
        <v>34</v>
      </c>
      <c r="D648" s="8" t="s">
        <v>35</v>
      </c>
      <c r="E648" s="3" t="s">
        <v>61</v>
      </c>
      <c r="F648" s="5">
        <v>42079</v>
      </c>
      <c r="G648" s="17">
        <v>0.58680555555555558</v>
      </c>
      <c r="H648" s="9">
        <v>1.2169680111265646E-2</v>
      </c>
    </row>
    <row r="649" spans="1:8" x14ac:dyDescent="0.25">
      <c r="A649" s="3" t="s">
        <v>21</v>
      </c>
      <c r="B649" s="3" t="s">
        <v>36</v>
      </c>
      <c r="C649" s="8" t="s">
        <v>37</v>
      </c>
      <c r="D649" s="8" t="s">
        <v>38</v>
      </c>
      <c r="E649" s="3" t="s">
        <v>61</v>
      </c>
      <c r="F649" s="5">
        <v>42079</v>
      </c>
      <c r="G649" s="17">
        <v>0.58680555555555558</v>
      </c>
      <c r="H649" s="9">
        <v>0.89646686443303558</v>
      </c>
    </row>
    <row r="650" spans="1:8" x14ac:dyDescent="0.25">
      <c r="A650" s="3" t="s">
        <v>21</v>
      </c>
      <c r="B650" s="3" t="s">
        <v>36</v>
      </c>
      <c r="C650" s="8" t="s">
        <v>39</v>
      </c>
      <c r="D650" s="8" t="s">
        <v>40</v>
      </c>
      <c r="E650" s="3" t="s">
        <v>61</v>
      </c>
      <c r="F650" s="5">
        <v>42079</v>
      </c>
      <c r="G650" s="17">
        <v>0.58680555555555558</v>
      </c>
      <c r="H650" s="9">
        <v>3.8566996409259278E-2</v>
      </c>
    </row>
    <row r="651" spans="1:8" x14ac:dyDescent="0.25">
      <c r="A651" s="3" t="s">
        <v>21</v>
      </c>
      <c r="B651" s="3" t="s">
        <v>11</v>
      </c>
      <c r="C651" s="4" t="s">
        <v>46</v>
      </c>
      <c r="D651" s="3" t="s">
        <v>47</v>
      </c>
      <c r="E651" s="3" t="s">
        <v>61</v>
      </c>
      <c r="F651" s="5">
        <v>42107</v>
      </c>
      <c r="G651" s="6">
        <v>0.54166666666666663</v>
      </c>
      <c r="H651" s="4">
        <v>11.42</v>
      </c>
    </row>
    <row r="652" spans="1:8" x14ac:dyDescent="0.25">
      <c r="A652" s="3" t="s">
        <v>21</v>
      </c>
      <c r="B652" s="3" t="s">
        <v>11</v>
      </c>
      <c r="C652" s="4" t="s">
        <v>12</v>
      </c>
      <c r="D652" s="3" t="s">
        <v>13</v>
      </c>
      <c r="E652" s="3" t="s">
        <v>61</v>
      </c>
      <c r="F652" s="5">
        <v>42107</v>
      </c>
      <c r="G652" s="6">
        <v>0.54166666666666663</v>
      </c>
      <c r="H652" s="4">
        <v>8.6</v>
      </c>
    </row>
    <row r="653" spans="1:8" x14ac:dyDescent="0.25">
      <c r="A653" s="3" t="s">
        <v>21</v>
      </c>
      <c r="B653" s="3" t="s">
        <v>11</v>
      </c>
      <c r="C653" s="7" t="s">
        <v>15</v>
      </c>
      <c r="D653" s="3" t="s">
        <v>16</v>
      </c>
      <c r="E653" s="3" t="s">
        <v>61</v>
      </c>
      <c r="F653" s="5">
        <v>42107</v>
      </c>
      <c r="G653" s="6">
        <v>0.54166666666666663</v>
      </c>
      <c r="H653" s="8">
        <v>1814</v>
      </c>
    </row>
    <row r="654" spans="1:8" x14ac:dyDescent="0.25">
      <c r="A654" s="3" t="s">
        <v>21</v>
      </c>
      <c r="B654" s="3" t="s">
        <v>11</v>
      </c>
      <c r="C654" s="4" t="s">
        <v>17</v>
      </c>
      <c r="D654" s="3" t="s">
        <v>18</v>
      </c>
      <c r="E654" s="3" t="s">
        <v>61</v>
      </c>
      <c r="F654" s="5">
        <v>42107</v>
      </c>
      <c r="G654" s="6">
        <v>0.54166666666666663</v>
      </c>
      <c r="H654" s="4">
        <v>9.49</v>
      </c>
    </row>
    <row r="655" spans="1:8" x14ac:dyDescent="0.25">
      <c r="A655" s="3" t="s">
        <v>21</v>
      </c>
      <c r="B655" s="3" t="s">
        <v>11</v>
      </c>
      <c r="C655" s="4" t="s">
        <v>19</v>
      </c>
      <c r="D655" s="3" t="s">
        <v>20</v>
      </c>
      <c r="E655" s="3" t="s">
        <v>61</v>
      </c>
      <c r="F655" s="5">
        <v>42107</v>
      </c>
      <c r="G655" s="6">
        <v>0.54166666666666663</v>
      </c>
      <c r="H655" s="4">
        <v>96.4</v>
      </c>
    </row>
    <row r="656" spans="1:8" x14ac:dyDescent="0.25">
      <c r="A656" s="3" t="s">
        <v>21</v>
      </c>
      <c r="B656" s="3" t="s">
        <v>22</v>
      </c>
      <c r="C656" s="7" t="s">
        <v>23</v>
      </c>
      <c r="D656" s="7" t="s">
        <v>24</v>
      </c>
      <c r="E656" s="3" t="s">
        <v>61</v>
      </c>
      <c r="F656" s="5">
        <v>42107</v>
      </c>
      <c r="G656" s="6">
        <v>0.54166666666666663</v>
      </c>
      <c r="H656" s="7">
        <v>265.42124000000001</v>
      </c>
    </row>
    <row r="657" spans="1:8" x14ac:dyDescent="0.25">
      <c r="A657" s="3" t="s">
        <v>21</v>
      </c>
      <c r="B657" s="3" t="s">
        <v>22</v>
      </c>
      <c r="C657" s="8" t="s">
        <v>25</v>
      </c>
      <c r="D657" s="7" t="s">
        <v>26</v>
      </c>
      <c r="E657" s="3" t="s">
        <v>61</v>
      </c>
      <c r="F657" s="5">
        <v>42107</v>
      </c>
      <c r="G657" s="6">
        <v>0.54166666666666663</v>
      </c>
      <c r="H657" s="7">
        <v>449.8578737919272</v>
      </c>
    </row>
    <row r="658" spans="1:8" x14ac:dyDescent="0.25">
      <c r="A658" s="3" t="s">
        <v>21</v>
      </c>
      <c r="B658" s="3" t="s">
        <v>27</v>
      </c>
      <c r="C658" s="8" t="s">
        <v>28</v>
      </c>
      <c r="D658" s="7" t="s">
        <v>53</v>
      </c>
      <c r="E658" s="3" t="s">
        <v>61</v>
      </c>
      <c r="F658" s="5">
        <v>42107</v>
      </c>
      <c r="G658" s="6">
        <v>0.54166666666666663</v>
      </c>
      <c r="H658" s="9"/>
    </row>
    <row r="659" spans="1:8" x14ac:dyDescent="0.25">
      <c r="A659" s="3" t="s">
        <v>21</v>
      </c>
      <c r="B659" s="3" t="s">
        <v>27</v>
      </c>
      <c r="C659" s="8" t="s">
        <v>30</v>
      </c>
      <c r="D659" s="8" t="s">
        <v>31</v>
      </c>
      <c r="E659" s="3" t="s">
        <v>61</v>
      </c>
      <c r="F659" s="5">
        <v>42107</v>
      </c>
      <c r="G659" s="6">
        <v>0.54166666666666663</v>
      </c>
      <c r="H659" s="10">
        <v>0.05</v>
      </c>
    </row>
    <row r="660" spans="1:8" x14ac:dyDescent="0.25">
      <c r="A660" s="3" t="s">
        <v>21</v>
      </c>
      <c r="B660" s="3" t="s">
        <v>27</v>
      </c>
      <c r="C660" s="8" t="s">
        <v>32</v>
      </c>
      <c r="D660" s="8" t="s">
        <v>33</v>
      </c>
      <c r="E660" s="3" t="s">
        <v>61</v>
      </c>
      <c r="F660" s="5">
        <v>42107</v>
      </c>
      <c r="G660" s="6">
        <v>0.54166666666666663</v>
      </c>
      <c r="H660" s="10">
        <v>7.0000000000000007E-2</v>
      </c>
    </row>
    <row r="661" spans="1:8" x14ac:dyDescent="0.25">
      <c r="A661" s="3" t="s">
        <v>21</v>
      </c>
      <c r="B661" s="3" t="s">
        <v>27</v>
      </c>
      <c r="C661" s="8" t="s">
        <v>34</v>
      </c>
      <c r="D661" s="8" t="s">
        <v>35</v>
      </c>
      <c r="E661" s="3" t="s">
        <v>61</v>
      </c>
      <c r="F661" s="5">
        <v>42107</v>
      </c>
      <c r="G661" s="6">
        <v>0.54166666666666663</v>
      </c>
      <c r="H661" s="9">
        <v>3.0749574105621791E-2</v>
      </c>
    </row>
    <row r="662" spans="1:8" x14ac:dyDescent="0.25">
      <c r="A662" s="3" t="s">
        <v>21</v>
      </c>
      <c r="B662" s="3" t="s">
        <v>36</v>
      </c>
      <c r="C662" s="8" t="s">
        <v>37</v>
      </c>
      <c r="D662" s="8" t="s">
        <v>38</v>
      </c>
      <c r="E662" s="3" t="s">
        <v>61</v>
      </c>
      <c r="F662" s="5">
        <v>42107</v>
      </c>
      <c r="G662" s="6">
        <v>0.54166666666666663</v>
      </c>
      <c r="H662" s="9">
        <v>9.6398193482393521E-2</v>
      </c>
    </row>
    <row r="663" spans="1:8" x14ac:dyDescent="0.25">
      <c r="A663" s="3" t="s">
        <v>21</v>
      </c>
      <c r="B663" s="3" t="s">
        <v>36</v>
      </c>
      <c r="C663" s="8" t="s">
        <v>39</v>
      </c>
      <c r="D663" s="8" t="s">
        <v>40</v>
      </c>
      <c r="E663" s="3" t="s">
        <v>61</v>
      </c>
      <c r="F663" s="5">
        <v>42107</v>
      </c>
      <c r="G663" s="6">
        <v>0.54166666666666663</v>
      </c>
      <c r="H663" s="9">
        <v>6.5882043334600402E-3</v>
      </c>
    </row>
    <row r="664" spans="1:8" x14ac:dyDescent="0.25">
      <c r="A664" s="3" t="s">
        <v>21</v>
      </c>
      <c r="B664" s="3" t="s">
        <v>11</v>
      </c>
      <c r="C664" s="4" t="s">
        <v>46</v>
      </c>
      <c r="D664" s="3" t="s">
        <v>47</v>
      </c>
      <c r="E664" s="3" t="s">
        <v>61</v>
      </c>
      <c r="F664" s="5">
        <v>42135</v>
      </c>
      <c r="G664" s="17">
        <v>0.50694444444444442</v>
      </c>
      <c r="H664" s="4">
        <v>8.41</v>
      </c>
    </row>
    <row r="665" spans="1:8" x14ac:dyDescent="0.25">
      <c r="A665" s="3" t="s">
        <v>21</v>
      </c>
      <c r="B665" s="3" t="s">
        <v>11</v>
      </c>
      <c r="C665" s="4" t="s">
        <v>12</v>
      </c>
      <c r="D665" s="3" t="s">
        <v>13</v>
      </c>
      <c r="E665" s="3" t="s">
        <v>61</v>
      </c>
      <c r="F665" s="5">
        <v>42135</v>
      </c>
      <c r="G665" s="17">
        <v>0.50694444444444442</v>
      </c>
      <c r="H665" s="4">
        <v>8.73</v>
      </c>
    </row>
    <row r="666" spans="1:8" x14ac:dyDescent="0.25">
      <c r="A666" s="3" t="s">
        <v>21</v>
      </c>
      <c r="B666" s="3" t="s">
        <v>11</v>
      </c>
      <c r="C666" s="7" t="s">
        <v>15</v>
      </c>
      <c r="D666" s="3" t="s">
        <v>16</v>
      </c>
      <c r="E666" s="3" t="s">
        <v>61</v>
      </c>
      <c r="F666" s="5">
        <v>42135</v>
      </c>
      <c r="G666" s="17">
        <v>0.50694444444444442</v>
      </c>
      <c r="H666" s="8">
        <v>1884</v>
      </c>
    </row>
    <row r="667" spans="1:8" x14ac:dyDescent="0.25">
      <c r="A667" s="3" t="s">
        <v>21</v>
      </c>
      <c r="B667" s="3" t="s">
        <v>11</v>
      </c>
      <c r="C667" s="4" t="s">
        <v>17</v>
      </c>
      <c r="D667" s="3" t="s">
        <v>18</v>
      </c>
      <c r="E667" s="3" t="s">
        <v>61</v>
      </c>
      <c r="F667" s="5">
        <v>42135</v>
      </c>
      <c r="G667" s="17">
        <v>0.50694444444444442</v>
      </c>
      <c r="H667" s="4">
        <v>9.64</v>
      </c>
    </row>
    <row r="668" spans="1:8" x14ac:dyDescent="0.25">
      <c r="A668" s="3" t="s">
        <v>21</v>
      </c>
      <c r="B668" s="3" t="s">
        <v>11</v>
      </c>
      <c r="C668" s="4" t="s">
        <v>19</v>
      </c>
      <c r="D668" s="3" t="s">
        <v>20</v>
      </c>
      <c r="E668" s="3" t="s">
        <v>61</v>
      </c>
      <c r="F668" s="5">
        <v>42135</v>
      </c>
      <c r="G668" s="17">
        <v>0.50694444444444442</v>
      </c>
      <c r="H668" s="4">
        <v>92.5</v>
      </c>
    </row>
    <row r="669" spans="1:8" x14ac:dyDescent="0.25">
      <c r="A669" s="3" t="s">
        <v>21</v>
      </c>
      <c r="B669" s="3" t="s">
        <v>22</v>
      </c>
      <c r="C669" s="7" t="s">
        <v>23</v>
      </c>
      <c r="D669" s="7" t="s">
        <v>24</v>
      </c>
      <c r="E669" s="3" t="s">
        <v>61</v>
      </c>
      <c r="F669" s="5">
        <v>42135</v>
      </c>
      <c r="G669" s="17">
        <v>0.50694444444444442</v>
      </c>
      <c r="H669" s="7">
        <v>285.73408999999998</v>
      </c>
    </row>
    <row r="670" spans="1:8" x14ac:dyDescent="0.25">
      <c r="A670" s="3" t="s">
        <v>21</v>
      </c>
      <c r="B670" s="3" t="s">
        <v>22</v>
      </c>
      <c r="C670" s="8" t="s">
        <v>25</v>
      </c>
      <c r="D670" s="7" t="s">
        <v>26</v>
      </c>
      <c r="E670" s="3" t="s">
        <v>61</v>
      </c>
      <c r="F670" s="5">
        <v>42135</v>
      </c>
      <c r="G670" s="17">
        <v>0.50694444444444442</v>
      </c>
      <c r="H670" s="7">
        <v>428.37247405789185</v>
      </c>
    </row>
    <row r="671" spans="1:8" x14ac:dyDescent="0.25">
      <c r="A671" s="3" t="s">
        <v>48</v>
      </c>
      <c r="B671" s="3" t="s">
        <v>27</v>
      </c>
      <c r="C671" s="8" t="s">
        <v>28</v>
      </c>
      <c r="D671" s="7" t="s">
        <v>49</v>
      </c>
      <c r="E671" s="3" t="s">
        <v>61</v>
      </c>
      <c r="F671" s="5">
        <v>42135</v>
      </c>
      <c r="G671" s="17">
        <v>0.50694444444444442</v>
      </c>
      <c r="H671" s="13">
        <v>0.01</v>
      </c>
    </row>
    <row r="672" spans="1:8" x14ac:dyDescent="0.25">
      <c r="A672" s="3" t="s">
        <v>48</v>
      </c>
      <c r="B672" s="3" t="s">
        <v>27</v>
      </c>
      <c r="C672" s="8" t="s">
        <v>30</v>
      </c>
      <c r="D672" s="4" t="s">
        <v>50</v>
      </c>
      <c r="E672" s="3" t="s">
        <v>61</v>
      </c>
      <c r="F672" s="5">
        <v>42135</v>
      </c>
      <c r="G672" s="17">
        <v>0.50694444444444442</v>
      </c>
      <c r="H672" s="13">
        <v>1E-3</v>
      </c>
    </row>
    <row r="673" spans="1:8" x14ac:dyDescent="0.25">
      <c r="A673" s="3" t="s">
        <v>48</v>
      </c>
      <c r="B673" s="3" t="s">
        <v>27</v>
      </c>
      <c r="C673" s="8" t="s">
        <v>32</v>
      </c>
      <c r="D673" s="9" t="s">
        <v>54</v>
      </c>
      <c r="E673" s="3" t="s">
        <v>61</v>
      </c>
      <c r="F673" s="5">
        <v>42135</v>
      </c>
      <c r="G673" s="17">
        <v>0.50694444444444442</v>
      </c>
      <c r="H673" s="13">
        <v>5.0000000000000001E-3</v>
      </c>
    </row>
    <row r="674" spans="1:8" x14ac:dyDescent="0.25">
      <c r="A674" s="3" t="s">
        <v>21</v>
      </c>
      <c r="B674" s="3" t="s">
        <v>27</v>
      </c>
      <c r="C674" s="8" t="s">
        <v>34</v>
      </c>
      <c r="D674" s="8" t="s">
        <v>35</v>
      </c>
      <c r="E674" s="3" t="s">
        <v>61</v>
      </c>
      <c r="F674" s="5">
        <v>42135</v>
      </c>
      <c r="G674" s="17">
        <v>0.50694444444444442</v>
      </c>
      <c r="H674" s="9">
        <v>2.1379897785349222E-2</v>
      </c>
    </row>
    <row r="675" spans="1:8" x14ac:dyDescent="0.25">
      <c r="A675" s="3" t="s">
        <v>21</v>
      </c>
      <c r="B675" s="3" t="s">
        <v>36</v>
      </c>
      <c r="C675" s="8" t="s">
        <v>37</v>
      </c>
      <c r="D675" s="8" t="s">
        <v>38</v>
      </c>
      <c r="E675" s="3" t="s">
        <v>61</v>
      </c>
      <c r="F675" s="5">
        <v>42135</v>
      </c>
      <c r="G675" s="17">
        <v>0.50694444444444442</v>
      </c>
      <c r="H675" s="9">
        <v>0.14961695717808385</v>
      </c>
    </row>
    <row r="676" spans="1:8" x14ac:dyDescent="0.25">
      <c r="A676" s="3" t="s">
        <v>21</v>
      </c>
      <c r="B676" s="3" t="s">
        <v>36</v>
      </c>
      <c r="C676" s="8" t="s">
        <v>39</v>
      </c>
      <c r="D676" s="8" t="s">
        <v>40</v>
      </c>
      <c r="E676" s="3" t="s">
        <v>61</v>
      </c>
      <c r="F676" s="5">
        <v>42135</v>
      </c>
      <c r="G676" s="17">
        <v>0.50694444444444442</v>
      </c>
      <c r="H676" s="9">
        <v>4.8054047434379892E-3</v>
      </c>
    </row>
    <row r="677" spans="1:8" x14ac:dyDescent="0.25">
      <c r="A677" s="3" t="s">
        <v>48</v>
      </c>
      <c r="B677" s="3" t="s">
        <v>42</v>
      </c>
      <c r="C677" s="8" t="s">
        <v>43</v>
      </c>
      <c r="D677" s="8" t="s">
        <v>51</v>
      </c>
      <c r="E677" s="3" t="s">
        <v>61</v>
      </c>
      <c r="F677" s="5">
        <v>42135</v>
      </c>
      <c r="G677" s="17">
        <v>0.50694444444444442</v>
      </c>
      <c r="H677" s="3">
        <v>2</v>
      </c>
    </row>
    <row r="678" spans="1:8" x14ac:dyDescent="0.25">
      <c r="A678" s="3" t="s">
        <v>21</v>
      </c>
      <c r="B678" s="3" t="s">
        <v>11</v>
      </c>
      <c r="C678" s="4" t="s">
        <v>46</v>
      </c>
      <c r="D678" s="3" t="s">
        <v>47</v>
      </c>
      <c r="E678" s="3" t="s">
        <v>61</v>
      </c>
      <c r="F678" s="5">
        <v>42172</v>
      </c>
      <c r="G678" s="17">
        <v>0.54166666666666663</v>
      </c>
      <c r="H678" s="19">
        <v>9.98</v>
      </c>
    </row>
    <row r="679" spans="1:8" x14ac:dyDescent="0.25">
      <c r="A679" s="3" t="s">
        <v>21</v>
      </c>
      <c r="B679" s="3" t="s">
        <v>11</v>
      </c>
      <c r="C679" s="4" t="s">
        <v>12</v>
      </c>
      <c r="D679" s="3" t="s">
        <v>13</v>
      </c>
      <c r="E679" s="3" t="s">
        <v>61</v>
      </c>
      <c r="F679" s="5">
        <v>42172</v>
      </c>
      <c r="G679" s="17">
        <v>0.54166666666666663</v>
      </c>
      <c r="H679" s="19">
        <v>8.2799999999999994</v>
      </c>
    </row>
    <row r="680" spans="1:8" x14ac:dyDescent="0.25">
      <c r="A680" s="3" t="s">
        <v>21</v>
      </c>
      <c r="B680" s="3" t="s">
        <v>11</v>
      </c>
      <c r="C680" s="7" t="s">
        <v>15</v>
      </c>
      <c r="D680" s="3" t="s">
        <v>16</v>
      </c>
      <c r="E680" s="3" t="s">
        <v>61</v>
      </c>
      <c r="F680" s="5">
        <v>42172</v>
      </c>
      <c r="G680" s="17">
        <v>0.54166666666666663</v>
      </c>
      <c r="H680" s="21">
        <v>2033</v>
      </c>
    </row>
    <row r="681" spans="1:8" x14ac:dyDescent="0.25">
      <c r="A681" s="3" t="s">
        <v>21</v>
      </c>
      <c r="B681" s="3" t="s">
        <v>11</v>
      </c>
      <c r="C681" s="4" t="s">
        <v>17</v>
      </c>
      <c r="D681" s="3" t="s">
        <v>18</v>
      </c>
      <c r="E681" s="3" t="s">
        <v>61</v>
      </c>
      <c r="F681" s="5">
        <v>42172</v>
      </c>
      <c r="G681" s="17">
        <v>0.54166666666666663</v>
      </c>
      <c r="H681" s="19">
        <v>11.37</v>
      </c>
    </row>
    <row r="682" spans="1:8" x14ac:dyDescent="0.25">
      <c r="A682" s="3" t="s">
        <v>21</v>
      </c>
      <c r="B682" s="3" t="s">
        <v>11</v>
      </c>
      <c r="C682" s="4" t="s">
        <v>19</v>
      </c>
      <c r="D682" s="3" t="s">
        <v>20</v>
      </c>
      <c r="E682" s="3" t="s">
        <v>61</v>
      </c>
      <c r="F682" s="5">
        <v>42172</v>
      </c>
      <c r="G682" s="17">
        <v>0.54166666666666663</v>
      </c>
      <c r="H682" s="19">
        <v>100.2</v>
      </c>
    </row>
    <row r="683" spans="1:8" x14ac:dyDescent="0.25">
      <c r="A683" s="3" t="s">
        <v>21</v>
      </c>
      <c r="B683" s="3" t="s">
        <v>22</v>
      </c>
      <c r="C683" s="7" t="s">
        <v>23</v>
      </c>
      <c r="D683" s="7" t="s">
        <v>24</v>
      </c>
      <c r="E683" s="3" t="s">
        <v>61</v>
      </c>
      <c r="F683" s="5">
        <v>42172</v>
      </c>
      <c r="G683" s="17">
        <v>0.54166666666666663</v>
      </c>
      <c r="H683" s="12">
        <v>327.95504</v>
      </c>
    </row>
    <row r="684" spans="1:8" x14ac:dyDescent="0.25">
      <c r="A684" s="3" t="s">
        <v>21</v>
      </c>
      <c r="B684" s="3" t="s">
        <v>22</v>
      </c>
      <c r="C684" s="8" t="s">
        <v>25</v>
      </c>
      <c r="D684" s="7" t="s">
        <v>26</v>
      </c>
      <c r="E684" s="3" t="s">
        <v>61</v>
      </c>
      <c r="F684" s="5">
        <v>42172</v>
      </c>
      <c r="G684" s="17">
        <v>0.54166666666666663</v>
      </c>
      <c r="H684" s="12">
        <v>448.99425287356325</v>
      </c>
    </row>
    <row r="685" spans="1:8" x14ac:dyDescent="0.25">
      <c r="A685" s="3" t="s">
        <v>21</v>
      </c>
      <c r="B685" s="3" t="s">
        <v>27</v>
      </c>
      <c r="C685" s="8" t="s">
        <v>34</v>
      </c>
      <c r="D685" s="8" t="s">
        <v>35</v>
      </c>
      <c r="E685" s="3" t="s">
        <v>61</v>
      </c>
      <c r="F685" s="5">
        <v>42172</v>
      </c>
      <c r="G685" s="17">
        <v>0.54166666666666663</v>
      </c>
      <c r="H685" s="22">
        <v>0.01</v>
      </c>
    </row>
    <row r="686" spans="1:8" x14ac:dyDescent="0.25">
      <c r="A686" s="3" t="s">
        <v>21</v>
      </c>
      <c r="B686" s="3" t="s">
        <v>36</v>
      </c>
      <c r="C686" s="8" t="s">
        <v>37</v>
      </c>
      <c r="D686" s="8" t="s">
        <v>38</v>
      </c>
      <c r="E686" s="3" t="s">
        <v>61</v>
      </c>
      <c r="F686" s="5">
        <v>42172</v>
      </c>
      <c r="G686" s="17">
        <v>0.54166666666666663</v>
      </c>
      <c r="H686" s="23">
        <v>0.1810258171169753</v>
      </c>
    </row>
    <row r="687" spans="1:8" x14ac:dyDescent="0.25">
      <c r="A687" s="3" t="s">
        <v>21</v>
      </c>
      <c r="B687" s="3" t="s">
        <v>36</v>
      </c>
      <c r="C687" s="8" t="s">
        <v>39</v>
      </c>
      <c r="D687" s="8" t="s">
        <v>40</v>
      </c>
      <c r="E687" s="3" t="s">
        <v>61</v>
      </c>
      <c r="F687" s="5">
        <v>42172</v>
      </c>
      <c r="G687" s="17">
        <v>0.54166666666666663</v>
      </c>
      <c r="H687" s="23">
        <v>3.6768333666369959E-3</v>
      </c>
    </row>
    <row r="688" spans="1:8" x14ac:dyDescent="0.25">
      <c r="A688" s="3" t="s">
        <v>48</v>
      </c>
      <c r="B688" s="3" t="s">
        <v>27</v>
      </c>
      <c r="C688" s="8" t="s">
        <v>28</v>
      </c>
      <c r="D688" s="7" t="s">
        <v>49</v>
      </c>
      <c r="E688" s="3" t="s">
        <v>61</v>
      </c>
      <c r="F688" s="5">
        <v>42172</v>
      </c>
      <c r="G688" s="17">
        <v>0.54166666666666663</v>
      </c>
      <c r="H688" s="30">
        <v>0.01</v>
      </c>
    </row>
    <row r="689" spans="1:8" x14ac:dyDescent="0.25">
      <c r="A689" s="3" t="s">
        <v>48</v>
      </c>
      <c r="B689" s="3" t="s">
        <v>27</v>
      </c>
      <c r="C689" s="8" t="s">
        <v>30</v>
      </c>
      <c r="D689" s="4" t="s">
        <v>50</v>
      </c>
      <c r="E689" s="3" t="s">
        <v>61</v>
      </c>
      <c r="F689" s="5">
        <v>42172</v>
      </c>
      <c r="G689" s="17">
        <v>0.54166666666666663</v>
      </c>
      <c r="H689" s="23">
        <v>3.0000000000000001E-3</v>
      </c>
    </row>
    <row r="690" spans="1:8" x14ac:dyDescent="0.25">
      <c r="A690" s="3" t="s">
        <v>48</v>
      </c>
      <c r="B690" s="3" t="s">
        <v>27</v>
      </c>
      <c r="C690" s="8" t="s">
        <v>32</v>
      </c>
      <c r="D690" s="9" t="s">
        <v>54</v>
      </c>
      <c r="E690" s="3" t="s">
        <v>61</v>
      </c>
      <c r="F690" s="5">
        <v>42172</v>
      </c>
      <c r="G690" s="17">
        <v>0.54166666666666663</v>
      </c>
      <c r="H690" s="30">
        <v>5.0000000000000001E-3</v>
      </c>
    </row>
    <row r="691" spans="1:8" x14ac:dyDescent="0.25">
      <c r="A691" s="3" t="s">
        <v>48</v>
      </c>
      <c r="B691" s="3" t="s">
        <v>42</v>
      </c>
      <c r="C691" s="8" t="s">
        <v>43</v>
      </c>
      <c r="D691" s="8" t="s">
        <v>51</v>
      </c>
      <c r="E691" s="3" t="s">
        <v>61</v>
      </c>
      <c r="F691" s="5">
        <v>42172</v>
      </c>
      <c r="G691" s="17">
        <v>0.54166666666666663</v>
      </c>
      <c r="H691" s="31">
        <v>2</v>
      </c>
    </row>
    <row r="692" spans="1:8" x14ac:dyDescent="0.25">
      <c r="A692" s="18" t="s">
        <v>21</v>
      </c>
      <c r="B692" s="18" t="s">
        <v>11</v>
      </c>
      <c r="C692" s="19" t="s">
        <v>12</v>
      </c>
      <c r="D692" s="18" t="s">
        <v>13</v>
      </c>
      <c r="E692" s="18" t="s">
        <v>61</v>
      </c>
      <c r="F692" s="20">
        <v>42205</v>
      </c>
      <c r="G692" s="17">
        <v>0.57013888888888886</v>
      </c>
      <c r="H692" s="19">
        <v>8.34</v>
      </c>
    </row>
    <row r="693" spans="1:8" x14ac:dyDescent="0.25">
      <c r="A693" s="18" t="s">
        <v>21</v>
      </c>
      <c r="B693" s="18" t="s">
        <v>11</v>
      </c>
      <c r="C693" s="19" t="s">
        <v>46</v>
      </c>
      <c r="D693" s="18" t="s">
        <v>47</v>
      </c>
      <c r="E693" s="18" t="s">
        <v>61</v>
      </c>
      <c r="F693" s="20">
        <v>42205</v>
      </c>
      <c r="G693" s="17">
        <v>0.57013888888888886</v>
      </c>
      <c r="H693" s="18">
        <v>4.57</v>
      </c>
    </row>
    <row r="694" spans="1:8" x14ac:dyDescent="0.25">
      <c r="A694" s="18" t="s">
        <v>21</v>
      </c>
      <c r="B694" s="18" t="s">
        <v>11</v>
      </c>
      <c r="C694" s="12" t="s">
        <v>15</v>
      </c>
      <c r="D694" s="18" t="s">
        <v>16</v>
      </c>
      <c r="E694" s="18" t="s">
        <v>61</v>
      </c>
      <c r="F694" s="20">
        <v>42205</v>
      </c>
      <c r="G694" s="17">
        <v>0.57013888888888886</v>
      </c>
      <c r="H694" s="18">
        <v>2130</v>
      </c>
    </row>
    <row r="695" spans="1:8" x14ac:dyDescent="0.25">
      <c r="A695" s="18" t="s">
        <v>21</v>
      </c>
      <c r="B695" s="18" t="s">
        <v>11</v>
      </c>
      <c r="C695" s="19" t="s">
        <v>17</v>
      </c>
      <c r="D695" s="18" t="s">
        <v>18</v>
      </c>
      <c r="E695" s="18" t="s">
        <v>61</v>
      </c>
      <c r="F695" s="20">
        <v>42205</v>
      </c>
      <c r="G695" s="17">
        <v>0.57013888888888886</v>
      </c>
      <c r="H695" s="18">
        <v>12.15</v>
      </c>
    </row>
    <row r="696" spans="1:8" x14ac:dyDescent="0.25">
      <c r="A696" s="18" t="s">
        <v>21</v>
      </c>
      <c r="B696" s="18" t="s">
        <v>11</v>
      </c>
      <c r="C696" s="19" t="s">
        <v>19</v>
      </c>
      <c r="D696" s="18" t="s">
        <v>20</v>
      </c>
      <c r="E696" s="18" t="s">
        <v>61</v>
      </c>
      <c r="F696" s="20">
        <v>42205</v>
      </c>
      <c r="G696" s="17">
        <v>0.57013888888888886</v>
      </c>
      <c r="H696" s="12">
        <v>105</v>
      </c>
    </row>
    <row r="697" spans="1:8" x14ac:dyDescent="0.25">
      <c r="A697" s="3" t="s">
        <v>21</v>
      </c>
      <c r="B697" s="3" t="s">
        <v>22</v>
      </c>
      <c r="C697" s="7" t="s">
        <v>23</v>
      </c>
      <c r="D697" s="7" t="s">
        <v>24</v>
      </c>
      <c r="E697" s="18" t="s">
        <v>61</v>
      </c>
      <c r="F697" s="20">
        <v>42205</v>
      </c>
      <c r="G697" s="17">
        <v>0.57013888888888886</v>
      </c>
      <c r="H697" s="12">
        <v>318.22756000000004</v>
      </c>
    </row>
    <row r="698" spans="1:8" x14ac:dyDescent="0.25">
      <c r="A698" s="3" t="s">
        <v>21</v>
      </c>
      <c r="B698" s="3" t="s">
        <v>22</v>
      </c>
      <c r="C698" s="8" t="s">
        <v>25</v>
      </c>
      <c r="D698" s="7" t="s">
        <v>26</v>
      </c>
      <c r="E698" s="18" t="s">
        <v>61</v>
      </c>
      <c r="F698" s="20">
        <v>42205</v>
      </c>
      <c r="G698" s="17">
        <v>0.57013888888888886</v>
      </c>
      <c r="H698" s="12">
        <v>440.80257762155833</v>
      </c>
    </row>
    <row r="699" spans="1:8" x14ac:dyDescent="0.25">
      <c r="A699" s="3" t="s">
        <v>21</v>
      </c>
      <c r="B699" s="3" t="s">
        <v>27</v>
      </c>
      <c r="C699" s="8" t="s">
        <v>34</v>
      </c>
      <c r="D699" s="8" t="s">
        <v>35</v>
      </c>
      <c r="E699" s="18" t="s">
        <v>61</v>
      </c>
      <c r="F699" s="20">
        <v>42205</v>
      </c>
      <c r="G699" s="17">
        <v>0.57013888888888886</v>
      </c>
      <c r="H699" s="22">
        <v>0.01</v>
      </c>
    </row>
    <row r="700" spans="1:8" x14ac:dyDescent="0.25">
      <c r="A700" s="3" t="s">
        <v>21</v>
      </c>
      <c r="B700" s="3" t="s">
        <v>36</v>
      </c>
      <c r="C700" s="8" t="s">
        <v>37</v>
      </c>
      <c r="D700" s="8" t="s">
        <v>38</v>
      </c>
      <c r="E700" s="18" t="s">
        <v>61</v>
      </c>
      <c r="F700" s="20">
        <v>42205</v>
      </c>
      <c r="G700" s="17">
        <v>0.57013888888888886</v>
      </c>
      <c r="H700" s="23">
        <v>0.4922597810818527</v>
      </c>
    </row>
    <row r="701" spans="1:8" x14ac:dyDescent="0.25">
      <c r="A701" s="3" t="s">
        <v>21</v>
      </c>
      <c r="B701" s="3" t="s">
        <v>36</v>
      </c>
      <c r="C701" s="8" t="s">
        <v>39</v>
      </c>
      <c r="D701" s="8" t="s">
        <v>40</v>
      </c>
      <c r="E701" s="18" t="s">
        <v>61</v>
      </c>
      <c r="F701" s="20">
        <v>42205</v>
      </c>
      <c r="G701" s="17">
        <v>0.57013888888888886</v>
      </c>
      <c r="H701" s="23">
        <v>2.5276526570296831E-2</v>
      </c>
    </row>
    <row r="702" spans="1:8" x14ac:dyDescent="0.25">
      <c r="A702" s="18" t="s">
        <v>48</v>
      </c>
      <c r="B702" s="18" t="s">
        <v>27</v>
      </c>
      <c r="C702" s="21" t="s">
        <v>30</v>
      </c>
      <c r="D702" s="19" t="s">
        <v>50</v>
      </c>
      <c r="E702" s="18" t="s">
        <v>61</v>
      </c>
      <c r="F702" s="20">
        <v>42205</v>
      </c>
      <c r="G702" s="17">
        <v>0.57013888888888886</v>
      </c>
      <c r="H702" s="9">
        <v>3.0000000000000001E-3</v>
      </c>
    </row>
    <row r="703" spans="1:8" x14ac:dyDescent="0.25">
      <c r="A703" s="18" t="s">
        <v>48</v>
      </c>
      <c r="B703" s="18" t="s">
        <v>27</v>
      </c>
      <c r="C703" s="21" t="s">
        <v>32</v>
      </c>
      <c r="D703" s="19" t="s">
        <v>54</v>
      </c>
      <c r="E703" s="18" t="s">
        <v>61</v>
      </c>
      <c r="F703" s="20">
        <v>42205</v>
      </c>
      <c r="G703" s="17">
        <v>0.57013888888888886</v>
      </c>
      <c r="H703" s="13">
        <v>5.0000000000000001E-3</v>
      </c>
    </row>
    <row r="704" spans="1:8" x14ac:dyDescent="0.25">
      <c r="A704" s="18" t="s">
        <v>48</v>
      </c>
      <c r="B704" s="18" t="s">
        <v>27</v>
      </c>
      <c r="C704" s="8" t="s">
        <v>28</v>
      </c>
      <c r="D704" s="19" t="s">
        <v>55</v>
      </c>
      <c r="E704" s="18" t="s">
        <v>61</v>
      </c>
      <c r="F704" s="20">
        <v>42205</v>
      </c>
      <c r="G704" s="17">
        <v>0.57013888888888886</v>
      </c>
      <c r="H704" s="10">
        <v>0.01</v>
      </c>
    </row>
    <row r="705" spans="1:8" x14ac:dyDescent="0.25">
      <c r="A705" s="18" t="s">
        <v>48</v>
      </c>
      <c r="B705" s="18" t="s">
        <v>42</v>
      </c>
      <c r="C705" s="21" t="s">
        <v>43</v>
      </c>
      <c r="D705" s="19" t="s">
        <v>51</v>
      </c>
      <c r="E705" s="18" t="s">
        <v>61</v>
      </c>
      <c r="F705" s="20">
        <v>42205</v>
      </c>
      <c r="G705" s="17">
        <v>0.57013888888888886</v>
      </c>
      <c r="H705" s="14">
        <v>2</v>
      </c>
    </row>
    <row r="706" spans="1:8" x14ac:dyDescent="0.25">
      <c r="A706" s="18" t="s">
        <v>21</v>
      </c>
      <c r="B706" s="18" t="s">
        <v>11</v>
      </c>
      <c r="C706" s="19" t="s">
        <v>12</v>
      </c>
      <c r="D706" s="18" t="s">
        <v>13</v>
      </c>
      <c r="E706" s="18" t="s">
        <v>61</v>
      </c>
      <c r="F706" s="5">
        <v>42233</v>
      </c>
      <c r="G706" s="11">
        <v>0.52430555555555558</v>
      </c>
      <c r="H706" s="19">
        <v>8.44</v>
      </c>
    </row>
    <row r="707" spans="1:8" x14ac:dyDescent="0.25">
      <c r="A707" s="18" t="s">
        <v>21</v>
      </c>
      <c r="B707" s="18" t="s">
        <v>11</v>
      </c>
      <c r="C707" s="19" t="s">
        <v>46</v>
      </c>
      <c r="D707" s="18" t="s">
        <v>47</v>
      </c>
      <c r="E707" s="18" t="s">
        <v>61</v>
      </c>
      <c r="F707" s="5">
        <v>42233</v>
      </c>
      <c r="G707" s="11">
        <v>0.52430555555555558</v>
      </c>
      <c r="H707" s="18">
        <v>6.61</v>
      </c>
    </row>
    <row r="708" spans="1:8" x14ac:dyDescent="0.25">
      <c r="A708" s="18" t="s">
        <v>21</v>
      </c>
      <c r="B708" s="18" t="s">
        <v>11</v>
      </c>
      <c r="C708" s="12" t="s">
        <v>15</v>
      </c>
      <c r="D708" s="18" t="s">
        <v>16</v>
      </c>
      <c r="E708" s="18" t="s">
        <v>61</v>
      </c>
      <c r="F708" s="5">
        <v>42233</v>
      </c>
      <c r="G708" s="11">
        <v>0.52430555555555558</v>
      </c>
      <c r="H708" s="18">
        <v>2010</v>
      </c>
    </row>
    <row r="709" spans="1:8" x14ac:dyDescent="0.25">
      <c r="A709" s="18" t="s">
        <v>21</v>
      </c>
      <c r="B709" s="18" t="s">
        <v>11</v>
      </c>
      <c r="C709" s="19" t="s">
        <v>17</v>
      </c>
      <c r="D709" s="18" t="s">
        <v>18</v>
      </c>
      <c r="E709" s="18" t="s">
        <v>61</v>
      </c>
      <c r="F709" s="5">
        <v>42233</v>
      </c>
      <c r="G709" s="11">
        <v>0.52430555555555558</v>
      </c>
      <c r="H709" s="18">
        <v>10.98</v>
      </c>
    </row>
    <row r="710" spans="1:8" x14ac:dyDescent="0.25">
      <c r="A710" s="18" t="s">
        <v>21</v>
      </c>
      <c r="B710" s="18" t="s">
        <v>11</v>
      </c>
      <c r="C710" s="19" t="s">
        <v>19</v>
      </c>
      <c r="D710" s="18" t="s">
        <v>20</v>
      </c>
      <c r="E710" s="18" t="s">
        <v>61</v>
      </c>
      <c r="F710" s="5">
        <v>42233</v>
      </c>
      <c r="G710" s="11">
        <v>0.52430555555555558</v>
      </c>
      <c r="H710" s="12">
        <v>99.7</v>
      </c>
    </row>
    <row r="711" spans="1:8" x14ac:dyDescent="0.25">
      <c r="A711" s="3" t="s">
        <v>21</v>
      </c>
      <c r="B711" s="3" t="s">
        <v>22</v>
      </c>
      <c r="C711" s="7" t="s">
        <v>23</v>
      </c>
      <c r="D711" s="7" t="s">
        <v>24</v>
      </c>
      <c r="E711" s="18" t="s">
        <v>61</v>
      </c>
      <c r="F711" s="5">
        <v>42233</v>
      </c>
      <c r="G711" s="11">
        <v>0.52430555555555558</v>
      </c>
      <c r="H711" s="12">
        <v>382.08364500000005</v>
      </c>
    </row>
    <row r="712" spans="1:8" x14ac:dyDescent="0.25">
      <c r="A712" s="3" t="s">
        <v>21</v>
      </c>
      <c r="B712" s="3" t="s">
        <v>22</v>
      </c>
      <c r="C712" s="8" t="s">
        <v>25</v>
      </c>
      <c r="D712" s="7" t="s">
        <v>26</v>
      </c>
      <c r="E712" s="18" t="s">
        <v>61</v>
      </c>
      <c r="F712" s="5">
        <v>42233</v>
      </c>
      <c r="G712" s="11">
        <v>0.52430555555555558</v>
      </c>
      <c r="H712" s="12">
        <v>321.38047138047136</v>
      </c>
    </row>
    <row r="713" spans="1:8" x14ac:dyDescent="0.25">
      <c r="A713" s="3" t="s">
        <v>21</v>
      </c>
      <c r="B713" s="3" t="s">
        <v>27</v>
      </c>
      <c r="C713" s="8" t="s">
        <v>34</v>
      </c>
      <c r="D713" s="8" t="s">
        <v>35</v>
      </c>
      <c r="E713" s="18" t="s">
        <v>61</v>
      </c>
      <c r="F713" s="5">
        <v>42233</v>
      </c>
      <c r="G713" s="11">
        <v>0.52430555555555558</v>
      </c>
      <c r="H713" s="19">
        <v>1.3440860215053743E-2</v>
      </c>
    </row>
    <row r="714" spans="1:8" x14ac:dyDescent="0.25">
      <c r="A714" s="3" t="s">
        <v>21</v>
      </c>
      <c r="B714" s="3" t="s">
        <v>36</v>
      </c>
      <c r="C714" s="8" t="s">
        <v>37</v>
      </c>
      <c r="D714" s="8" t="s">
        <v>38</v>
      </c>
      <c r="E714" s="18" t="s">
        <v>61</v>
      </c>
      <c r="F714" s="5">
        <v>42233</v>
      </c>
      <c r="G714" s="11">
        <v>0.52430555555555558</v>
      </c>
      <c r="H714" s="23">
        <v>0.33999240752384691</v>
      </c>
    </row>
    <row r="715" spans="1:8" x14ac:dyDescent="0.25">
      <c r="A715" s="3" t="s">
        <v>21</v>
      </c>
      <c r="B715" s="3" t="s">
        <v>36</v>
      </c>
      <c r="C715" s="8" t="s">
        <v>39</v>
      </c>
      <c r="D715" s="8" t="s">
        <v>40</v>
      </c>
      <c r="E715" s="18" t="s">
        <v>61</v>
      </c>
      <c r="F715" s="5">
        <v>42233</v>
      </c>
      <c r="G715" s="11">
        <v>0.52430555555555558</v>
      </c>
      <c r="H715" s="23">
        <v>8.2816551552829173E-3</v>
      </c>
    </row>
    <row r="716" spans="1:8" x14ac:dyDescent="0.25">
      <c r="A716" s="3" t="s">
        <v>48</v>
      </c>
      <c r="B716" s="3" t="s">
        <v>27</v>
      </c>
      <c r="C716" s="8" t="s">
        <v>30</v>
      </c>
      <c r="D716" s="4" t="s">
        <v>50</v>
      </c>
      <c r="E716" s="3" t="s">
        <v>61</v>
      </c>
      <c r="F716" s="5">
        <v>42233</v>
      </c>
      <c r="G716" s="11">
        <v>0.52430555555555558</v>
      </c>
      <c r="H716" s="13">
        <v>1E-3</v>
      </c>
    </row>
    <row r="717" spans="1:8" x14ac:dyDescent="0.25">
      <c r="A717" s="3" t="s">
        <v>48</v>
      </c>
      <c r="B717" s="3" t="s">
        <v>27</v>
      </c>
      <c r="C717" s="8" t="s">
        <v>32</v>
      </c>
      <c r="D717" s="4" t="s">
        <v>54</v>
      </c>
      <c r="E717" s="3" t="s">
        <v>61</v>
      </c>
      <c r="F717" s="5">
        <v>42233</v>
      </c>
      <c r="G717" s="11">
        <v>0.52430555555555558</v>
      </c>
      <c r="H717" s="13">
        <v>5.0000000000000001E-3</v>
      </c>
    </row>
    <row r="718" spans="1:8" x14ac:dyDescent="0.25">
      <c r="A718" s="3" t="s">
        <v>48</v>
      </c>
      <c r="B718" s="3" t="s">
        <v>27</v>
      </c>
      <c r="C718" s="8" t="s">
        <v>28</v>
      </c>
      <c r="D718" s="4" t="s">
        <v>55</v>
      </c>
      <c r="E718" s="3" t="s">
        <v>61</v>
      </c>
      <c r="F718" s="5">
        <v>42233</v>
      </c>
      <c r="G718" s="11">
        <v>0.52430555555555558</v>
      </c>
      <c r="H718" s="10">
        <v>0.01</v>
      </c>
    </row>
    <row r="719" spans="1:8" x14ac:dyDescent="0.25">
      <c r="A719" s="3" t="s">
        <v>48</v>
      </c>
      <c r="B719" s="3" t="s">
        <v>42</v>
      </c>
      <c r="C719" s="8" t="s">
        <v>43</v>
      </c>
      <c r="D719" s="4" t="s">
        <v>51</v>
      </c>
      <c r="E719" s="3" t="s">
        <v>61</v>
      </c>
      <c r="F719" s="5">
        <v>42233</v>
      </c>
      <c r="G719" s="11">
        <v>0.52430555555555558</v>
      </c>
      <c r="H719" s="14">
        <v>2</v>
      </c>
    </row>
    <row r="720" spans="1:8" x14ac:dyDescent="0.25">
      <c r="A720" s="18" t="s">
        <v>21</v>
      </c>
      <c r="B720" s="18" t="s">
        <v>11</v>
      </c>
      <c r="C720" s="19" t="s">
        <v>12</v>
      </c>
      <c r="D720" s="18" t="s">
        <v>13</v>
      </c>
      <c r="E720" s="18" t="s">
        <v>61</v>
      </c>
      <c r="F720" s="5">
        <v>42268</v>
      </c>
      <c r="G720" s="11">
        <v>0.51388888888888895</v>
      </c>
      <c r="H720" s="4">
        <v>9.09</v>
      </c>
    </row>
    <row r="721" spans="1:8" x14ac:dyDescent="0.25">
      <c r="A721" s="18" t="s">
        <v>21</v>
      </c>
      <c r="B721" s="18" t="s">
        <v>11</v>
      </c>
      <c r="C721" s="19" t="s">
        <v>46</v>
      </c>
      <c r="D721" s="18" t="s">
        <v>47</v>
      </c>
      <c r="E721" s="18" t="s">
        <v>61</v>
      </c>
      <c r="F721" s="5">
        <v>42268</v>
      </c>
      <c r="G721" s="11">
        <v>0.51388888888888895</v>
      </c>
      <c r="H721" s="3">
        <v>9.48</v>
      </c>
    </row>
    <row r="722" spans="1:8" x14ac:dyDescent="0.25">
      <c r="A722" s="18" t="s">
        <v>21</v>
      </c>
      <c r="B722" s="18" t="s">
        <v>11</v>
      </c>
      <c r="C722" s="12" t="s">
        <v>15</v>
      </c>
      <c r="D722" s="18" t="s">
        <v>16</v>
      </c>
      <c r="E722" s="18" t="s">
        <v>61</v>
      </c>
      <c r="F722" s="5">
        <v>42268</v>
      </c>
      <c r="G722" s="11">
        <v>0.51388888888888895</v>
      </c>
      <c r="H722" s="3">
        <v>1807</v>
      </c>
    </row>
    <row r="723" spans="1:8" x14ac:dyDescent="0.25">
      <c r="A723" s="18" t="s">
        <v>21</v>
      </c>
      <c r="B723" s="18" t="s">
        <v>11</v>
      </c>
      <c r="C723" s="19" t="s">
        <v>17</v>
      </c>
      <c r="D723" s="18" t="s">
        <v>18</v>
      </c>
      <c r="E723" s="18" t="s">
        <v>61</v>
      </c>
      <c r="F723" s="5">
        <v>42268</v>
      </c>
      <c r="G723" s="11">
        <v>0.51388888888888895</v>
      </c>
      <c r="H723" s="3">
        <v>9.83</v>
      </c>
    </row>
    <row r="724" spans="1:8" x14ac:dyDescent="0.25">
      <c r="A724" s="18" t="s">
        <v>21</v>
      </c>
      <c r="B724" s="18" t="s">
        <v>11</v>
      </c>
      <c r="C724" s="19" t="s">
        <v>19</v>
      </c>
      <c r="D724" s="18" t="s">
        <v>20</v>
      </c>
      <c r="E724" s="18" t="s">
        <v>61</v>
      </c>
      <c r="F724" s="5">
        <v>42268</v>
      </c>
      <c r="G724" s="11">
        <v>0.51388888888888895</v>
      </c>
      <c r="H724" s="7">
        <v>96.8</v>
      </c>
    </row>
    <row r="725" spans="1:8" x14ac:dyDescent="0.25">
      <c r="A725" s="3" t="s">
        <v>21</v>
      </c>
      <c r="B725" s="3" t="s">
        <v>22</v>
      </c>
      <c r="C725" s="7" t="s">
        <v>23</v>
      </c>
      <c r="D725" s="7" t="s">
        <v>24</v>
      </c>
      <c r="E725" s="18" t="s">
        <v>61</v>
      </c>
      <c r="F725" s="5">
        <v>42268</v>
      </c>
      <c r="G725" s="11">
        <v>0.51388888888888895</v>
      </c>
      <c r="H725" s="7">
        <v>329.07384200000001</v>
      </c>
    </row>
    <row r="726" spans="1:8" x14ac:dyDescent="0.25">
      <c r="A726" s="3" t="s">
        <v>21</v>
      </c>
      <c r="B726" s="3" t="s">
        <v>22</v>
      </c>
      <c r="C726" s="8" t="s">
        <v>25</v>
      </c>
      <c r="D726" s="7" t="s">
        <v>26</v>
      </c>
      <c r="E726" s="18" t="s">
        <v>61</v>
      </c>
      <c r="F726" s="5">
        <v>42268</v>
      </c>
      <c r="G726" s="11">
        <v>0.51388888888888895</v>
      </c>
      <c r="H726" s="7">
        <v>305.91456736035053</v>
      </c>
    </row>
    <row r="727" spans="1:8" x14ac:dyDescent="0.25">
      <c r="A727" s="3" t="s">
        <v>21</v>
      </c>
      <c r="B727" s="3" t="s">
        <v>27</v>
      </c>
      <c r="C727" s="8" t="s">
        <v>34</v>
      </c>
      <c r="D727" s="8" t="s">
        <v>35</v>
      </c>
      <c r="E727" s="18" t="s">
        <v>61</v>
      </c>
      <c r="F727" s="5">
        <v>42268</v>
      </c>
      <c r="G727" s="11">
        <v>0.51388888888888895</v>
      </c>
      <c r="H727" s="4">
        <v>0.01</v>
      </c>
    </row>
    <row r="728" spans="1:8" x14ac:dyDescent="0.25">
      <c r="A728" s="3" t="s">
        <v>21</v>
      </c>
      <c r="B728" s="3" t="s">
        <v>36</v>
      </c>
      <c r="C728" s="8" t="s">
        <v>37</v>
      </c>
      <c r="D728" s="8" t="s">
        <v>38</v>
      </c>
      <c r="E728" s="18" t="s">
        <v>61</v>
      </c>
      <c r="F728" s="5">
        <v>42268</v>
      </c>
      <c r="G728" s="11">
        <v>0.51388888888888895</v>
      </c>
      <c r="H728" s="9">
        <v>0.25375729571341205</v>
      </c>
    </row>
    <row r="729" spans="1:8" x14ac:dyDescent="0.25">
      <c r="A729" s="3" t="s">
        <v>21</v>
      </c>
      <c r="B729" s="3" t="s">
        <v>36</v>
      </c>
      <c r="C729" s="8" t="s">
        <v>39</v>
      </c>
      <c r="D729" s="8" t="s">
        <v>40</v>
      </c>
      <c r="E729" s="18" t="s">
        <v>61</v>
      </c>
      <c r="F729" s="5">
        <v>42268</v>
      </c>
      <c r="G729" s="11">
        <v>0.51388888888888895</v>
      </c>
      <c r="H729" s="9">
        <v>1.5489697121890664E-2</v>
      </c>
    </row>
    <row r="730" spans="1:8" x14ac:dyDescent="0.25">
      <c r="A730" s="3" t="s">
        <v>48</v>
      </c>
      <c r="B730" s="3" t="s">
        <v>27</v>
      </c>
      <c r="C730" s="8" t="s">
        <v>30</v>
      </c>
      <c r="D730" s="4" t="s">
        <v>50</v>
      </c>
      <c r="E730" s="3" t="s">
        <v>61</v>
      </c>
      <c r="F730" s="5">
        <v>42268</v>
      </c>
      <c r="G730" s="11">
        <v>0.51388888888888895</v>
      </c>
      <c r="H730" s="13">
        <v>1E-3</v>
      </c>
    </row>
    <row r="731" spans="1:8" x14ac:dyDescent="0.25">
      <c r="A731" s="3" t="s">
        <v>48</v>
      </c>
      <c r="B731" s="3" t="s">
        <v>27</v>
      </c>
      <c r="C731" s="8" t="s">
        <v>32</v>
      </c>
      <c r="D731" s="4" t="s">
        <v>54</v>
      </c>
      <c r="E731" s="3" t="s">
        <v>61</v>
      </c>
      <c r="F731" s="5">
        <v>42268</v>
      </c>
      <c r="G731" s="11">
        <v>0.51388888888888895</v>
      </c>
      <c r="H731" s="13">
        <v>5.0000000000000001E-3</v>
      </c>
    </row>
    <row r="732" spans="1:8" x14ac:dyDescent="0.25">
      <c r="A732" s="3" t="s">
        <v>48</v>
      </c>
      <c r="B732" s="3" t="s">
        <v>27</v>
      </c>
      <c r="C732" s="8" t="s">
        <v>28</v>
      </c>
      <c r="D732" s="4" t="s">
        <v>55</v>
      </c>
      <c r="E732" s="3" t="s">
        <v>61</v>
      </c>
      <c r="F732" s="5">
        <v>42268</v>
      </c>
      <c r="G732" s="11">
        <v>0.51388888888888895</v>
      </c>
      <c r="H732" s="10">
        <v>0.01</v>
      </c>
    </row>
    <row r="733" spans="1:8" x14ac:dyDescent="0.25">
      <c r="A733" s="3" t="s">
        <v>48</v>
      </c>
      <c r="B733" s="3" t="s">
        <v>42</v>
      </c>
      <c r="C733" s="8" t="s">
        <v>43</v>
      </c>
      <c r="D733" s="4" t="s">
        <v>51</v>
      </c>
      <c r="E733" s="3" t="s">
        <v>61</v>
      </c>
      <c r="F733" s="5">
        <v>42268</v>
      </c>
      <c r="G733" s="11">
        <v>0.51388888888888895</v>
      </c>
      <c r="H733" s="14">
        <v>2</v>
      </c>
    </row>
    <row r="734" spans="1:8" x14ac:dyDescent="0.25">
      <c r="A734" s="18" t="s">
        <v>21</v>
      </c>
      <c r="B734" s="18" t="s">
        <v>11</v>
      </c>
      <c r="C734" s="19" t="s">
        <v>12</v>
      </c>
      <c r="D734" s="18" t="s">
        <v>13</v>
      </c>
      <c r="E734" s="18" t="s">
        <v>61</v>
      </c>
      <c r="F734" s="20">
        <v>42290</v>
      </c>
      <c r="G734" s="24">
        <v>0.52708333333333335</v>
      </c>
      <c r="H734" s="4">
        <v>8.26</v>
      </c>
    </row>
    <row r="735" spans="1:8" x14ac:dyDescent="0.25">
      <c r="A735" s="18" t="s">
        <v>21</v>
      </c>
      <c r="B735" s="18" t="s">
        <v>11</v>
      </c>
      <c r="C735" s="19" t="s">
        <v>46</v>
      </c>
      <c r="D735" s="18" t="s">
        <v>47</v>
      </c>
      <c r="E735" s="18" t="s">
        <v>61</v>
      </c>
      <c r="F735" s="20">
        <v>42290</v>
      </c>
      <c r="G735" s="24">
        <v>0.52708333333333335</v>
      </c>
      <c r="H735" s="3">
        <v>9.5</v>
      </c>
    </row>
    <row r="736" spans="1:8" x14ac:dyDescent="0.25">
      <c r="A736" s="18" t="s">
        <v>21</v>
      </c>
      <c r="B736" s="18" t="s">
        <v>11</v>
      </c>
      <c r="C736" s="12" t="s">
        <v>15</v>
      </c>
      <c r="D736" s="18" t="s">
        <v>16</v>
      </c>
      <c r="E736" s="18" t="s">
        <v>61</v>
      </c>
      <c r="F736" s="20">
        <v>42290</v>
      </c>
      <c r="G736" s="24">
        <v>0.52708333333333335</v>
      </c>
      <c r="H736" s="3">
        <v>1535</v>
      </c>
    </row>
    <row r="737" spans="1:8" x14ac:dyDescent="0.25">
      <c r="A737" s="18" t="s">
        <v>21</v>
      </c>
      <c r="B737" s="18" t="s">
        <v>11</v>
      </c>
      <c r="C737" s="19" t="s">
        <v>17</v>
      </c>
      <c r="D737" s="18" t="s">
        <v>18</v>
      </c>
      <c r="E737" s="18" t="s">
        <v>61</v>
      </c>
      <c r="F737" s="20">
        <v>42290</v>
      </c>
      <c r="G737" s="24">
        <v>0.52708333333333335</v>
      </c>
      <c r="H737" s="3">
        <v>9.07</v>
      </c>
    </row>
    <row r="738" spans="1:8" x14ac:dyDescent="0.25">
      <c r="A738" s="18" t="s">
        <v>21</v>
      </c>
      <c r="B738" s="18" t="s">
        <v>11</v>
      </c>
      <c r="C738" s="19" t="s">
        <v>19</v>
      </c>
      <c r="D738" s="18" t="s">
        <v>20</v>
      </c>
      <c r="E738" s="18" t="s">
        <v>61</v>
      </c>
      <c r="F738" s="20">
        <v>42290</v>
      </c>
      <c r="G738" s="24">
        <v>0.52708333333333335</v>
      </c>
      <c r="H738" s="7">
        <v>88.4</v>
      </c>
    </row>
    <row r="739" spans="1:8" x14ac:dyDescent="0.25">
      <c r="A739" s="3" t="s">
        <v>21</v>
      </c>
      <c r="B739" s="3" t="s">
        <v>22</v>
      </c>
      <c r="C739" s="7" t="s">
        <v>23</v>
      </c>
      <c r="D739" s="7" t="s">
        <v>24</v>
      </c>
      <c r="E739" s="18" t="s">
        <v>61</v>
      </c>
      <c r="F739" s="20">
        <v>42290</v>
      </c>
      <c r="G739" s="24">
        <v>0.52708333333333335</v>
      </c>
      <c r="H739" s="7">
        <v>254.38565499999999</v>
      </c>
    </row>
    <row r="740" spans="1:8" x14ac:dyDescent="0.25">
      <c r="A740" s="3" t="s">
        <v>21</v>
      </c>
      <c r="B740" s="3" t="s">
        <v>22</v>
      </c>
      <c r="C740" s="8" t="s">
        <v>25</v>
      </c>
      <c r="D740" s="7" t="s">
        <v>26</v>
      </c>
      <c r="E740" s="18" t="s">
        <v>61</v>
      </c>
      <c r="F740" s="20">
        <v>42290</v>
      </c>
      <c r="G740" s="24">
        <v>0.52708333333333335</v>
      </c>
      <c r="H740" s="7"/>
    </row>
    <row r="741" spans="1:8" x14ac:dyDescent="0.25">
      <c r="A741" s="3" t="s">
        <v>21</v>
      </c>
      <c r="B741" s="3" t="s">
        <v>27</v>
      </c>
      <c r="C741" s="8" t="s">
        <v>34</v>
      </c>
      <c r="D741" s="8" t="s">
        <v>35</v>
      </c>
      <c r="E741" s="18" t="s">
        <v>61</v>
      </c>
      <c r="F741" s="20">
        <v>42290</v>
      </c>
      <c r="G741" s="24">
        <v>0.52708333333333335</v>
      </c>
      <c r="H741" s="10">
        <v>0.01</v>
      </c>
    </row>
    <row r="742" spans="1:8" x14ac:dyDescent="0.25">
      <c r="A742" s="3" t="s">
        <v>21</v>
      </c>
      <c r="B742" s="3" t="s">
        <v>36</v>
      </c>
      <c r="C742" s="8" t="s">
        <v>37</v>
      </c>
      <c r="D742" s="8" t="s">
        <v>38</v>
      </c>
      <c r="E742" s="18" t="s">
        <v>61</v>
      </c>
      <c r="F742" s="20">
        <v>42290</v>
      </c>
      <c r="G742" s="24">
        <v>0.52708333333333335</v>
      </c>
      <c r="H742" s="9">
        <v>0.22900000000000001</v>
      </c>
    </row>
    <row r="743" spans="1:8" x14ac:dyDescent="0.25">
      <c r="A743" s="3" t="s">
        <v>21</v>
      </c>
      <c r="B743" s="3" t="s">
        <v>36</v>
      </c>
      <c r="C743" s="8" t="s">
        <v>39</v>
      </c>
      <c r="D743" s="8" t="s">
        <v>40</v>
      </c>
      <c r="E743" s="18" t="s">
        <v>61</v>
      </c>
      <c r="F743" s="20">
        <v>42290</v>
      </c>
      <c r="G743" s="24">
        <v>0.52708333333333335</v>
      </c>
      <c r="H743" s="9">
        <v>8.9999999999999993E-3</v>
      </c>
    </row>
    <row r="744" spans="1:8" x14ac:dyDescent="0.25">
      <c r="A744" s="3" t="s">
        <v>48</v>
      </c>
      <c r="B744" s="3" t="s">
        <v>27</v>
      </c>
      <c r="C744" s="8" t="s">
        <v>30</v>
      </c>
      <c r="D744" s="4" t="s">
        <v>50</v>
      </c>
      <c r="E744" s="3" t="s">
        <v>61</v>
      </c>
      <c r="F744" s="20">
        <v>42290</v>
      </c>
      <c r="G744" s="24">
        <v>0.52708333333333335</v>
      </c>
      <c r="H744" s="13">
        <v>1E-3</v>
      </c>
    </row>
    <row r="745" spans="1:8" x14ac:dyDescent="0.25">
      <c r="A745" s="3" t="s">
        <v>48</v>
      </c>
      <c r="B745" s="3" t="s">
        <v>27</v>
      </c>
      <c r="C745" s="8" t="s">
        <v>32</v>
      </c>
      <c r="D745" s="4" t="s">
        <v>54</v>
      </c>
      <c r="E745" s="3" t="s">
        <v>61</v>
      </c>
      <c r="F745" s="20">
        <v>42290</v>
      </c>
      <c r="G745" s="24">
        <v>0.52708333333333335</v>
      </c>
      <c r="H745" s="13">
        <v>5.0000000000000001E-3</v>
      </c>
    </row>
    <row r="746" spans="1:8" x14ac:dyDescent="0.25">
      <c r="A746" s="3" t="s">
        <v>48</v>
      </c>
      <c r="B746" s="3" t="s">
        <v>27</v>
      </c>
      <c r="C746" s="8" t="s">
        <v>28</v>
      </c>
      <c r="D746" s="4" t="s">
        <v>55</v>
      </c>
      <c r="E746" s="3" t="s">
        <v>61</v>
      </c>
      <c r="F746" s="20">
        <v>42290</v>
      </c>
      <c r="G746" s="24">
        <v>0.52708333333333335</v>
      </c>
      <c r="H746" s="10">
        <v>0.01</v>
      </c>
    </row>
    <row r="747" spans="1:8" x14ac:dyDescent="0.25">
      <c r="A747" s="3" t="s">
        <v>48</v>
      </c>
      <c r="B747" s="3" t="s">
        <v>42</v>
      </c>
      <c r="C747" s="8" t="s">
        <v>43</v>
      </c>
      <c r="D747" s="4" t="s">
        <v>51</v>
      </c>
      <c r="E747" s="3" t="s">
        <v>61</v>
      </c>
      <c r="F747" s="20">
        <v>42290</v>
      </c>
      <c r="G747" s="24">
        <v>0.52708333333333335</v>
      </c>
      <c r="H747" s="14">
        <v>2</v>
      </c>
    </row>
    <row r="748" spans="1:8" x14ac:dyDescent="0.25">
      <c r="A748" s="18" t="s">
        <v>21</v>
      </c>
      <c r="B748" s="18" t="s">
        <v>11</v>
      </c>
      <c r="C748" s="19" t="s">
        <v>12</v>
      </c>
      <c r="D748" s="18" t="s">
        <v>13</v>
      </c>
      <c r="E748" s="18" t="s">
        <v>61</v>
      </c>
      <c r="F748" s="20">
        <v>42317</v>
      </c>
      <c r="G748" s="24">
        <v>0.51458333333333328</v>
      </c>
      <c r="H748" s="4">
        <v>8.16</v>
      </c>
    </row>
    <row r="749" spans="1:8" x14ac:dyDescent="0.25">
      <c r="A749" s="18" t="s">
        <v>21</v>
      </c>
      <c r="B749" s="18" t="s">
        <v>11</v>
      </c>
      <c r="C749" s="19" t="s">
        <v>46</v>
      </c>
      <c r="D749" s="18" t="s">
        <v>47</v>
      </c>
      <c r="E749" s="18" t="s">
        <v>61</v>
      </c>
      <c r="F749" s="20">
        <v>42317</v>
      </c>
      <c r="G749" s="24">
        <v>0.51458333333333328</v>
      </c>
      <c r="H749" s="3">
        <v>10.02</v>
      </c>
    </row>
    <row r="750" spans="1:8" x14ac:dyDescent="0.25">
      <c r="A750" s="18" t="s">
        <v>21</v>
      </c>
      <c r="B750" s="18" t="s">
        <v>11</v>
      </c>
      <c r="C750" s="12" t="s">
        <v>15</v>
      </c>
      <c r="D750" s="18" t="s">
        <v>16</v>
      </c>
      <c r="E750" s="18" t="s">
        <v>61</v>
      </c>
      <c r="F750" s="20">
        <v>42317</v>
      </c>
      <c r="G750" s="24">
        <v>0.51458333333333328</v>
      </c>
      <c r="H750" s="3">
        <v>1097</v>
      </c>
    </row>
    <row r="751" spans="1:8" x14ac:dyDescent="0.25">
      <c r="A751" s="18" t="s">
        <v>21</v>
      </c>
      <c r="B751" s="18" t="s">
        <v>11</v>
      </c>
      <c r="C751" s="19" t="s">
        <v>17</v>
      </c>
      <c r="D751" s="18" t="s">
        <v>18</v>
      </c>
      <c r="E751" s="18" t="s">
        <v>61</v>
      </c>
      <c r="F751" s="20">
        <v>42317</v>
      </c>
      <c r="G751" s="24">
        <v>0.51458333333333328</v>
      </c>
      <c r="H751" s="3">
        <v>8.93</v>
      </c>
    </row>
    <row r="752" spans="1:8" x14ac:dyDescent="0.25">
      <c r="A752" s="18" t="s">
        <v>21</v>
      </c>
      <c r="B752" s="18" t="s">
        <v>11</v>
      </c>
      <c r="C752" s="19" t="s">
        <v>19</v>
      </c>
      <c r="D752" s="18" t="s">
        <v>20</v>
      </c>
      <c r="E752" s="18" t="s">
        <v>61</v>
      </c>
      <c r="F752" s="20">
        <v>42317</v>
      </c>
      <c r="G752" s="24">
        <v>0.51458333333333328</v>
      </c>
      <c r="H752" s="7">
        <v>87.9</v>
      </c>
    </row>
    <row r="753" spans="1:8" x14ac:dyDescent="0.25">
      <c r="A753" s="3" t="s">
        <v>21</v>
      </c>
      <c r="B753" s="3" t="s">
        <v>22</v>
      </c>
      <c r="C753" s="7" t="s">
        <v>23</v>
      </c>
      <c r="D753" s="7" t="s">
        <v>24</v>
      </c>
      <c r="E753" s="18" t="s">
        <v>61</v>
      </c>
      <c r="F753" s="20">
        <v>42317</v>
      </c>
      <c r="G753" s="24">
        <v>0.51458333333333328</v>
      </c>
      <c r="H753" s="7">
        <v>171.44896199999999</v>
      </c>
    </row>
    <row r="754" spans="1:8" x14ac:dyDescent="0.25">
      <c r="A754" s="3" t="s">
        <v>21</v>
      </c>
      <c r="B754" s="3" t="s">
        <v>22</v>
      </c>
      <c r="C754" s="8" t="s">
        <v>25</v>
      </c>
      <c r="D754" s="7" t="s">
        <v>26</v>
      </c>
      <c r="E754" s="18" t="s">
        <v>61</v>
      </c>
      <c r="F754" s="20">
        <v>42317</v>
      </c>
      <c r="G754" s="24">
        <v>0.51458333333333328</v>
      </c>
      <c r="H754" s="7"/>
    </row>
    <row r="755" spans="1:8" x14ac:dyDescent="0.25">
      <c r="A755" s="3" t="s">
        <v>21</v>
      </c>
      <c r="B755" s="3" t="s">
        <v>27</v>
      </c>
      <c r="C755" s="8" t="s">
        <v>34</v>
      </c>
      <c r="D755" s="8" t="s">
        <v>35</v>
      </c>
      <c r="E755" s="18" t="s">
        <v>61</v>
      </c>
      <c r="F755" s="20">
        <v>42317</v>
      </c>
      <c r="G755" s="24">
        <v>0.51458333333333328</v>
      </c>
      <c r="H755" s="10">
        <v>0.01</v>
      </c>
    </row>
    <row r="756" spans="1:8" x14ac:dyDescent="0.25">
      <c r="A756" s="3" t="s">
        <v>21</v>
      </c>
      <c r="B756" s="3" t="s">
        <v>36</v>
      </c>
      <c r="C756" s="8" t="s">
        <v>37</v>
      </c>
      <c r="D756" s="8" t="s">
        <v>38</v>
      </c>
      <c r="E756" s="18" t="s">
        <v>61</v>
      </c>
      <c r="F756" s="20">
        <v>42317</v>
      </c>
      <c r="G756" s="24">
        <v>0.51458333333333328</v>
      </c>
      <c r="H756" s="9"/>
    </row>
    <row r="757" spans="1:8" x14ac:dyDescent="0.25">
      <c r="A757" s="3" t="s">
        <v>21</v>
      </c>
      <c r="B757" s="3" t="s">
        <v>36</v>
      </c>
      <c r="C757" s="8" t="s">
        <v>39</v>
      </c>
      <c r="D757" s="8" t="s">
        <v>40</v>
      </c>
      <c r="E757" s="18" t="s">
        <v>61</v>
      </c>
      <c r="F757" s="20">
        <v>42317</v>
      </c>
      <c r="G757" s="24">
        <v>0.51458333333333328</v>
      </c>
      <c r="H757" s="9"/>
    </row>
    <row r="758" spans="1:8" x14ac:dyDescent="0.25">
      <c r="A758" s="3" t="s">
        <v>48</v>
      </c>
      <c r="B758" s="3" t="s">
        <v>27</v>
      </c>
      <c r="C758" s="8" t="s">
        <v>30</v>
      </c>
      <c r="D758" s="4" t="s">
        <v>50</v>
      </c>
      <c r="E758" s="3" t="s">
        <v>61</v>
      </c>
      <c r="F758" s="20">
        <v>42317</v>
      </c>
      <c r="G758" s="24">
        <v>0.51458333333333328</v>
      </c>
      <c r="H758" s="13">
        <v>1E-3</v>
      </c>
    </row>
    <row r="759" spans="1:8" x14ac:dyDescent="0.25">
      <c r="A759" s="3" t="s">
        <v>48</v>
      </c>
      <c r="B759" s="3" t="s">
        <v>27</v>
      </c>
      <c r="C759" s="8" t="s">
        <v>32</v>
      </c>
      <c r="D759" s="4" t="s">
        <v>54</v>
      </c>
      <c r="E759" s="3" t="s">
        <v>61</v>
      </c>
      <c r="F759" s="20">
        <v>42317</v>
      </c>
      <c r="G759" s="24">
        <v>0.51458333333333328</v>
      </c>
      <c r="H759" s="13">
        <v>5.0000000000000001E-3</v>
      </c>
    </row>
    <row r="760" spans="1:8" x14ac:dyDescent="0.25">
      <c r="A760" s="3" t="s">
        <v>48</v>
      </c>
      <c r="B760" s="3" t="s">
        <v>27</v>
      </c>
      <c r="C760" s="8" t="s">
        <v>28</v>
      </c>
      <c r="D760" s="4" t="s">
        <v>55</v>
      </c>
      <c r="E760" s="3" t="s">
        <v>61</v>
      </c>
      <c r="F760" s="20">
        <v>42317</v>
      </c>
      <c r="G760" s="24">
        <v>0.51458333333333328</v>
      </c>
      <c r="H760" s="10">
        <v>0.01</v>
      </c>
    </row>
    <row r="761" spans="1:8" x14ac:dyDescent="0.25">
      <c r="A761" s="3" t="s">
        <v>48</v>
      </c>
      <c r="B761" s="3" t="s">
        <v>42</v>
      </c>
      <c r="C761" s="8" t="s">
        <v>43</v>
      </c>
      <c r="D761" s="4" t="s">
        <v>51</v>
      </c>
      <c r="E761" s="3" t="s">
        <v>61</v>
      </c>
      <c r="F761" s="20">
        <v>42317</v>
      </c>
      <c r="G761" s="24">
        <v>0.51458333333333328</v>
      </c>
      <c r="H761" s="14">
        <v>2</v>
      </c>
    </row>
    <row r="762" spans="1:8" x14ac:dyDescent="0.25">
      <c r="A762" s="18" t="s">
        <v>21</v>
      </c>
      <c r="B762" s="18" t="s">
        <v>11</v>
      </c>
      <c r="C762" s="19" t="s">
        <v>46</v>
      </c>
      <c r="D762" s="18" t="s">
        <v>47</v>
      </c>
      <c r="E762" s="18" t="s">
        <v>61</v>
      </c>
      <c r="F762" s="20">
        <v>42339</v>
      </c>
      <c r="G762" s="24">
        <v>0.54861111111111105</v>
      </c>
      <c r="H762" s="3">
        <v>9.57</v>
      </c>
    </row>
    <row r="763" spans="1:8" x14ac:dyDescent="0.25">
      <c r="A763" s="18" t="s">
        <v>21</v>
      </c>
      <c r="B763" s="18" t="s">
        <v>11</v>
      </c>
      <c r="C763" s="19" t="s">
        <v>12</v>
      </c>
      <c r="D763" s="18" t="s">
        <v>13</v>
      </c>
      <c r="E763" s="18" t="s">
        <v>61</v>
      </c>
      <c r="F763" s="20">
        <v>42339</v>
      </c>
      <c r="G763" s="24">
        <v>0.54861111111111105</v>
      </c>
      <c r="H763" s="3">
        <v>8.1300000000000008</v>
      </c>
    </row>
    <row r="764" spans="1:8" x14ac:dyDescent="0.25">
      <c r="A764" s="18" t="s">
        <v>21</v>
      </c>
      <c r="B764" s="18" t="s">
        <v>11</v>
      </c>
      <c r="C764" s="12" t="s">
        <v>15</v>
      </c>
      <c r="D764" s="18" t="s">
        <v>16</v>
      </c>
      <c r="E764" s="18" t="s">
        <v>61</v>
      </c>
      <c r="F764" s="20">
        <v>42339</v>
      </c>
      <c r="G764" s="24">
        <v>0.54861111111111105</v>
      </c>
      <c r="H764" s="7">
        <v>841</v>
      </c>
    </row>
    <row r="765" spans="1:8" x14ac:dyDescent="0.25">
      <c r="A765" s="18" t="s">
        <v>21</v>
      </c>
      <c r="B765" s="18" t="s">
        <v>11</v>
      </c>
      <c r="C765" s="19" t="s">
        <v>17</v>
      </c>
      <c r="D765" s="18" t="s">
        <v>18</v>
      </c>
      <c r="E765" s="18" t="s">
        <v>61</v>
      </c>
      <c r="F765" s="20">
        <v>42339</v>
      </c>
      <c r="G765" s="24">
        <v>0.54861111111111105</v>
      </c>
      <c r="H765" s="3">
        <v>8.61</v>
      </c>
    </row>
    <row r="766" spans="1:8" x14ac:dyDescent="0.25">
      <c r="A766" s="18" t="s">
        <v>21</v>
      </c>
      <c r="B766" s="18" t="s">
        <v>11</v>
      </c>
      <c r="C766" s="19" t="s">
        <v>19</v>
      </c>
      <c r="D766" s="18" t="s">
        <v>20</v>
      </c>
      <c r="E766" s="18" t="s">
        <v>61</v>
      </c>
      <c r="F766" s="20">
        <v>42339</v>
      </c>
      <c r="G766" s="24">
        <v>0.54861111111111105</v>
      </c>
      <c r="H766" s="3">
        <v>84.1</v>
      </c>
    </row>
    <row r="767" spans="1:8" x14ac:dyDescent="0.25">
      <c r="A767" s="3" t="s">
        <v>21</v>
      </c>
      <c r="B767" s="3" t="s">
        <v>22</v>
      </c>
      <c r="C767" s="7" t="s">
        <v>23</v>
      </c>
      <c r="D767" s="7" t="s">
        <v>24</v>
      </c>
      <c r="E767" s="18" t="s">
        <v>61</v>
      </c>
      <c r="F767" s="20">
        <v>42339</v>
      </c>
      <c r="G767" s="24">
        <v>0.54861111111111105</v>
      </c>
      <c r="H767" s="7">
        <v>108.3752585</v>
      </c>
    </row>
    <row r="768" spans="1:8" x14ac:dyDescent="0.25">
      <c r="A768" s="3" t="s">
        <v>21</v>
      </c>
      <c r="B768" s="3" t="s">
        <v>22</v>
      </c>
      <c r="C768" s="8" t="s">
        <v>25</v>
      </c>
      <c r="D768" s="7" t="s">
        <v>26</v>
      </c>
      <c r="E768" s="18" t="s">
        <v>61</v>
      </c>
      <c r="F768" s="20">
        <v>42339</v>
      </c>
      <c r="G768" s="24">
        <v>0.54861111111111105</v>
      </c>
      <c r="H768" s="7"/>
    </row>
    <row r="769" spans="1:8" x14ac:dyDescent="0.25">
      <c r="A769" s="3" t="s">
        <v>21</v>
      </c>
      <c r="B769" s="3" t="s">
        <v>27</v>
      </c>
      <c r="C769" s="8" t="s">
        <v>34</v>
      </c>
      <c r="D769" s="8" t="s">
        <v>35</v>
      </c>
      <c r="E769" s="18" t="s">
        <v>61</v>
      </c>
      <c r="F769" s="20">
        <v>42339</v>
      </c>
      <c r="G769" s="24">
        <v>0.54861111111111105</v>
      </c>
      <c r="H769" s="10">
        <v>0.01</v>
      </c>
    </row>
    <row r="770" spans="1:8" x14ac:dyDescent="0.25">
      <c r="A770" s="3" t="s">
        <v>21</v>
      </c>
      <c r="B770" s="3" t="s">
        <v>36</v>
      </c>
      <c r="C770" s="8" t="s">
        <v>37</v>
      </c>
      <c r="D770" s="8" t="s">
        <v>38</v>
      </c>
      <c r="E770" s="18" t="s">
        <v>61</v>
      </c>
      <c r="F770" s="20">
        <v>42339</v>
      </c>
      <c r="G770" s="24">
        <v>0.54861111111111105</v>
      </c>
      <c r="H770" s="9">
        <v>0.25235433871461049</v>
      </c>
    </row>
    <row r="771" spans="1:8" x14ac:dyDescent="0.25">
      <c r="A771" s="3" t="s">
        <v>21</v>
      </c>
      <c r="B771" s="3" t="s">
        <v>36</v>
      </c>
      <c r="C771" s="8" t="s">
        <v>39</v>
      </c>
      <c r="D771" s="8" t="s">
        <v>40</v>
      </c>
      <c r="E771" s="18" t="s">
        <v>61</v>
      </c>
      <c r="F771" s="20">
        <v>42339</v>
      </c>
      <c r="G771" s="24">
        <v>0.54861111111111105</v>
      </c>
      <c r="H771" s="9">
        <v>1.1467703614292162E-2</v>
      </c>
    </row>
    <row r="772" spans="1:8" x14ac:dyDescent="0.25">
      <c r="A772" s="3" t="s">
        <v>48</v>
      </c>
      <c r="B772" s="3" t="s">
        <v>27</v>
      </c>
      <c r="C772" s="8" t="s">
        <v>30</v>
      </c>
      <c r="D772" s="4" t="s">
        <v>50</v>
      </c>
      <c r="E772" s="3" t="s">
        <v>61</v>
      </c>
      <c r="F772" s="20">
        <v>42339</v>
      </c>
      <c r="G772" s="24">
        <v>0.54861111111111105</v>
      </c>
      <c r="H772" s="13">
        <v>1E-3</v>
      </c>
    </row>
    <row r="773" spans="1:8" x14ac:dyDescent="0.25">
      <c r="A773" s="3" t="s">
        <v>48</v>
      </c>
      <c r="B773" s="3" t="s">
        <v>27</v>
      </c>
      <c r="C773" s="8" t="s">
        <v>32</v>
      </c>
      <c r="D773" s="4" t="s">
        <v>54</v>
      </c>
      <c r="E773" s="3" t="s">
        <v>61</v>
      </c>
      <c r="F773" s="20">
        <v>42339</v>
      </c>
      <c r="G773" s="24">
        <v>0.54861111111111105</v>
      </c>
      <c r="H773" s="13">
        <v>5.0000000000000001E-3</v>
      </c>
    </row>
    <row r="774" spans="1:8" x14ac:dyDescent="0.25">
      <c r="A774" s="3" t="s">
        <v>48</v>
      </c>
      <c r="B774" s="3" t="s">
        <v>27</v>
      </c>
      <c r="C774" s="8" t="s">
        <v>28</v>
      </c>
      <c r="D774" s="4" t="s">
        <v>55</v>
      </c>
      <c r="E774" s="3" t="s">
        <v>61</v>
      </c>
      <c r="F774" s="20">
        <v>42339</v>
      </c>
      <c r="G774" s="24">
        <v>0.54861111111111105</v>
      </c>
      <c r="H774" s="10">
        <v>0.01</v>
      </c>
    </row>
    <row r="775" spans="1:8" x14ac:dyDescent="0.25">
      <c r="A775" s="3" t="s">
        <v>48</v>
      </c>
      <c r="B775" s="3" t="s">
        <v>42</v>
      </c>
      <c r="C775" s="8" t="s">
        <v>43</v>
      </c>
      <c r="D775" s="4" t="s">
        <v>51</v>
      </c>
      <c r="E775" s="3" t="s">
        <v>61</v>
      </c>
      <c r="F775" s="20">
        <v>42339</v>
      </c>
      <c r="G775" s="24">
        <v>0.54861111111111105</v>
      </c>
      <c r="H775" s="3"/>
    </row>
    <row r="776" spans="1:8" x14ac:dyDescent="0.25">
      <c r="A776" s="18" t="s">
        <v>21</v>
      </c>
      <c r="B776" s="18" t="s">
        <v>11</v>
      </c>
      <c r="C776" s="19" t="s">
        <v>46</v>
      </c>
      <c r="D776" s="18" t="s">
        <v>47</v>
      </c>
      <c r="E776" s="18" t="s">
        <v>61</v>
      </c>
      <c r="F776" s="20">
        <v>42394</v>
      </c>
      <c r="G776" s="24">
        <v>0.58680555555555558</v>
      </c>
      <c r="H776" s="3">
        <v>9.34</v>
      </c>
    </row>
    <row r="777" spans="1:8" x14ac:dyDescent="0.25">
      <c r="A777" s="18" t="s">
        <v>21</v>
      </c>
      <c r="B777" s="18" t="s">
        <v>11</v>
      </c>
      <c r="C777" s="19" t="s">
        <v>12</v>
      </c>
      <c r="D777" s="18" t="s">
        <v>13</v>
      </c>
      <c r="E777" s="18" t="s">
        <v>61</v>
      </c>
      <c r="F777" s="20">
        <v>42394</v>
      </c>
      <c r="G777" s="24">
        <v>0.58680555555555558</v>
      </c>
      <c r="H777" s="3">
        <v>8.98</v>
      </c>
    </row>
    <row r="778" spans="1:8" x14ac:dyDescent="0.25">
      <c r="A778" s="18" t="s">
        <v>21</v>
      </c>
      <c r="B778" s="18" t="s">
        <v>11</v>
      </c>
      <c r="C778" s="12" t="s">
        <v>15</v>
      </c>
      <c r="D778" s="18" t="s">
        <v>16</v>
      </c>
      <c r="E778" s="18" t="s">
        <v>61</v>
      </c>
      <c r="F778" s="20">
        <v>42394</v>
      </c>
      <c r="G778" s="24">
        <v>0.58680555555555558</v>
      </c>
      <c r="H778" s="7">
        <v>1228</v>
      </c>
    </row>
    <row r="779" spans="1:8" x14ac:dyDescent="0.25">
      <c r="A779" s="18" t="s">
        <v>21</v>
      </c>
      <c r="B779" s="18" t="s">
        <v>11</v>
      </c>
      <c r="C779" s="19" t="s">
        <v>17</v>
      </c>
      <c r="D779" s="18" t="s">
        <v>18</v>
      </c>
      <c r="E779" s="18" t="s">
        <v>61</v>
      </c>
      <c r="F779" s="20">
        <v>42394</v>
      </c>
      <c r="G779" s="24">
        <v>0.58680555555555558</v>
      </c>
      <c r="H779" s="3">
        <v>10.72</v>
      </c>
    </row>
    <row r="780" spans="1:8" x14ac:dyDescent="0.25">
      <c r="A780" s="18" t="s">
        <v>21</v>
      </c>
      <c r="B780" s="18" t="s">
        <v>11</v>
      </c>
      <c r="C780" s="19" t="s">
        <v>19</v>
      </c>
      <c r="D780" s="18" t="s">
        <v>20</v>
      </c>
      <c r="E780" s="18" t="s">
        <v>61</v>
      </c>
      <c r="F780" s="20">
        <v>42394</v>
      </c>
      <c r="G780" s="24">
        <v>0.58680555555555558</v>
      </c>
      <c r="H780" s="3">
        <v>105.2</v>
      </c>
    </row>
    <row r="781" spans="1:8" x14ac:dyDescent="0.25">
      <c r="A781" s="3" t="s">
        <v>21</v>
      </c>
      <c r="B781" s="3" t="s">
        <v>22</v>
      </c>
      <c r="C781" s="7" t="s">
        <v>23</v>
      </c>
      <c r="D781" s="7" t="s">
        <v>24</v>
      </c>
      <c r="E781" s="18" t="s">
        <v>61</v>
      </c>
      <c r="F781" s="20">
        <v>42394</v>
      </c>
      <c r="G781" s="24">
        <v>0.58680555555555558</v>
      </c>
      <c r="H781" s="7">
        <v>113.95083450000001</v>
      </c>
    </row>
    <row r="782" spans="1:8" x14ac:dyDescent="0.25">
      <c r="A782" s="3" t="s">
        <v>21</v>
      </c>
      <c r="B782" s="3" t="s">
        <v>22</v>
      </c>
      <c r="C782" s="8" t="s">
        <v>25</v>
      </c>
      <c r="D782" s="7" t="s">
        <v>56</v>
      </c>
      <c r="E782" s="18" t="s">
        <v>61</v>
      </c>
      <c r="F782" s="20">
        <v>42394</v>
      </c>
      <c r="G782" s="24">
        <v>0.58680555555555558</v>
      </c>
      <c r="H782" s="7">
        <v>303.40943580750678</v>
      </c>
    </row>
    <row r="783" spans="1:8" x14ac:dyDescent="0.25">
      <c r="A783" s="3" t="s">
        <v>21</v>
      </c>
      <c r="B783" s="3" t="s">
        <v>27</v>
      </c>
      <c r="C783" s="8" t="s">
        <v>34</v>
      </c>
      <c r="D783" s="8" t="s">
        <v>35</v>
      </c>
      <c r="E783" s="18" t="s">
        <v>61</v>
      </c>
      <c r="F783" s="20">
        <v>42394</v>
      </c>
      <c r="G783" s="24">
        <v>0.58680555555555558</v>
      </c>
      <c r="H783" s="10">
        <v>0.01</v>
      </c>
    </row>
    <row r="784" spans="1:8" x14ac:dyDescent="0.25">
      <c r="A784" s="3" t="s">
        <v>21</v>
      </c>
      <c r="B784" s="3" t="s">
        <v>36</v>
      </c>
      <c r="C784" s="8" t="s">
        <v>37</v>
      </c>
      <c r="D784" s="8" t="s">
        <v>38</v>
      </c>
      <c r="E784" s="18" t="s">
        <v>61</v>
      </c>
      <c r="F784" s="20">
        <v>42394</v>
      </c>
      <c r="G784" s="24">
        <v>0.58680555555555558</v>
      </c>
      <c r="H784" s="9">
        <v>0.24944742227164821</v>
      </c>
    </row>
    <row r="785" spans="1:8" x14ac:dyDescent="0.25">
      <c r="A785" s="3" t="s">
        <v>21</v>
      </c>
      <c r="B785" s="3" t="s">
        <v>36</v>
      </c>
      <c r="C785" s="8" t="s">
        <v>39</v>
      </c>
      <c r="D785" s="8" t="s">
        <v>40</v>
      </c>
      <c r="E785" s="18" t="s">
        <v>61</v>
      </c>
      <c r="F785" s="20">
        <v>42394</v>
      </c>
      <c r="G785" s="24">
        <v>0.58680555555555558</v>
      </c>
      <c r="H785" s="9">
        <v>2.0263357269492237E-2</v>
      </c>
    </row>
    <row r="786" spans="1:8" x14ac:dyDescent="0.25">
      <c r="A786" s="3" t="s">
        <v>48</v>
      </c>
      <c r="B786" s="3" t="s">
        <v>27</v>
      </c>
      <c r="C786" s="8" t="s">
        <v>30</v>
      </c>
      <c r="D786" s="4" t="s">
        <v>50</v>
      </c>
      <c r="E786" s="3" t="s">
        <v>61</v>
      </c>
      <c r="F786" s="20">
        <v>42394</v>
      </c>
      <c r="G786" s="24">
        <v>0.58680555555555558</v>
      </c>
      <c r="H786" s="13">
        <v>1E-3</v>
      </c>
    </row>
    <row r="787" spans="1:8" x14ac:dyDescent="0.25">
      <c r="A787" s="3" t="s">
        <v>48</v>
      </c>
      <c r="B787" s="3" t="s">
        <v>27</v>
      </c>
      <c r="C787" s="8" t="s">
        <v>32</v>
      </c>
      <c r="D787" s="4" t="s">
        <v>54</v>
      </c>
      <c r="E787" s="3" t="s">
        <v>61</v>
      </c>
      <c r="F787" s="20">
        <v>42394</v>
      </c>
      <c r="G787" s="24">
        <v>0.58680555555555558</v>
      </c>
      <c r="H787" s="13">
        <v>5.0000000000000001E-3</v>
      </c>
    </row>
    <row r="788" spans="1:8" x14ac:dyDescent="0.25">
      <c r="A788" s="3" t="s">
        <v>48</v>
      </c>
      <c r="B788" s="3" t="s">
        <v>27</v>
      </c>
      <c r="C788" s="8" t="s">
        <v>28</v>
      </c>
      <c r="D788" s="4" t="s">
        <v>55</v>
      </c>
      <c r="E788" s="3" t="s">
        <v>61</v>
      </c>
      <c r="F788" s="20">
        <v>42394</v>
      </c>
      <c r="G788" s="24">
        <v>0.58680555555555558</v>
      </c>
      <c r="H788" s="10">
        <v>0.01</v>
      </c>
    </row>
    <row r="789" spans="1:8" x14ac:dyDescent="0.25">
      <c r="A789" s="3" t="s">
        <v>48</v>
      </c>
      <c r="B789" s="3" t="s">
        <v>42</v>
      </c>
      <c r="C789" s="8" t="s">
        <v>43</v>
      </c>
      <c r="D789" s="4" t="s">
        <v>51</v>
      </c>
      <c r="E789" s="3" t="s">
        <v>61</v>
      </c>
      <c r="F789" s="20">
        <v>42394</v>
      </c>
      <c r="G789" s="24">
        <v>0.58680555555555558</v>
      </c>
      <c r="H789" s="3">
        <v>2</v>
      </c>
    </row>
    <row r="790" spans="1:8" x14ac:dyDescent="0.25">
      <c r="A790" s="18" t="s">
        <v>21</v>
      </c>
      <c r="B790" s="18" t="s">
        <v>11</v>
      </c>
      <c r="C790" s="19" t="s">
        <v>46</v>
      </c>
      <c r="D790" s="18" t="s">
        <v>47</v>
      </c>
      <c r="E790" s="18" t="s">
        <v>61</v>
      </c>
      <c r="F790" s="20">
        <v>42415</v>
      </c>
      <c r="G790" s="24">
        <v>0.54513888888888895</v>
      </c>
      <c r="H790" s="4">
        <v>11.08</v>
      </c>
    </row>
    <row r="791" spans="1:8" x14ac:dyDescent="0.25">
      <c r="A791" s="18" t="s">
        <v>21</v>
      </c>
      <c r="B791" s="18" t="s">
        <v>11</v>
      </c>
      <c r="C791" s="19" t="s">
        <v>12</v>
      </c>
      <c r="D791" s="18" t="s">
        <v>13</v>
      </c>
      <c r="E791" s="18" t="s">
        <v>61</v>
      </c>
      <c r="F791" s="20">
        <v>42415</v>
      </c>
      <c r="G791" s="24">
        <v>0.54513888888888895</v>
      </c>
      <c r="H791" s="3">
        <v>6.51</v>
      </c>
    </row>
    <row r="792" spans="1:8" x14ac:dyDescent="0.25">
      <c r="A792" s="18" t="s">
        <v>21</v>
      </c>
      <c r="B792" s="18" t="s">
        <v>11</v>
      </c>
      <c r="C792" s="12" t="s">
        <v>15</v>
      </c>
      <c r="D792" s="18" t="s">
        <v>16</v>
      </c>
      <c r="E792" s="18" t="s">
        <v>61</v>
      </c>
      <c r="F792" s="20">
        <v>42415</v>
      </c>
      <c r="G792" s="24">
        <v>0.54513888888888895</v>
      </c>
      <c r="H792" s="7">
        <v>1005</v>
      </c>
    </row>
    <row r="793" spans="1:8" x14ac:dyDescent="0.25">
      <c r="A793" s="18" t="s">
        <v>21</v>
      </c>
      <c r="B793" s="18" t="s">
        <v>11</v>
      </c>
      <c r="C793" s="19" t="s">
        <v>17</v>
      </c>
      <c r="D793" s="18" t="s">
        <v>18</v>
      </c>
      <c r="E793" s="18" t="s">
        <v>61</v>
      </c>
      <c r="F793" s="20">
        <v>42415</v>
      </c>
      <c r="G793" s="24">
        <v>0.54513888888888895</v>
      </c>
      <c r="H793" s="4">
        <v>10.51</v>
      </c>
    </row>
    <row r="794" spans="1:8" x14ac:dyDescent="0.25">
      <c r="A794" s="18" t="s">
        <v>21</v>
      </c>
      <c r="B794" s="18" t="s">
        <v>11</v>
      </c>
      <c r="C794" s="19" t="s">
        <v>19</v>
      </c>
      <c r="D794" s="18" t="s">
        <v>20</v>
      </c>
      <c r="E794" s="18" t="s">
        <v>61</v>
      </c>
      <c r="F794" s="20">
        <v>42415</v>
      </c>
      <c r="G794" s="24">
        <v>0.54513888888888895</v>
      </c>
      <c r="H794" s="3">
        <v>106.7</v>
      </c>
    </row>
    <row r="795" spans="1:8" x14ac:dyDescent="0.25">
      <c r="A795" s="3" t="s">
        <v>21</v>
      </c>
      <c r="B795" s="3" t="s">
        <v>22</v>
      </c>
      <c r="C795" s="7" t="s">
        <v>23</v>
      </c>
      <c r="D795" s="7" t="s">
        <v>24</v>
      </c>
      <c r="E795" s="18" t="s">
        <v>61</v>
      </c>
      <c r="F795" s="20">
        <v>42415</v>
      </c>
      <c r="G795" s="24">
        <v>0.54513888888888895</v>
      </c>
      <c r="H795" s="7">
        <v>144.26802900000001</v>
      </c>
    </row>
    <row r="796" spans="1:8" x14ac:dyDescent="0.25">
      <c r="A796" s="3" t="s">
        <v>21</v>
      </c>
      <c r="B796" s="3" t="s">
        <v>22</v>
      </c>
      <c r="C796" s="8" t="s">
        <v>25</v>
      </c>
      <c r="D796" s="7" t="s">
        <v>56</v>
      </c>
      <c r="E796" s="18" t="s">
        <v>61</v>
      </c>
      <c r="F796" s="20">
        <v>42415</v>
      </c>
      <c r="G796" s="24">
        <v>0.54513888888888895</v>
      </c>
      <c r="H796" s="7">
        <v>308.40922026180999</v>
      </c>
    </row>
    <row r="797" spans="1:8" x14ac:dyDescent="0.25">
      <c r="A797" s="3" t="s">
        <v>21</v>
      </c>
      <c r="B797" s="3" t="s">
        <v>36</v>
      </c>
      <c r="C797" s="8" t="s">
        <v>37</v>
      </c>
      <c r="D797" s="8" t="s">
        <v>38</v>
      </c>
      <c r="E797" s="18" t="s">
        <v>61</v>
      </c>
      <c r="F797" s="20">
        <v>42415</v>
      </c>
      <c r="G797" s="24">
        <v>0.54513888888888895</v>
      </c>
      <c r="H797" s="9">
        <v>0.16123160674769185</v>
      </c>
    </row>
    <row r="798" spans="1:8" x14ac:dyDescent="0.25">
      <c r="A798" s="3" t="s">
        <v>21</v>
      </c>
      <c r="B798" s="3" t="s">
        <v>36</v>
      </c>
      <c r="C798" s="8" t="s">
        <v>39</v>
      </c>
      <c r="D798" s="8" t="s">
        <v>40</v>
      </c>
      <c r="E798" s="18" t="s">
        <v>61</v>
      </c>
      <c r="F798" s="20">
        <v>42415</v>
      </c>
      <c r="G798" s="24">
        <v>0.54513888888888895</v>
      </c>
      <c r="H798" s="9">
        <v>1.5272396307372248E-2</v>
      </c>
    </row>
    <row r="799" spans="1:8" x14ac:dyDescent="0.25">
      <c r="A799" s="3" t="s">
        <v>48</v>
      </c>
      <c r="B799" s="3" t="s">
        <v>27</v>
      </c>
      <c r="C799" s="8" t="s">
        <v>28</v>
      </c>
      <c r="D799" s="4" t="s">
        <v>55</v>
      </c>
      <c r="E799" s="3" t="s">
        <v>61</v>
      </c>
      <c r="F799" s="20">
        <v>42415</v>
      </c>
      <c r="G799" s="24">
        <v>0.54513888888888895</v>
      </c>
      <c r="H799" s="10">
        <v>0.01</v>
      </c>
    </row>
    <row r="800" spans="1:8" x14ac:dyDescent="0.25">
      <c r="A800" s="3" t="s">
        <v>48</v>
      </c>
      <c r="B800" s="3" t="s">
        <v>27</v>
      </c>
      <c r="C800" s="8" t="s">
        <v>30</v>
      </c>
      <c r="D800" s="4" t="s">
        <v>50</v>
      </c>
      <c r="E800" s="3" t="s">
        <v>61</v>
      </c>
      <c r="F800" s="20">
        <v>42415</v>
      </c>
      <c r="G800" s="24">
        <v>0.54513888888888895</v>
      </c>
      <c r="H800" s="13">
        <v>1E-3</v>
      </c>
    </row>
    <row r="801" spans="1:8" x14ac:dyDescent="0.25">
      <c r="A801" s="3" t="s">
        <v>48</v>
      </c>
      <c r="B801" s="3" t="s">
        <v>27</v>
      </c>
      <c r="C801" s="8" t="s">
        <v>32</v>
      </c>
      <c r="D801" s="4" t="s">
        <v>54</v>
      </c>
      <c r="E801" s="3" t="s">
        <v>61</v>
      </c>
      <c r="F801" s="20">
        <v>42415</v>
      </c>
      <c r="G801" s="24">
        <v>0.54513888888888895</v>
      </c>
      <c r="H801" s="13">
        <v>5.0000000000000001E-3</v>
      </c>
    </row>
    <row r="802" spans="1:8" x14ac:dyDescent="0.25">
      <c r="A802" s="3" t="s">
        <v>21</v>
      </c>
      <c r="B802" s="3" t="s">
        <v>27</v>
      </c>
      <c r="C802" s="8" t="s">
        <v>34</v>
      </c>
      <c r="D802" s="8" t="s">
        <v>35</v>
      </c>
      <c r="E802" s="18" t="s">
        <v>61</v>
      </c>
      <c r="F802" s="20">
        <v>42415</v>
      </c>
      <c r="G802" s="24">
        <v>0.54513888888888895</v>
      </c>
      <c r="H802" s="10">
        <v>0.01</v>
      </c>
    </row>
    <row r="803" spans="1:8" x14ac:dyDescent="0.25">
      <c r="A803" s="3" t="s">
        <v>48</v>
      </c>
      <c r="B803" s="3" t="s">
        <v>42</v>
      </c>
      <c r="C803" s="8" t="s">
        <v>43</v>
      </c>
      <c r="D803" s="4" t="s">
        <v>51</v>
      </c>
      <c r="E803" s="3" t="s">
        <v>61</v>
      </c>
      <c r="F803" s="20">
        <v>42415</v>
      </c>
      <c r="G803" s="24">
        <v>0.54513888888888895</v>
      </c>
      <c r="H803" s="14">
        <v>2</v>
      </c>
    </row>
    <row r="804" spans="1:8" x14ac:dyDescent="0.25">
      <c r="A804" s="18" t="s">
        <v>21</v>
      </c>
      <c r="B804" s="18" t="s">
        <v>11</v>
      </c>
      <c r="C804" s="19" t="s">
        <v>46</v>
      </c>
      <c r="D804" s="18" t="s">
        <v>47</v>
      </c>
      <c r="E804" s="18" t="s">
        <v>61</v>
      </c>
      <c r="F804" s="20">
        <v>42445</v>
      </c>
      <c r="G804" s="24">
        <v>0.54166666666666663</v>
      </c>
      <c r="H804" s="3">
        <v>12.12</v>
      </c>
    </row>
    <row r="805" spans="1:8" x14ac:dyDescent="0.25">
      <c r="A805" s="18" t="s">
        <v>21</v>
      </c>
      <c r="B805" s="18" t="s">
        <v>11</v>
      </c>
      <c r="C805" s="19" t="s">
        <v>12</v>
      </c>
      <c r="D805" s="18" t="s">
        <v>13</v>
      </c>
      <c r="E805" s="18" t="s">
        <v>61</v>
      </c>
      <c r="F805" s="20">
        <v>42445</v>
      </c>
      <c r="G805" s="24">
        <v>0.54166666666666663</v>
      </c>
      <c r="H805" s="3">
        <v>8.0299999999999994</v>
      </c>
    </row>
    <row r="806" spans="1:8" x14ac:dyDescent="0.25">
      <c r="A806" s="18" t="s">
        <v>21</v>
      </c>
      <c r="B806" s="18" t="s">
        <v>11</v>
      </c>
      <c r="C806" s="12" t="s">
        <v>15</v>
      </c>
      <c r="D806" s="18" t="s">
        <v>16</v>
      </c>
      <c r="E806" s="18" t="s">
        <v>61</v>
      </c>
      <c r="F806" s="20">
        <v>42445</v>
      </c>
      <c r="G806" s="24">
        <v>0.54166666666666663</v>
      </c>
      <c r="H806" s="7">
        <v>1394</v>
      </c>
    </row>
    <row r="807" spans="1:8" x14ac:dyDescent="0.25">
      <c r="A807" s="18" t="s">
        <v>21</v>
      </c>
      <c r="B807" s="18" t="s">
        <v>11</v>
      </c>
      <c r="C807" s="19" t="s">
        <v>17</v>
      </c>
      <c r="D807" s="18" t="s">
        <v>18</v>
      </c>
      <c r="E807" s="18" t="s">
        <v>61</v>
      </c>
      <c r="F807" s="20">
        <v>42445</v>
      </c>
      <c r="G807" s="24">
        <v>0.54166666666666663</v>
      </c>
      <c r="H807" s="3">
        <v>10.4</v>
      </c>
    </row>
    <row r="808" spans="1:8" x14ac:dyDescent="0.25">
      <c r="A808" s="18" t="s">
        <v>21</v>
      </c>
      <c r="B808" s="18" t="s">
        <v>11</v>
      </c>
      <c r="C808" s="19" t="s">
        <v>19</v>
      </c>
      <c r="D808" s="18" t="s">
        <v>20</v>
      </c>
      <c r="E808" s="18" t="s">
        <v>61</v>
      </c>
      <c r="F808" s="20">
        <v>42445</v>
      </c>
      <c r="G808" s="24">
        <v>0.54166666666666663</v>
      </c>
      <c r="H808" s="3">
        <v>107.6</v>
      </c>
    </row>
    <row r="809" spans="1:8" x14ac:dyDescent="0.25">
      <c r="A809" s="3" t="s">
        <v>21</v>
      </c>
      <c r="B809" s="3" t="s">
        <v>22</v>
      </c>
      <c r="C809" s="7" t="s">
        <v>23</v>
      </c>
      <c r="D809" s="7" t="s">
        <v>24</v>
      </c>
      <c r="E809" s="18" t="s">
        <v>61</v>
      </c>
      <c r="F809" s="20">
        <v>42445</v>
      </c>
      <c r="G809" s="24">
        <v>0.54166666666666663</v>
      </c>
      <c r="H809" s="7">
        <v>173.70500000000001</v>
      </c>
    </row>
    <row r="810" spans="1:8" x14ac:dyDescent="0.25">
      <c r="A810" s="3" t="s">
        <v>21</v>
      </c>
      <c r="B810" s="3" t="s">
        <v>22</v>
      </c>
      <c r="C810" s="8" t="s">
        <v>25</v>
      </c>
      <c r="D810" s="7" t="s">
        <v>56</v>
      </c>
      <c r="E810" s="18" t="s">
        <v>61</v>
      </c>
      <c r="F810" s="20">
        <v>42445</v>
      </c>
      <c r="G810" s="24">
        <v>0.54166666666666663</v>
      </c>
      <c r="H810" s="7">
        <v>334.50696378830082</v>
      </c>
    </row>
    <row r="811" spans="1:8" x14ac:dyDescent="0.25">
      <c r="A811" s="3" t="s">
        <v>21</v>
      </c>
      <c r="B811" s="3" t="s">
        <v>36</v>
      </c>
      <c r="C811" s="8" t="s">
        <v>37</v>
      </c>
      <c r="D811" s="8" t="s">
        <v>38</v>
      </c>
      <c r="E811" s="18" t="s">
        <v>61</v>
      </c>
      <c r="F811" s="20">
        <v>42445</v>
      </c>
      <c r="G811" s="24">
        <v>0.54166666666666663</v>
      </c>
      <c r="H811" s="9">
        <v>0.13543466202829296</v>
      </c>
    </row>
    <row r="812" spans="1:8" x14ac:dyDescent="0.25">
      <c r="A812" s="3" t="s">
        <v>21</v>
      </c>
      <c r="B812" s="3" t="s">
        <v>36</v>
      </c>
      <c r="C812" s="8" t="s">
        <v>39</v>
      </c>
      <c r="D812" s="8" t="s">
        <v>40</v>
      </c>
      <c r="E812" s="18" t="s">
        <v>61</v>
      </c>
      <c r="F812" s="20">
        <v>42445</v>
      </c>
      <c r="G812" s="24">
        <v>0.54166666666666663</v>
      </c>
      <c r="H812" s="9">
        <v>6.9891670539033428E-3</v>
      </c>
    </row>
    <row r="813" spans="1:8" x14ac:dyDescent="0.25">
      <c r="A813" s="3" t="s">
        <v>48</v>
      </c>
      <c r="B813" s="3" t="s">
        <v>27</v>
      </c>
      <c r="C813" s="8" t="s">
        <v>28</v>
      </c>
      <c r="D813" s="4" t="s">
        <v>55</v>
      </c>
      <c r="E813" s="3" t="s">
        <v>61</v>
      </c>
      <c r="F813" s="20">
        <v>42445</v>
      </c>
      <c r="G813" s="24">
        <v>0.54166666666666663</v>
      </c>
      <c r="H813" s="10">
        <v>0.01</v>
      </c>
    </row>
    <row r="814" spans="1:8" x14ac:dyDescent="0.25">
      <c r="A814" s="3" t="s">
        <v>48</v>
      </c>
      <c r="B814" s="3" t="s">
        <v>27</v>
      </c>
      <c r="C814" s="8" t="s">
        <v>30</v>
      </c>
      <c r="D814" s="4" t="s">
        <v>50</v>
      </c>
      <c r="E814" s="3" t="s">
        <v>61</v>
      </c>
      <c r="F814" s="20">
        <v>42445</v>
      </c>
      <c r="G814" s="24">
        <v>0.54166666666666663</v>
      </c>
      <c r="H814" s="13">
        <v>1E-3</v>
      </c>
    </row>
    <row r="815" spans="1:8" x14ac:dyDescent="0.25">
      <c r="A815" s="3" t="s">
        <v>48</v>
      </c>
      <c r="B815" s="3" t="s">
        <v>27</v>
      </c>
      <c r="C815" s="8" t="s">
        <v>32</v>
      </c>
      <c r="D815" s="4" t="s">
        <v>54</v>
      </c>
      <c r="E815" s="3" t="s">
        <v>61</v>
      </c>
      <c r="F815" s="20">
        <v>42445</v>
      </c>
      <c r="G815" s="24">
        <v>0.54166666666666663</v>
      </c>
      <c r="H815" s="13">
        <v>5.0000000000000001E-3</v>
      </c>
    </row>
    <row r="816" spans="1:8" x14ac:dyDescent="0.25">
      <c r="A816" s="3" t="s">
        <v>21</v>
      </c>
      <c r="B816" s="3" t="s">
        <v>27</v>
      </c>
      <c r="C816" s="8" t="s">
        <v>34</v>
      </c>
      <c r="D816" s="8" t="s">
        <v>35</v>
      </c>
      <c r="E816" s="18" t="s">
        <v>61</v>
      </c>
      <c r="F816" s="20">
        <v>42445</v>
      </c>
      <c r="G816" s="24">
        <v>0.54166666666666663</v>
      </c>
      <c r="H816" s="10">
        <v>0.01</v>
      </c>
    </row>
    <row r="817" spans="1:8" x14ac:dyDescent="0.25">
      <c r="A817" s="3" t="s">
        <v>48</v>
      </c>
      <c r="B817" s="3" t="s">
        <v>42</v>
      </c>
      <c r="C817" s="8" t="s">
        <v>43</v>
      </c>
      <c r="D817" s="4" t="s">
        <v>51</v>
      </c>
      <c r="E817" s="3" t="s">
        <v>61</v>
      </c>
      <c r="F817" s="20">
        <v>42445</v>
      </c>
      <c r="G817" s="24">
        <v>0.54166666666666663</v>
      </c>
      <c r="H817" s="14">
        <v>2</v>
      </c>
    </row>
    <row r="818" spans="1:8" x14ac:dyDescent="0.25">
      <c r="A818" s="18" t="s">
        <v>21</v>
      </c>
      <c r="B818" s="18" t="s">
        <v>11</v>
      </c>
      <c r="C818" s="19" t="s">
        <v>46</v>
      </c>
      <c r="D818" s="18" t="s">
        <v>47</v>
      </c>
      <c r="E818" s="18" t="s">
        <v>61</v>
      </c>
      <c r="F818" s="20">
        <v>42471</v>
      </c>
      <c r="G818" s="24">
        <v>0.53472222222222221</v>
      </c>
      <c r="H818" s="3">
        <v>10.119999999999999</v>
      </c>
    </row>
    <row r="819" spans="1:8" x14ac:dyDescent="0.25">
      <c r="A819" s="18" t="s">
        <v>21</v>
      </c>
      <c r="B819" s="18" t="s">
        <v>11</v>
      </c>
      <c r="C819" s="19" t="s">
        <v>12</v>
      </c>
      <c r="D819" s="18" t="s">
        <v>13</v>
      </c>
      <c r="E819" s="18" t="s">
        <v>61</v>
      </c>
      <c r="F819" s="20">
        <v>42471</v>
      </c>
      <c r="G819" s="24">
        <v>0.53472222222222221</v>
      </c>
      <c r="H819" s="3">
        <v>8.06</v>
      </c>
    </row>
    <row r="820" spans="1:8" x14ac:dyDescent="0.25">
      <c r="A820" s="18" t="s">
        <v>21</v>
      </c>
      <c r="B820" s="18" t="s">
        <v>11</v>
      </c>
      <c r="C820" s="12" t="s">
        <v>15</v>
      </c>
      <c r="D820" s="18" t="s">
        <v>16</v>
      </c>
      <c r="E820" s="18" t="s">
        <v>61</v>
      </c>
      <c r="F820" s="20">
        <v>42471</v>
      </c>
      <c r="G820" s="24">
        <v>0.53472222222222221</v>
      </c>
      <c r="H820" s="7">
        <v>1687</v>
      </c>
    </row>
    <row r="821" spans="1:8" x14ac:dyDescent="0.25">
      <c r="A821" s="18" t="s">
        <v>21</v>
      </c>
      <c r="B821" s="18" t="s">
        <v>11</v>
      </c>
      <c r="C821" s="19" t="s">
        <v>17</v>
      </c>
      <c r="D821" s="18" t="s">
        <v>18</v>
      </c>
      <c r="E821" s="18" t="s">
        <v>61</v>
      </c>
      <c r="F821" s="20">
        <v>42471</v>
      </c>
      <c r="G821" s="24">
        <v>0.53472222222222221</v>
      </c>
      <c r="H821" s="3">
        <v>9.76</v>
      </c>
    </row>
    <row r="822" spans="1:8" x14ac:dyDescent="0.25">
      <c r="A822" s="18" t="s">
        <v>21</v>
      </c>
      <c r="B822" s="18" t="s">
        <v>11</v>
      </c>
      <c r="C822" s="19" t="s">
        <v>19</v>
      </c>
      <c r="D822" s="18" t="s">
        <v>20</v>
      </c>
      <c r="E822" s="18" t="s">
        <v>61</v>
      </c>
      <c r="F822" s="20">
        <v>42471</v>
      </c>
      <c r="G822" s="24">
        <v>0.53472222222222221</v>
      </c>
      <c r="H822" s="3">
        <v>97.7</v>
      </c>
    </row>
    <row r="823" spans="1:8" x14ac:dyDescent="0.25">
      <c r="A823" s="3" t="s">
        <v>21</v>
      </c>
      <c r="B823" s="3" t="s">
        <v>22</v>
      </c>
      <c r="C823" s="7" t="s">
        <v>23</v>
      </c>
      <c r="D823" s="7" t="s">
        <v>24</v>
      </c>
      <c r="E823" s="18" t="s">
        <v>61</v>
      </c>
      <c r="F823" s="20">
        <v>42471</v>
      </c>
      <c r="G823" s="24">
        <v>0.53472222222222221</v>
      </c>
      <c r="H823" s="7">
        <v>243.18700000000001</v>
      </c>
    </row>
    <row r="824" spans="1:8" x14ac:dyDescent="0.25">
      <c r="A824" s="3" t="s">
        <v>21</v>
      </c>
      <c r="B824" s="3" t="s">
        <v>22</v>
      </c>
      <c r="C824" s="8" t="s">
        <v>25</v>
      </c>
      <c r="D824" s="7" t="s">
        <v>56</v>
      </c>
      <c r="E824" s="18" t="s">
        <v>61</v>
      </c>
      <c r="F824" s="20">
        <v>42471</v>
      </c>
      <c r="G824" s="24">
        <v>0.53472222222222221</v>
      </c>
      <c r="H824" s="7">
        <v>337.45164108323979</v>
      </c>
    </row>
    <row r="825" spans="1:8" x14ac:dyDescent="0.25">
      <c r="A825" s="3" t="s">
        <v>21</v>
      </c>
      <c r="B825" s="3" t="s">
        <v>36</v>
      </c>
      <c r="C825" s="8" t="s">
        <v>37</v>
      </c>
      <c r="D825" s="8" t="s">
        <v>38</v>
      </c>
      <c r="E825" s="18" t="s">
        <v>61</v>
      </c>
      <c r="F825" s="20">
        <v>42471</v>
      </c>
      <c r="G825" s="24">
        <v>0.53472222222222221</v>
      </c>
      <c r="H825" s="9">
        <v>0.10329270393130691</v>
      </c>
    </row>
    <row r="826" spans="1:8" x14ac:dyDescent="0.25">
      <c r="A826" s="3" t="s">
        <v>21</v>
      </c>
      <c r="B826" s="3" t="s">
        <v>36</v>
      </c>
      <c r="C826" s="8" t="s">
        <v>39</v>
      </c>
      <c r="D826" s="8" t="s">
        <v>40</v>
      </c>
      <c r="E826" s="18" t="s">
        <v>61</v>
      </c>
      <c r="F826" s="20">
        <v>42471</v>
      </c>
      <c r="G826" s="24">
        <v>0.53472222222222221</v>
      </c>
      <c r="H826" s="9">
        <v>5.5044665356775019E-3</v>
      </c>
    </row>
    <row r="827" spans="1:8" x14ac:dyDescent="0.25">
      <c r="A827" s="3" t="s">
        <v>21</v>
      </c>
      <c r="B827" s="3" t="s">
        <v>27</v>
      </c>
      <c r="C827" s="8" t="s">
        <v>34</v>
      </c>
      <c r="D827" s="8" t="s">
        <v>35</v>
      </c>
      <c r="E827" s="18" t="s">
        <v>61</v>
      </c>
      <c r="F827" s="20">
        <v>42471</v>
      </c>
      <c r="G827" s="24">
        <v>0.53472222222222221</v>
      </c>
      <c r="H827" s="10">
        <v>0.01</v>
      </c>
    </row>
    <row r="828" spans="1:8" x14ac:dyDescent="0.25">
      <c r="A828" s="3" t="s">
        <v>48</v>
      </c>
      <c r="B828" s="3" t="s">
        <v>27</v>
      </c>
      <c r="C828" s="8" t="s">
        <v>28</v>
      </c>
      <c r="D828" s="4" t="s">
        <v>55</v>
      </c>
      <c r="E828" s="3" t="s">
        <v>61</v>
      </c>
      <c r="F828" s="20">
        <v>42471</v>
      </c>
      <c r="G828" s="24">
        <v>0.53472222222222221</v>
      </c>
      <c r="H828" s="10">
        <v>0.01</v>
      </c>
    </row>
    <row r="829" spans="1:8" x14ac:dyDescent="0.25">
      <c r="A829" s="3" t="s">
        <v>48</v>
      </c>
      <c r="B829" s="3" t="s">
        <v>27</v>
      </c>
      <c r="C829" s="8" t="s">
        <v>30</v>
      </c>
      <c r="D829" s="4" t="s">
        <v>50</v>
      </c>
      <c r="E829" s="3" t="s">
        <v>61</v>
      </c>
      <c r="F829" s="20">
        <v>42471</v>
      </c>
      <c r="G829" s="24">
        <v>0.53472222222222221</v>
      </c>
      <c r="H829" s="3">
        <v>1.2999999999999999E-2</v>
      </c>
    </row>
    <row r="830" spans="1:8" x14ac:dyDescent="0.25">
      <c r="A830" s="3" t="s">
        <v>48</v>
      </c>
      <c r="B830" s="3" t="s">
        <v>27</v>
      </c>
      <c r="C830" s="8" t="s">
        <v>32</v>
      </c>
      <c r="D830" s="4" t="s">
        <v>54</v>
      </c>
      <c r="E830" s="3" t="s">
        <v>61</v>
      </c>
      <c r="F830" s="20">
        <v>42471</v>
      </c>
      <c r="G830" s="24">
        <v>0.53472222222222221</v>
      </c>
      <c r="H830" s="13">
        <v>5.0000000000000001E-3</v>
      </c>
    </row>
    <row r="831" spans="1:8" x14ac:dyDescent="0.25">
      <c r="A831" s="3" t="s">
        <v>48</v>
      </c>
      <c r="B831" s="3" t="s">
        <v>42</v>
      </c>
      <c r="C831" s="8" t="s">
        <v>43</v>
      </c>
      <c r="D831" s="4" t="s">
        <v>51</v>
      </c>
      <c r="E831" s="3" t="s">
        <v>61</v>
      </c>
      <c r="F831" s="20">
        <v>42471</v>
      </c>
      <c r="G831" s="24">
        <v>0.53472222222222221</v>
      </c>
      <c r="H831" s="14">
        <v>2</v>
      </c>
    </row>
    <row r="832" spans="1:8" x14ac:dyDescent="0.25">
      <c r="A832" s="18" t="s">
        <v>21</v>
      </c>
      <c r="B832" s="18" t="s">
        <v>11</v>
      </c>
      <c r="C832" s="19" t="s">
        <v>46</v>
      </c>
      <c r="D832" s="18" t="s">
        <v>47</v>
      </c>
      <c r="E832" s="18" t="s">
        <v>61</v>
      </c>
      <c r="F832" s="20">
        <v>42506</v>
      </c>
      <c r="G832" s="24">
        <v>0.53055555555555556</v>
      </c>
      <c r="H832" s="4">
        <v>8.5299999999999994</v>
      </c>
    </row>
    <row r="833" spans="1:8" x14ac:dyDescent="0.25">
      <c r="A833" s="18" t="s">
        <v>21</v>
      </c>
      <c r="B833" s="18" t="s">
        <v>11</v>
      </c>
      <c r="C833" s="19" t="s">
        <v>12</v>
      </c>
      <c r="D833" s="18" t="s">
        <v>13</v>
      </c>
      <c r="E833" s="18" t="s">
        <v>61</v>
      </c>
      <c r="F833" s="20">
        <v>42506</v>
      </c>
      <c r="G833" s="24">
        <v>0.53055555555555556</v>
      </c>
      <c r="H833" s="4">
        <v>8.9600000000000009</v>
      </c>
    </row>
    <row r="834" spans="1:8" x14ac:dyDescent="0.25">
      <c r="A834" s="18" t="s">
        <v>21</v>
      </c>
      <c r="B834" s="18" t="s">
        <v>11</v>
      </c>
      <c r="C834" s="12" t="s">
        <v>15</v>
      </c>
      <c r="D834" s="18" t="s">
        <v>16</v>
      </c>
      <c r="E834" s="18" t="s">
        <v>61</v>
      </c>
      <c r="F834" s="20">
        <v>42506</v>
      </c>
      <c r="G834" s="24">
        <v>0.53055555555555556</v>
      </c>
      <c r="H834" s="7">
        <v>1490</v>
      </c>
    </row>
    <row r="835" spans="1:8" x14ac:dyDescent="0.25">
      <c r="A835" s="18" t="s">
        <v>21</v>
      </c>
      <c r="B835" s="18" t="s">
        <v>11</v>
      </c>
      <c r="C835" s="19" t="s">
        <v>17</v>
      </c>
      <c r="D835" s="18" t="s">
        <v>18</v>
      </c>
      <c r="E835" s="18" t="s">
        <v>61</v>
      </c>
      <c r="F835" s="20">
        <v>42506</v>
      </c>
      <c r="G835" s="24">
        <v>0.53055555555555556</v>
      </c>
      <c r="H835" s="4">
        <v>10.199999999999999</v>
      </c>
    </row>
    <row r="836" spans="1:8" x14ac:dyDescent="0.25">
      <c r="A836" s="18" t="s">
        <v>21</v>
      </c>
      <c r="B836" s="18" t="s">
        <v>11</v>
      </c>
      <c r="C836" s="19" t="s">
        <v>19</v>
      </c>
      <c r="D836" s="18" t="s">
        <v>20</v>
      </c>
      <c r="E836" s="18" t="s">
        <v>61</v>
      </c>
      <c r="F836" s="20">
        <v>42506</v>
      </c>
      <c r="G836" s="24">
        <v>0.53055555555555556</v>
      </c>
      <c r="H836" s="7">
        <v>98.6</v>
      </c>
    </row>
    <row r="837" spans="1:8" x14ac:dyDescent="0.25">
      <c r="A837" s="3" t="s">
        <v>21</v>
      </c>
      <c r="B837" s="3" t="s">
        <v>22</v>
      </c>
      <c r="C837" s="7" t="s">
        <v>23</v>
      </c>
      <c r="D837" s="7" t="s">
        <v>24</v>
      </c>
      <c r="E837" s="18" t="s">
        <v>61</v>
      </c>
      <c r="F837" s="20">
        <v>42506</v>
      </c>
      <c r="G837" s="24">
        <v>0.53055555555555556</v>
      </c>
      <c r="H837" s="7">
        <v>225.81650000000002</v>
      </c>
    </row>
    <row r="838" spans="1:8" x14ac:dyDescent="0.25">
      <c r="A838" s="3" t="s">
        <v>21</v>
      </c>
      <c r="B838" s="3" t="s">
        <v>22</v>
      </c>
      <c r="C838" s="8" t="s">
        <v>25</v>
      </c>
      <c r="D838" s="7" t="s">
        <v>56</v>
      </c>
      <c r="E838" s="18" t="s">
        <v>61</v>
      </c>
      <c r="F838" s="20">
        <v>42506</v>
      </c>
      <c r="G838" s="24">
        <v>0.53055555555555556</v>
      </c>
      <c r="H838" s="7">
        <v>234.10518648902919</v>
      </c>
    </row>
    <row r="839" spans="1:8" x14ac:dyDescent="0.25">
      <c r="A839" s="3" t="s">
        <v>21</v>
      </c>
      <c r="B839" s="3" t="s">
        <v>36</v>
      </c>
      <c r="C839" s="8" t="s">
        <v>37</v>
      </c>
      <c r="D839" s="8" t="s">
        <v>38</v>
      </c>
      <c r="E839" s="18" t="s">
        <v>61</v>
      </c>
      <c r="F839" s="20">
        <v>42506</v>
      </c>
      <c r="G839" s="24">
        <v>0.53055555555555556</v>
      </c>
      <c r="H839" s="9">
        <v>0.26475603251875651</v>
      </c>
    </row>
    <row r="840" spans="1:8" x14ac:dyDescent="0.25">
      <c r="A840" s="3" t="s">
        <v>21</v>
      </c>
      <c r="B840" s="3" t="s">
        <v>36</v>
      </c>
      <c r="C840" s="8" t="s">
        <v>39</v>
      </c>
      <c r="D840" s="8" t="s">
        <v>40</v>
      </c>
      <c r="E840" s="18" t="s">
        <v>61</v>
      </c>
      <c r="F840" s="20">
        <v>42506</v>
      </c>
      <c r="G840" s="24">
        <v>0.53055555555555556</v>
      </c>
      <c r="H840" s="9">
        <v>1.2368520443266823E-2</v>
      </c>
    </row>
    <row r="841" spans="1:8" x14ac:dyDescent="0.25">
      <c r="A841" s="3" t="s">
        <v>21</v>
      </c>
      <c r="B841" s="3" t="s">
        <v>27</v>
      </c>
      <c r="C841" s="8" t="s">
        <v>34</v>
      </c>
      <c r="D841" s="8" t="s">
        <v>35</v>
      </c>
      <c r="E841" s="18" t="s">
        <v>61</v>
      </c>
      <c r="F841" s="20">
        <v>42506</v>
      </c>
      <c r="G841" s="24">
        <v>0.53055555555555556</v>
      </c>
      <c r="H841" s="10">
        <v>0.01</v>
      </c>
    </row>
    <row r="842" spans="1:8" x14ac:dyDescent="0.25">
      <c r="A842" s="3" t="s">
        <v>48</v>
      </c>
      <c r="B842" s="3" t="s">
        <v>27</v>
      </c>
      <c r="C842" s="8" t="s">
        <v>28</v>
      </c>
      <c r="D842" s="4" t="s">
        <v>55</v>
      </c>
      <c r="E842" s="3" t="s">
        <v>61</v>
      </c>
      <c r="F842" s="20">
        <v>42506</v>
      </c>
      <c r="G842" s="24">
        <v>0.53055555555555556</v>
      </c>
      <c r="H842" s="10">
        <v>0.01</v>
      </c>
    </row>
    <row r="843" spans="1:8" x14ac:dyDescent="0.25">
      <c r="A843" s="3" t="s">
        <v>48</v>
      </c>
      <c r="B843" s="3" t="s">
        <v>27</v>
      </c>
      <c r="C843" s="8" t="s">
        <v>30</v>
      </c>
      <c r="D843" s="4" t="s">
        <v>50</v>
      </c>
      <c r="E843" s="3" t="s">
        <v>61</v>
      </c>
      <c r="F843" s="20">
        <v>42506</v>
      </c>
      <c r="G843" s="24">
        <v>0.53055555555555556</v>
      </c>
      <c r="H843" s="13">
        <v>1E-3</v>
      </c>
    </row>
    <row r="844" spans="1:8" x14ac:dyDescent="0.25">
      <c r="A844" s="3" t="s">
        <v>48</v>
      </c>
      <c r="B844" s="3" t="s">
        <v>27</v>
      </c>
      <c r="C844" s="8" t="s">
        <v>32</v>
      </c>
      <c r="D844" s="4" t="s">
        <v>54</v>
      </c>
      <c r="E844" s="3" t="s">
        <v>61</v>
      </c>
      <c r="F844" s="20">
        <v>42506</v>
      </c>
      <c r="G844" s="24">
        <v>0.53055555555555556</v>
      </c>
      <c r="H844" s="13">
        <v>5.0000000000000001E-3</v>
      </c>
    </row>
    <row r="845" spans="1:8" x14ac:dyDescent="0.25">
      <c r="A845" s="3" t="s">
        <v>48</v>
      </c>
      <c r="B845" s="3" t="s">
        <v>42</v>
      </c>
      <c r="C845" s="8" t="s">
        <v>43</v>
      </c>
      <c r="D845" s="4" t="s">
        <v>51</v>
      </c>
      <c r="E845" s="3" t="s">
        <v>61</v>
      </c>
      <c r="F845" s="20">
        <v>42506</v>
      </c>
      <c r="G845" s="24">
        <v>0.53055555555555556</v>
      </c>
      <c r="H845" s="8">
        <v>7</v>
      </c>
    </row>
    <row r="846" spans="1:8" x14ac:dyDescent="0.25">
      <c r="A846" s="18" t="s">
        <v>21</v>
      </c>
      <c r="B846" s="18" t="s">
        <v>11</v>
      </c>
      <c r="C846" s="19" t="s">
        <v>46</v>
      </c>
      <c r="D846" s="18" t="s">
        <v>47</v>
      </c>
      <c r="E846" s="18" t="s">
        <v>61</v>
      </c>
      <c r="F846" s="20">
        <v>42535</v>
      </c>
      <c r="G846" s="24">
        <v>0.49236111111111108</v>
      </c>
      <c r="H846" s="4">
        <v>8.34</v>
      </c>
    </row>
    <row r="847" spans="1:8" x14ac:dyDescent="0.25">
      <c r="A847" s="18" t="s">
        <v>21</v>
      </c>
      <c r="B847" s="18" t="s">
        <v>11</v>
      </c>
      <c r="C847" s="19" t="s">
        <v>12</v>
      </c>
      <c r="D847" s="18" t="s">
        <v>13</v>
      </c>
      <c r="E847" s="18" t="s">
        <v>61</v>
      </c>
      <c r="F847" s="20">
        <v>42535</v>
      </c>
      <c r="G847" s="24">
        <v>0.49236111111111108</v>
      </c>
      <c r="H847" s="4">
        <v>8.17</v>
      </c>
    </row>
    <row r="848" spans="1:8" x14ac:dyDescent="0.25">
      <c r="A848" s="18" t="s">
        <v>21</v>
      </c>
      <c r="B848" s="18" t="s">
        <v>11</v>
      </c>
      <c r="C848" s="12" t="s">
        <v>15</v>
      </c>
      <c r="D848" s="18" t="s">
        <v>16</v>
      </c>
      <c r="E848" s="18" t="s">
        <v>61</v>
      </c>
      <c r="F848" s="20">
        <v>42535</v>
      </c>
      <c r="G848" s="24">
        <v>0.49236111111111108</v>
      </c>
      <c r="H848" s="7">
        <v>1057</v>
      </c>
    </row>
    <row r="849" spans="1:8" x14ac:dyDescent="0.25">
      <c r="A849" s="18" t="s">
        <v>21</v>
      </c>
      <c r="B849" s="18" t="s">
        <v>11</v>
      </c>
      <c r="C849" s="19" t="s">
        <v>17</v>
      </c>
      <c r="D849" s="18" t="s">
        <v>18</v>
      </c>
      <c r="E849" s="18" t="s">
        <v>61</v>
      </c>
      <c r="F849" s="20">
        <v>42535</v>
      </c>
      <c r="G849" s="24">
        <v>0.49236111111111108</v>
      </c>
      <c r="H849" s="4">
        <v>9.8699999999999992</v>
      </c>
    </row>
    <row r="850" spans="1:8" x14ac:dyDescent="0.25">
      <c r="A850" s="18" t="s">
        <v>21</v>
      </c>
      <c r="B850" s="18" t="s">
        <v>11</v>
      </c>
      <c r="C850" s="19" t="s">
        <v>19</v>
      </c>
      <c r="D850" s="18" t="s">
        <v>20</v>
      </c>
      <c r="E850" s="18" t="s">
        <v>61</v>
      </c>
      <c r="F850" s="20">
        <v>42535</v>
      </c>
      <c r="G850" s="24">
        <v>0.49236111111111108</v>
      </c>
      <c r="H850" s="7">
        <v>93.1</v>
      </c>
    </row>
    <row r="851" spans="1:8" x14ac:dyDescent="0.25">
      <c r="A851" s="3" t="s">
        <v>21</v>
      </c>
      <c r="B851" s="3" t="s">
        <v>22</v>
      </c>
      <c r="C851" s="7" t="s">
        <v>23</v>
      </c>
      <c r="D851" s="7" t="s">
        <v>24</v>
      </c>
      <c r="E851" s="18" t="s">
        <v>61</v>
      </c>
      <c r="F851" s="20">
        <v>42535</v>
      </c>
      <c r="G851" s="24">
        <v>0.49236111111111108</v>
      </c>
      <c r="H851" s="7">
        <v>158.07155000000003</v>
      </c>
    </row>
    <row r="852" spans="1:8" x14ac:dyDescent="0.25">
      <c r="A852" s="3" t="s">
        <v>21</v>
      </c>
      <c r="B852" s="3" t="s">
        <v>22</v>
      </c>
      <c r="C852" s="8" t="s">
        <v>25</v>
      </c>
      <c r="D852" s="7" t="s">
        <v>56</v>
      </c>
      <c r="E852" s="18" t="s">
        <v>61</v>
      </c>
      <c r="F852" s="20">
        <v>42535</v>
      </c>
      <c r="G852" s="24">
        <v>0.49236111111111108</v>
      </c>
      <c r="H852" s="7">
        <v>150.42070410983871</v>
      </c>
    </row>
    <row r="853" spans="1:8" x14ac:dyDescent="0.25">
      <c r="A853" s="3" t="s">
        <v>21</v>
      </c>
      <c r="B853" s="3" t="s">
        <v>36</v>
      </c>
      <c r="C853" s="8" t="s">
        <v>37</v>
      </c>
      <c r="D853" s="8" t="s">
        <v>38</v>
      </c>
      <c r="E853" s="18" t="s">
        <v>61</v>
      </c>
      <c r="F853" s="20">
        <v>42535</v>
      </c>
      <c r="G853" s="24">
        <v>0.49236111111111108</v>
      </c>
      <c r="H853" s="9">
        <v>0.36871874098276508</v>
      </c>
    </row>
    <row r="854" spans="1:8" x14ac:dyDescent="0.25">
      <c r="A854" s="3" t="s">
        <v>21</v>
      </c>
      <c r="B854" s="3" t="s">
        <v>36</v>
      </c>
      <c r="C854" s="8" t="s">
        <v>39</v>
      </c>
      <c r="D854" s="8" t="s">
        <v>40</v>
      </c>
      <c r="E854" s="18" t="s">
        <v>61</v>
      </c>
      <c r="F854" s="20">
        <v>42535</v>
      </c>
      <c r="G854" s="24">
        <v>0.49236111111111108</v>
      </c>
      <c r="H854" s="9">
        <v>1.3877758008399185E-2</v>
      </c>
    </row>
    <row r="855" spans="1:8" x14ac:dyDescent="0.25">
      <c r="A855" s="3" t="s">
        <v>21</v>
      </c>
      <c r="B855" s="3" t="s">
        <v>27</v>
      </c>
      <c r="C855" s="8" t="s">
        <v>34</v>
      </c>
      <c r="D855" s="8" t="s">
        <v>35</v>
      </c>
      <c r="E855" s="18" t="s">
        <v>61</v>
      </c>
      <c r="F855" s="20">
        <v>42535</v>
      </c>
      <c r="G855" s="24">
        <v>0.49236111111111108</v>
      </c>
      <c r="H855" s="10">
        <v>0.01</v>
      </c>
    </row>
    <row r="856" spans="1:8" x14ac:dyDescent="0.25">
      <c r="A856" s="3" t="s">
        <v>48</v>
      </c>
      <c r="B856" s="3" t="s">
        <v>27</v>
      </c>
      <c r="C856" s="8" t="s">
        <v>28</v>
      </c>
      <c r="D856" s="4" t="s">
        <v>55</v>
      </c>
      <c r="E856" s="3" t="s">
        <v>61</v>
      </c>
      <c r="F856" s="20">
        <v>42535</v>
      </c>
      <c r="G856" s="24">
        <v>0.49236111111111108</v>
      </c>
      <c r="H856" s="10">
        <v>0.01</v>
      </c>
    </row>
    <row r="857" spans="1:8" x14ac:dyDescent="0.25">
      <c r="A857" s="3" t="s">
        <v>48</v>
      </c>
      <c r="B857" s="3" t="s">
        <v>27</v>
      </c>
      <c r="C857" s="8" t="s">
        <v>30</v>
      </c>
      <c r="D857" s="4" t="s">
        <v>50</v>
      </c>
      <c r="E857" s="3" t="s">
        <v>61</v>
      </c>
      <c r="F857" s="20">
        <v>42535</v>
      </c>
      <c r="G857" s="24">
        <v>0.49236111111111108</v>
      </c>
      <c r="H857" s="13">
        <v>1E-3</v>
      </c>
    </row>
    <row r="858" spans="1:8" x14ac:dyDescent="0.25">
      <c r="A858" s="3" t="s">
        <v>48</v>
      </c>
      <c r="B858" s="3" t="s">
        <v>27</v>
      </c>
      <c r="C858" s="8" t="s">
        <v>32</v>
      </c>
      <c r="D858" s="4" t="s">
        <v>54</v>
      </c>
      <c r="E858" s="3" t="s">
        <v>61</v>
      </c>
      <c r="F858" s="20">
        <v>42535</v>
      </c>
      <c r="G858" s="24">
        <v>0.49236111111111108</v>
      </c>
      <c r="H858" s="13">
        <v>5.0000000000000001E-3</v>
      </c>
    </row>
    <row r="859" spans="1:8" x14ac:dyDescent="0.25">
      <c r="A859" s="3" t="s">
        <v>48</v>
      </c>
      <c r="B859" s="3" t="s">
        <v>42</v>
      </c>
      <c r="C859" s="8" t="s">
        <v>43</v>
      </c>
      <c r="D859" s="4" t="s">
        <v>51</v>
      </c>
      <c r="E859" s="3" t="s">
        <v>61</v>
      </c>
      <c r="F859" s="20">
        <v>42535</v>
      </c>
      <c r="G859" s="24">
        <v>0.49236111111111108</v>
      </c>
      <c r="H859" s="14">
        <v>2</v>
      </c>
    </row>
    <row r="860" spans="1:8" x14ac:dyDescent="0.25">
      <c r="A860" s="18" t="s">
        <v>21</v>
      </c>
      <c r="B860" s="18" t="s">
        <v>11</v>
      </c>
      <c r="C860" s="19" t="s">
        <v>46</v>
      </c>
      <c r="D860" s="18" t="s">
        <v>47</v>
      </c>
      <c r="E860" s="18" t="s">
        <v>61</v>
      </c>
      <c r="F860" s="20">
        <v>42563</v>
      </c>
      <c r="G860" s="24">
        <v>0.47222222222222227</v>
      </c>
      <c r="H860" s="4">
        <v>6.14</v>
      </c>
    </row>
    <row r="861" spans="1:8" x14ac:dyDescent="0.25">
      <c r="A861" s="18" t="s">
        <v>21</v>
      </c>
      <c r="B861" s="18" t="s">
        <v>11</v>
      </c>
      <c r="C861" s="19" t="s">
        <v>12</v>
      </c>
      <c r="D861" s="18" t="s">
        <v>13</v>
      </c>
      <c r="E861" s="18" t="s">
        <v>61</v>
      </c>
      <c r="F861" s="20">
        <v>42563</v>
      </c>
      <c r="G861" s="24">
        <v>0.47222222222222227</v>
      </c>
      <c r="H861" s="4">
        <v>7.88</v>
      </c>
    </row>
    <row r="862" spans="1:8" x14ac:dyDescent="0.25">
      <c r="A862" s="18" t="s">
        <v>21</v>
      </c>
      <c r="B862" s="18" t="s">
        <v>11</v>
      </c>
      <c r="C862" s="12" t="s">
        <v>15</v>
      </c>
      <c r="D862" s="18" t="s">
        <v>16</v>
      </c>
      <c r="E862" s="18" t="s">
        <v>61</v>
      </c>
      <c r="F862" s="20">
        <v>42563</v>
      </c>
      <c r="G862" s="24">
        <v>0.47222222222222227</v>
      </c>
      <c r="H862" s="7">
        <v>1688</v>
      </c>
    </row>
    <row r="863" spans="1:8" x14ac:dyDescent="0.25">
      <c r="A863" s="18" t="s">
        <v>21</v>
      </c>
      <c r="B863" s="18" t="s">
        <v>11</v>
      </c>
      <c r="C863" s="19" t="s">
        <v>17</v>
      </c>
      <c r="D863" s="18" t="s">
        <v>18</v>
      </c>
      <c r="E863" s="18" t="s">
        <v>61</v>
      </c>
      <c r="F863" s="20">
        <v>42563</v>
      </c>
      <c r="G863" s="24">
        <v>0.47222222222222227</v>
      </c>
      <c r="H863" s="4">
        <v>11.3</v>
      </c>
    </row>
    <row r="864" spans="1:8" x14ac:dyDescent="0.25">
      <c r="A864" s="18" t="s">
        <v>21</v>
      </c>
      <c r="B864" s="18" t="s">
        <v>11</v>
      </c>
      <c r="C864" s="19" t="s">
        <v>19</v>
      </c>
      <c r="D864" s="18" t="s">
        <v>20</v>
      </c>
      <c r="E864" s="18" t="s">
        <v>61</v>
      </c>
      <c r="F864" s="20">
        <v>42563</v>
      </c>
      <c r="G864" s="24">
        <v>0.47222222222222227</v>
      </c>
      <c r="H864" s="7">
        <v>102.1</v>
      </c>
    </row>
    <row r="865" spans="1:8" x14ac:dyDescent="0.25">
      <c r="A865" s="3" t="s">
        <v>21</v>
      </c>
      <c r="B865" s="3" t="s">
        <v>22</v>
      </c>
      <c r="C865" s="7" t="s">
        <v>23</v>
      </c>
      <c r="D865" s="7" t="s">
        <v>24</v>
      </c>
      <c r="E865" s="18" t="s">
        <v>61</v>
      </c>
      <c r="F865" s="20">
        <v>42563</v>
      </c>
      <c r="G865" s="24">
        <v>0.47222222222222227</v>
      </c>
      <c r="H865" s="7">
        <v>290.36740499999996</v>
      </c>
    </row>
    <row r="866" spans="1:8" x14ac:dyDescent="0.25">
      <c r="A866" s="3" t="s">
        <v>21</v>
      </c>
      <c r="B866" s="3" t="s">
        <v>22</v>
      </c>
      <c r="C866" s="8" t="s">
        <v>25</v>
      </c>
      <c r="D866" s="7" t="s">
        <v>56</v>
      </c>
      <c r="E866" s="18" t="s">
        <v>61</v>
      </c>
      <c r="F866" s="20">
        <v>42563</v>
      </c>
      <c r="G866" s="24">
        <v>0.47222222222222227</v>
      </c>
      <c r="H866" s="7">
        <v>288.97160106679178</v>
      </c>
    </row>
    <row r="867" spans="1:8" x14ac:dyDescent="0.25">
      <c r="A867" s="3" t="s">
        <v>21</v>
      </c>
      <c r="B867" s="3" t="s">
        <v>36</v>
      </c>
      <c r="C867" s="8" t="s">
        <v>37</v>
      </c>
      <c r="D867" s="8" t="s">
        <v>38</v>
      </c>
      <c r="E867" s="18" t="s">
        <v>61</v>
      </c>
      <c r="F867" s="20">
        <v>42563</v>
      </c>
      <c r="G867" s="24">
        <v>0.47222222222222227</v>
      </c>
      <c r="H867" s="9">
        <v>0.44561280419687876</v>
      </c>
    </row>
    <row r="868" spans="1:8" x14ac:dyDescent="0.25">
      <c r="A868" s="3" t="s">
        <v>21</v>
      </c>
      <c r="B868" s="3" t="s">
        <v>36</v>
      </c>
      <c r="C868" s="8" t="s">
        <v>39</v>
      </c>
      <c r="D868" s="8" t="s">
        <v>40</v>
      </c>
      <c r="E868" s="18" t="s">
        <v>61</v>
      </c>
      <c r="F868" s="20">
        <v>42563</v>
      </c>
      <c r="G868" s="24">
        <v>0.47222222222222227</v>
      </c>
      <c r="H868" s="9">
        <v>1.3191633118436996E-2</v>
      </c>
    </row>
    <row r="869" spans="1:8" x14ac:dyDescent="0.25">
      <c r="A869" s="3" t="s">
        <v>21</v>
      </c>
      <c r="B869" s="3" t="s">
        <v>27</v>
      </c>
      <c r="C869" s="8" t="s">
        <v>34</v>
      </c>
      <c r="D869" s="8" t="s">
        <v>35</v>
      </c>
      <c r="E869" s="18" t="s">
        <v>61</v>
      </c>
      <c r="F869" s="20">
        <v>42563</v>
      </c>
      <c r="G869" s="24">
        <v>0.47222222222222227</v>
      </c>
      <c r="H869" s="10">
        <v>0.01</v>
      </c>
    </row>
    <row r="870" spans="1:8" x14ac:dyDescent="0.25">
      <c r="A870" s="3" t="s">
        <v>48</v>
      </c>
      <c r="B870" s="3" t="s">
        <v>27</v>
      </c>
      <c r="C870" s="8" t="s">
        <v>28</v>
      </c>
      <c r="D870" s="4" t="s">
        <v>55</v>
      </c>
      <c r="E870" s="3" t="s">
        <v>61</v>
      </c>
      <c r="F870" s="20">
        <v>42563</v>
      </c>
      <c r="G870" s="24">
        <v>0.47222222222222227</v>
      </c>
      <c r="H870" s="10">
        <v>0.01</v>
      </c>
    </row>
    <row r="871" spans="1:8" x14ac:dyDescent="0.25">
      <c r="A871" s="3" t="s">
        <v>48</v>
      </c>
      <c r="B871" s="3" t="s">
        <v>27</v>
      </c>
      <c r="C871" s="8" t="s">
        <v>30</v>
      </c>
      <c r="D871" s="4" t="s">
        <v>50</v>
      </c>
      <c r="E871" s="3" t="s">
        <v>61</v>
      </c>
      <c r="F871" s="20">
        <v>42563</v>
      </c>
      <c r="G871" s="24">
        <v>0.47222222222222227</v>
      </c>
      <c r="H871" s="13">
        <v>1E-3</v>
      </c>
    </row>
    <row r="872" spans="1:8" x14ac:dyDescent="0.25">
      <c r="A872" s="3" t="s">
        <v>48</v>
      </c>
      <c r="B872" s="3" t="s">
        <v>27</v>
      </c>
      <c r="C872" s="8" t="s">
        <v>32</v>
      </c>
      <c r="D872" s="4" t="s">
        <v>54</v>
      </c>
      <c r="E872" s="3" t="s">
        <v>61</v>
      </c>
      <c r="F872" s="20">
        <v>42563</v>
      </c>
      <c r="G872" s="24">
        <v>0.47222222222222227</v>
      </c>
      <c r="H872" s="13">
        <v>5.0000000000000001E-3</v>
      </c>
    </row>
    <row r="873" spans="1:8" x14ac:dyDescent="0.25">
      <c r="A873" s="3" t="s">
        <v>48</v>
      </c>
      <c r="B873" s="3" t="s">
        <v>42</v>
      </c>
      <c r="C873" s="8" t="s">
        <v>43</v>
      </c>
      <c r="D873" s="4" t="s">
        <v>51</v>
      </c>
      <c r="E873" s="3" t="s">
        <v>61</v>
      </c>
      <c r="F873" s="20">
        <v>42563</v>
      </c>
      <c r="G873" s="24">
        <v>0.47222222222222227</v>
      </c>
      <c r="H873" s="14">
        <v>2</v>
      </c>
    </row>
    <row r="874" spans="1:8" x14ac:dyDescent="0.25">
      <c r="A874" s="18" t="s">
        <v>21</v>
      </c>
      <c r="B874" s="18" t="s">
        <v>11</v>
      </c>
      <c r="C874" s="19" t="s">
        <v>46</v>
      </c>
      <c r="D874" s="18" t="s">
        <v>47</v>
      </c>
      <c r="E874" s="18" t="s">
        <v>61</v>
      </c>
      <c r="F874" s="20">
        <v>42604</v>
      </c>
      <c r="G874" s="24">
        <v>0.5625</v>
      </c>
      <c r="H874" s="4">
        <v>9.2100000000000009</v>
      </c>
    </row>
    <row r="875" spans="1:8" x14ac:dyDescent="0.25">
      <c r="A875" s="18" t="s">
        <v>21</v>
      </c>
      <c r="B875" s="18" t="s">
        <v>11</v>
      </c>
      <c r="C875" s="19" t="s">
        <v>12</v>
      </c>
      <c r="D875" s="18" t="s">
        <v>13</v>
      </c>
      <c r="E875" s="18" t="s">
        <v>61</v>
      </c>
      <c r="F875" s="20">
        <v>42604</v>
      </c>
      <c r="G875" s="24">
        <v>0.5625</v>
      </c>
      <c r="H875" s="4">
        <v>7.44</v>
      </c>
    </row>
    <row r="876" spans="1:8" x14ac:dyDescent="0.25">
      <c r="A876" s="18" t="s">
        <v>21</v>
      </c>
      <c r="B876" s="18" t="s">
        <v>11</v>
      </c>
      <c r="C876" s="12" t="s">
        <v>15</v>
      </c>
      <c r="D876" s="18" t="s">
        <v>16</v>
      </c>
      <c r="E876" s="18" t="s">
        <v>61</v>
      </c>
      <c r="F876" s="20">
        <v>42604</v>
      </c>
      <c r="G876" s="24">
        <v>0.5625</v>
      </c>
      <c r="H876" s="7">
        <v>1063</v>
      </c>
    </row>
    <row r="877" spans="1:8" x14ac:dyDescent="0.25">
      <c r="A877" s="18" t="s">
        <v>21</v>
      </c>
      <c r="B877" s="18" t="s">
        <v>11</v>
      </c>
      <c r="C877" s="19" t="s">
        <v>17</v>
      </c>
      <c r="D877" s="18" t="s">
        <v>18</v>
      </c>
      <c r="E877" s="18" t="s">
        <v>61</v>
      </c>
      <c r="F877" s="20">
        <v>42604</v>
      </c>
      <c r="G877" s="24">
        <v>0.5625</v>
      </c>
      <c r="H877" s="4">
        <v>8.8699999999999992</v>
      </c>
    </row>
    <row r="878" spans="1:8" x14ac:dyDescent="0.25">
      <c r="A878" s="18" t="s">
        <v>21</v>
      </c>
      <c r="B878" s="18" t="s">
        <v>11</v>
      </c>
      <c r="C878" s="19" t="s">
        <v>19</v>
      </c>
      <c r="D878" s="18" t="s">
        <v>20</v>
      </c>
      <c r="E878" s="18" t="s">
        <v>61</v>
      </c>
      <c r="F878" s="20">
        <v>42604</v>
      </c>
      <c r="G878" s="24">
        <v>0.5625</v>
      </c>
      <c r="H878" s="7">
        <v>86.6</v>
      </c>
    </row>
    <row r="879" spans="1:8" x14ac:dyDescent="0.25">
      <c r="A879" s="3" t="s">
        <v>21</v>
      </c>
      <c r="B879" s="3" t="s">
        <v>22</v>
      </c>
      <c r="C879" s="7" t="s">
        <v>23</v>
      </c>
      <c r="D879" s="7" t="s">
        <v>57</v>
      </c>
      <c r="E879" s="18" t="s">
        <v>61</v>
      </c>
      <c r="F879" s="20">
        <v>42604</v>
      </c>
      <c r="G879" s="24">
        <v>0.5625</v>
      </c>
      <c r="H879" s="7">
        <v>271.68879999999996</v>
      </c>
    </row>
    <row r="880" spans="1:8" x14ac:dyDescent="0.25">
      <c r="A880" s="3" t="s">
        <v>21</v>
      </c>
      <c r="B880" s="3" t="s">
        <v>22</v>
      </c>
      <c r="C880" s="8" t="s">
        <v>25</v>
      </c>
      <c r="D880" s="7" t="s">
        <v>58</v>
      </c>
      <c r="E880" s="18" t="s">
        <v>61</v>
      </c>
      <c r="F880" s="20">
        <v>42604</v>
      </c>
      <c r="G880" s="24">
        <v>0.5625</v>
      </c>
      <c r="H880" s="7">
        <v>245.18707932868952</v>
      </c>
    </row>
    <row r="881" spans="1:8" x14ac:dyDescent="0.25">
      <c r="A881" s="3" t="s">
        <v>21</v>
      </c>
      <c r="B881" s="3" t="s">
        <v>36</v>
      </c>
      <c r="C881" s="8" t="s">
        <v>37</v>
      </c>
      <c r="D881" s="8" t="s">
        <v>38</v>
      </c>
      <c r="E881" s="18" t="s">
        <v>61</v>
      </c>
      <c r="F881" s="20">
        <v>42604</v>
      </c>
      <c r="G881" s="24">
        <v>0.5625</v>
      </c>
      <c r="H881" s="9">
        <v>0.28399999999999997</v>
      </c>
    </row>
    <row r="882" spans="1:8" x14ac:dyDescent="0.25">
      <c r="A882" s="3" t="s">
        <v>21</v>
      </c>
      <c r="B882" s="3" t="s">
        <v>36</v>
      </c>
      <c r="C882" s="8" t="s">
        <v>39</v>
      </c>
      <c r="D882" s="8" t="s">
        <v>40</v>
      </c>
      <c r="E882" s="18" t="s">
        <v>61</v>
      </c>
      <c r="F882" s="20">
        <v>42604</v>
      </c>
      <c r="G882" s="24">
        <v>0.5625</v>
      </c>
      <c r="H882" s="9">
        <v>9.1117335626760658E-3</v>
      </c>
    </row>
    <row r="883" spans="1:8" x14ac:dyDescent="0.25">
      <c r="A883" s="3" t="s">
        <v>21</v>
      </c>
      <c r="B883" s="3" t="s">
        <v>27</v>
      </c>
      <c r="C883" s="8" t="s">
        <v>34</v>
      </c>
      <c r="D883" s="8" t="s">
        <v>35</v>
      </c>
      <c r="E883" s="18" t="s">
        <v>61</v>
      </c>
      <c r="F883" s="20">
        <v>42604</v>
      </c>
      <c r="G883" s="24">
        <v>0.5625</v>
      </c>
      <c r="H883" s="10">
        <v>0.01</v>
      </c>
    </row>
    <row r="884" spans="1:8" x14ac:dyDescent="0.25">
      <c r="A884" s="3" t="s">
        <v>48</v>
      </c>
      <c r="B884" s="3" t="s">
        <v>27</v>
      </c>
      <c r="C884" s="8" t="s">
        <v>28</v>
      </c>
      <c r="D884" s="4" t="s">
        <v>55</v>
      </c>
      <c r="E884" s="3" t="s">
        <v>61</v>
      </c>
      <c r="F884" s="20">
        <v>42604</v>
      </c>
      <c r="G884" s="24">
        <v>0.5625</v>
      </c>
      <c r="H884" s="10">
        <v>0.01</v>
      </c>
    </row>
    <row r="885" spans="1:8" x14ac:dyDescent="0.25">
      <c r="A885" s="3" t="s">
        <v>48</v>
      </c>
      <c r="B885" s="3" t="s">
        <v>27</v>
      </c>
      <c r="C885" s="8" t="s">
        <v>30</v>
      </c>
      <c r="D885" s="4" t="s">
        <v>50</v>
      </c>
      <c r="E885" s="3" t="s">
        <v>61</v>
      </c>
      <c r="F885" s="20">
        <v>42604</v>
      </c>
      <c r="G885" s="24">
        <v>0.5625</v>
      </c>
      <c r="H885" s="13">
        <v>1E-3</v>
      </c>
    </row>
    <row r="886" spans="1:8" x14ac:dyDescent="0.25">
      <c r="A886" s="3" t="s">
        <v>48</v>
      </c>
      <c r="B886" s="3" t="s">
        <v>27</v>
      </c>
      <c r="C886" s="8" t="s">
        <v>32</v>
      </c>
      <c r="D886" s="4" t="s">
        <v>54</v>
      </c>
      <c r="E886" s="3" t="s">
        <v>61</v>
      </c>
      <c r="F886" s="20">
        <v>42604</v>
      </c>
      <c r="G886" s="24">
        <v>0.5625</v>
      </c>
      <c r="H886" s="13">
        <v>5.0000000000000001E-3</v>
      </c>
    </row>
    <row r="887" spans="1:8" x14ac:dyDescent="0.25">
      <c r="A887" s="3" t="s">
        <v>48</v>
      </c>
      <c r="B887" s="3" t="s">
        <v>42</v>
      </c>
      <c r="C887" s="8" t="s">
        <v>43</v>
      </c>
      <c r="D887" s="4" t="s">
        <v>51</v>
      </c>
      <c r="E887" s="3" t="s">
        <v>61</v>
      </c>
      <c r="F887" s="20">
        <v>42604</v>
      </c>
      <c r="G887" s="24">
        <v>0.5625</v>
      </c>
      <c r="H887" s="14">
        <v>2</v>
      </c>
    </row>
    <row r="888" spans="1:8" x14ac:dyDescent="0.25">
      <c r="A888" s="18" t="s">
        <v>21</v>
      </c>
      <c r="B888" s="18" t="s">
        <v>11</v>
      </c>
      <c r="C888" s="19" t="s">
        <v>46</v>
      </c>
      <c r="D888" s="18" t="s">
        <v>47</v>
      </c>
      <c r="E888" s="18" t="s">
        <v>61</v>
      </c>
      <c r="F888" s="20">
        <v>42626</v>
      </c>
      <c r="G888" s="24">
        <v>0.4826388888888889</v>
      </c>
      <c r="H888" s="4">
        <v>6.39</v>
      </c>
    </row>
    <row r="889" spans="1:8" x14ac:dyDescent="0.25">
      <c r="A889" s="18" t="s">
        <v>21</v>
      </c>
      <c r="B889" s="18" t="s">
        <v>11</v>
      </c>
      <c r="C889" s="19" t="s">
        <v>12</v>
      </c>
      <c r="D889" s="18" t="s">
        <v>13</v>
      </c>
      <c r="E889" s="18" t="s">
        <v>61</v>
      </c>
      <c r="F889" s="20">
        <v>42626</v>
      </c>
      <c r="G889" s="24">
        <v>0.4826388888888889</v>
      </c>
      <c r="H889" s="4">
        <v>8.5399999999999991</v>
      </c>
    </row>
    <row r="890" spans="1:8" x14ac:dyDescent="0.25">
      <c r="A890" s="18" t="s">
        <v>21</v>
      </c>
      <c r="B890" s="18" t="s">
        <v>11</v>
      </c>
      <c r="C890" s="12" t="s">
        <v>15</v>
      </c>
      <c r="D890" s="18" t="s">
        <v>16</v>
      </c>
      <c r="E890" s="18" t="s">
        <v>61</v>
      </c>
      <c r="F890" s="20">
        <v>42626</v>
      </c>
      <c r="G890" s="24">
        <v>0.4826388888888889</v>
      </c>
      <c r="H890" s="7">
        <v>1554</v>
      </c>
    </row>
    <row r="891" spans="1:8" x14ac:dyDescent="0.25">
      <c r="A891" s="18" t="s">
        <v>21</v>
      </c>
      <c r="B891" s="18" t="s">
        <v>11</v>
      </c>
      <c r="C891" s="19" t="s">
        <v>17</v>
      </c>
      <c r="D891" s="18" t="s">
        <v>18</v>
      </c>
      <c r="E891" s="18" t="s">
        <v>61</v>
      </c>
      <c r="F891" s="20">
        <v>42626</v>
      </c>
      <c r="G891" s="24">
        <v>0.4826388888888889</v>
      </c>
      <c r="H891" s="4">
        <v>11.7</v>
      </c>
    </row>
    <row r="892" spans="1:8" x14ac:dyDescent="0.25">
      <c r="A892" s="18" t="s">
        <v>21</v>
      </c>
      <c r="B892" s="18" t="s">
        <v>11</v>
      </c>
      <c r="C892" s="19" t="s">
        <v>19</v>
      </c>
      <c r="D892" s="18" t="s">
        <v>20</v>
      </c>
      <c r="E892" s="18" t="s">
        <v>61</v>
      </c>
      <c r="F892" s="20">
        <v>42626</v>
      </c>
      <c r="G892" s="24">
        <v>0.4826388888888889</v>
      </c>
      <c r="H892" s="7">
        <v>106.3</v>
      </c>
    </row>
    <row r="893" spans="1:8" x14ac:dyDescent="0.25">
      <c r="A893" s="3" t="s">
        <v>21</v>
      </c>
      <c r="B893" s="3" t="s">
        <v>22</v>
      </c>
      <c r="C893" s="7" t="s">
        <v>23</v>
      </c>
      <c r="D893" s="7" t="s">
        <v>57</v>
      </c>
      <c r="E893" s="18" t="s">
        <v>61</v>
      </c>
      <c r="F893" s="20">
        <v>42626</v>
      </c>
      <c r="G893" s="24">
        <v>0.4826388888888889</v>
      </c>
      <c r="H893" s="7">
        <v>232.6</v>
      </c>
    </row>
    <row r="894" spans="1:8" x14ac:dyDescent="0.25">
      <c r="A894" s="3" t="s">
        <v>21</v>
      </c>
      <c r="B894" s="3" t="s">
        <v>22</v>
      </c>
      <c r="C894" s="8" t="s">
        <v>25</v>
      </c>
      <c r="D894" s="7" t="s">
        <v>58</v>
      </c>
      <c r="E894" s="18" t="s">
        <v>61</v>
      </c>
      <c r="F894" s="20">
        <v>42626</v>
      </c>
      <c r="G894" s="24">
        <v>0.4826388888888889</v>
      </c>
      <c r="H894" s="7">
        <v>320</v>
      </c>
    </row>
    <row r="895" spans="1:8" x14ac:dyDescent="0.25">
      <c r="A895" s="3" t="s">
        <v>21</v>
      </c>
      <c r="B895" s="3" t="s">
        <v>36</v>
      </c>
      <c r="C895" s="8" t="s">
        <v>37</v>
      </c>
      <c r="D895" s="8" t="s">
        <v>38</v>
      </c>
      <c r="E895" s="18" t="s">
        <v>61</v>
      </c>
      <c r="F895" s="20">
        <v>42626</v>
      </c>
      <c r="G895" s="24">
        <v>0.4826388888888889</v>
      </c>
      <c r="H895" s="9">
        <v>0.28999999999999998</v>
      </c>
    </row>
    <row r="896" spans="1:8" x14ac:dyDescent="0.25">
      <c r="A896" s="3" t="s">
        <v>21</v>
      </c>
      <c r="B896" s="3" t="s">
        <v>36</v>
      </c>
      <c r="C896" s="8" t="s">
        <v>39</v>
      </c>
      <c r="D896" s="8" t="s">
        <v>40</v>
      </c>
      <c r="E896" s="18" t="s">
        <v>61</v>
      </c>
      <c r="F896" s="20">
        <v>42626</v>
      </c>
      <c r="G896" s="24">
        <v>0.4826388888888889</v>
      </c>
      <c r="H896" s="9">
        <v>1.0999999999999999E-2</v>
      </c>
    </row>
    <row r="897" spans="1:8" x14ac:dyDescent="0.25">
      <c r="A897" s="3" t="s">
        <v>21</v>
      </c>
      <c r="B897" s="3" t="s">
        <v>27</v>
      </c>
      <c r="C897" s="8" t="s">
        <v>34</v>
      </c>
      <c r="D897" s="8" t="s">
        <v>35</v>
      </c>
      <c r="E897" s="18" t="s">
        <v>61</v>
      </c>
      <c r="F897" s="20">
        <v>42626</v>
      </c>
      <c r="G897" s="24">
        <v>0.4826388888888889</v>
      </c>
      <c r="H897" s="10">
        <v>0.01</v>
      </c>
    </row>
    <row r="898" spans="1:8" x14ac:dyDescent="0.25">
      <c r="A898" s="3" t="s">
        <v>48</v>
      </c>
      <c r="B898" s="3" t="s">
        <v>27</v>
      </c>
      <c r="C898" s="8" t="s">
        <v>28</v>
      </c>
      <c r="D898" s="4" t="s">
        <v>55</v>
      </c>
      <c r="E898" s="3" t="s">
        <v>61</v>
      </c>
      <c r="F898" s="20">
        <v>42626</v>
      </c>
      <c r="G898" s="24">
        <v>0.4826388888888889</v>
      </c>
      <c r="H898" s="10">
        <v>0.01</v>
      </c>
    </row>
    <row r="899" spans="1:8" x14ac:dyDescent="0.25">
      <c r="A899" s="3" t="s">
        <v>48</v>
      </c>
      <c r="B899" s="3" t="s">
        <v>27</v>
      </c>
      <c r="C899" s="8" t="s">
        <v>30</v>
      </c>
      <c r="D899" s="4" t="s">
        <v>50</v>
      </c>
      <c r="E899" s="3" t="s">
        <v>61</v>
      </c>
      <c r="F899" s="20">
        <v>42626</v>
      </c>
      <c r="G899" s="24">
        <v>0.4826388888888889</v>
      </c>
      <c r="H899" s="13">
        <v>1E-3</v>
      </c>
    </row>
    <row r="900" spans="1:8" x14ac:dyDescent="0.25">
      <c r="A900" s="3" t="s">
        <v>48</v>
      </c>
      <c r="B900" s="3" t="s">
        <v>27</v>
      </c>
      <c r="C900" s="8" t="s">
        <v>32</v>
      </c>
      <c r="D900" s="4" t="s">
        <v>54</v>
      </c>
      <c r="E900" s="3" t="s">
        <v>61</v>
      </c>
      <c r="F900" s="20">
        <v>42626</v>
      </c>
      <c r="G900" s="24">
        <v>0.4826388888888889</v>
      </c>
      <c r="H900" s="13">
        <v>5.0000000000000001E-3</v>
      </c>
    </row>
    <row r="901" spans="1:8" x14ac:dyDescent="0.25">
      <c r="A901" s="3" t="s">
        <v>48</v>
      </c>
      <c r="B901" s="3" t="s">
        <v>42</v>
      </c>
      <c r="C901" s="8" t="s">
        <v>43</v>
      </c>
      <c r="D901" s="4" t="s">
        <v>51</v>
      </c>
      <c r="E901" s="3" t="s">
        <v>61</v>
      </c>
      <c r="F901" s="20">
        <v>42626</v>
      </c>
      <c r="G901" s="24">
        <v>0.4826388888888889</v>
      </c>
      <c r="H901" s="14">
        <v>2</v>
      </c>
    </row>
    <row r="902" spans="1:8" x14ac:dyDescent="0.25">
      <c r="A902" s="18" t="s">
        <v>21</v>
      </c>
      <c r="B902" s="18" t="s">
        <v>11</v>
      </c>
      <c r="C902" s="19" t="s">
        <v>46</v>
      </c>
      <c r="D902" s="18" t="s">
        <v>47</v>
      </c>
      <c r="E902" s="18" t="s">
        <v>61</v>
      </c>
      <c r="F902" s="20">
        <v>42654</v>
      </c>
      <c r="G902" s="24">
        <v>0.50694444444444442</v>
      </c>
      <c r="H902" s="4">
        <v>9.5</v>
      </c>
    </row>
    <row r="903" spans="1:8" x14ac:dyDescent="0.25">
      <c r="A903" s="18" t="s">
        <v>21</v>
      </c>
      <c r="B903" s="18" t="s">
        <v>11</v>
      </c>
      <c r="C903" s="19" t="s">
        <v>12</v>
      </c>
      <c r="D903" s="18" t="s">
        <v>13</v>
      </c>
      <c r="E903" s="18" t="s">
        <v>61</v>
      </c>
      <c r="F903" s="20">
        <v>42654</v>
      </c>
      <c r="G903" s="24">
        <v>0.50694444444444442</v>
      </c>
      <c r="H903" s="3">
        <v>8.35</v>
      </c>
    </row>
    <row r="904" spans="1:8" x14ac:dyDescent="0.25">
      <c r="A904" s="18" t="s">
        <v>21</v>
      </c>
      <c r="B904" s="18" t="s">
        <v>11</v>
      </c>
      <c r="C904" s="12" t="s">
        <v>15</v>
      </c>
      <c r="D904" s="18" t="s">
        <v>16</v>
      </c>
      <c r="E904" s="18" t="s">
        <v>61</v>
      </c>
      <c r="F904" s="20">
        <v>42654</v>
      </c>
      <c r="G904" s="24">
        <v>0.50694444444444442</v>
      </c>
      <c r="H904" s="7">
        <v>1375</v>
      </c>
    </row>
    <row r="905" spans="1:8" x14ac:dyDescent="0.25">
      <c r="A905" s="18" t="s">
        <v>21</v>
      </c>
      <c r="B905" s="18" t="s">
        <v>11</v>
      </c>
      <c r="C905" s="19" t="s">
        <v>17</v>
      </c>
      <c r="D905" s="18" t="s">
        <v>18</v>
      </c>
      <c r="E905" s="18" t="s">
        <v>61</v>
      </c>
      <c r="F905" s="20">
        <v>42654</v>
      </c>
      <c r="G905" s="24">
        <v>0.50694444444444442</v>
      </c>
      <c r="H905" s="3">
        <v>8.69</v>
      </c>
    </row>
    <row r="906" spans="1:8" x14ac:dyDescent="0.25">
      <c r="A906" s="18" t="s">
        <v>21</v>
      </c>
      <c r="B906" s="18" t="s">
        <v>11</v>
      </c>
      <c r="C906" s="19" t="s">
        <v>19</v>
      </c>
      <c r="D906" s="18" t="s">
        <v>20</v>
      </c>
      <c r="E906" s="18" t="s">
        <v>61</v>
      </c>
      <c r="F906" s="20">
        <v>42654</v>
      </c>
      <c r="G906" s="24">
        <v>0.50694444444444442</v>
      </c>
      <c r="H906" s="3">
        <v>84.9</v>
      </c>
    </row>
    <row r="907" spans="1:8" x14ac:dyDescent="0.25">
      <c r="A907" s="3" t="s">
        <v>21</v>
      </c>
      <c r="B907" s="3" t="s">
        <v>22</v>
      </c>
      <c r="C907" s="7" t="s">
        <v>23</v>
      </c>
      <c r="D907" s="7" t="s">
        <v>57</v>
      </c>
      <c r="E907" s="18" t="s">
        <v>61</v>
      </c>
      <c r="F907" s="20">
        <v>42654</v>
      </c>
      <c r="G907" s="24">
        <v>0.50694444444444442</v>
      </c>
      <c r="H907" s="7">
        <v>285.27323999999999</v>
      </c>
    </row>
    <row r="908" spans="1:8" x14ac:dyDescent="0.25">
      <c r="A908" s="3" t="s">
        <v>21</v>
      </c>
      <c r="B908" s="3" t="s">
        <v>22</v>
      </c>
      <c r="C908" s="8" t="s">
        <v>25</v>
      </c>
      <c r="D908" s="7" t="s">
        <v>58</v>
      </c>
      <c r="E908" s="18" t="s">
        <v>61</v>
      </c>
      <c r="F908" s="20">
        <v>42654</v>
      </c>
      <c r="G908" s="24">
        <v>0.50694444444444442</v>
      </c>
      <c r="H908" s="7">
        <v>284.22919992904025</v>
      </c>
    </row>
    <row r="909" spans="1:8" x14ac:dyDescent="0.25">
      <c r="A909" s="3" t="s">
        <v>21</v>
      </c>
      <c r="B909" s="3" t="s">
        <v>36</v>
      </c>
      <c r="C909" s="8" t="s">
        <v>37</v>
      </c>
      <c r="D909" s="8" t="s">
        <v>38</v>
      </c>
      <c r="E909" s="18" t="s">
        <v>61</v>
      </c>
      <c r="F909" s="20">
        <v>42654</v>
      </c>
      <c r="G909" s="24">
        <v>0.50694444444444442</v>
      </c>
      <c r="H909" s="9">
        <v>0.30418141265712334</v>
      </c>
    </row>
    <row r="910" spans="1:8" x14ac:dyDescent="0.25">
      <c r="A910" s="3" t="s">
        <v>21</v>
      </c>
      <c r="B910" s="3" t="s">
        <v>36</v>
      </c>
      <c r="C910" s="8" t="s">
        <v>39</v>
      </c>
      <c r="D910" s="8" t="s">
        <v>40</v>
      </c>
      <c r="E910" s="18" t="s">
        <v>61</v>
      </c>
      <c r="F910" s="20">
        <v>42654</v>
      </c>
      <c r="G910" s="24">
        <v>0.50694444444444442</v>
      </c>
      <c r="H910" s="9">
        <v>5.5069889532976153E-3</v>
      </c>
    </row>
    <row r="911" spans="1:8" x14ac:dyDescent="0.25">
      <c r="A911" s="3" t="s">
        <v>21</v>
      </c>
      <c r="B911" s="3" t="s">
        <v>27</v>
      </c>
      <c r="C911" s="8" t="s">
        <v>34</v>
      </c>
      <c r="D911" s="8" t="s">
        <v>35</v>
      </c>
      <c r="E911" s="18" t="s">
        <v>61</v>
      </c>
      <c r="F911" s="20">
        <v>42654</v>
      </c>
      <c r="G911" s="24">
        <v>0.50694444444444442</v>
      </c>
      <c r="H911" s="4">
        <v>1.2932330827067672E-2</v>
      </c>
    </row>
    <row r="912" spans="1:8" x14ac:dyDescent="0.25">
      <c r="A912" s="3" t="s">
        <v>48</v>
      </c>
      <c r="B912" s="3" t="s">
        <v>27</v>
      </c>
      <c r="C912" s="8" t="s">
        <v>28</v>
      </c>
      <c r="D912" s="4" t="s">
        <v>55</v>
      </c>
      <c r="E912" s="3" t="s">
        <v>61</v>
      </c>
      <c r="F912" s="20">
        <v>42654</v>
      </c>
      <c r="G912" s="24">
        <v>0.50694444444444442</v>
      </c>
      <c r="H912" s="10">
        <v>0.01</v>
      </c>
    </row>
    <row r="913" spans="1:8" x14ac:dyDescent="0.25">
      <c r="A913" s="3" t="s">
        <v>48</v>
      </c>
      <c r="B913" s="3" t="s">
        <v>27</v>
      </c>
      <c r="C913" s="8" t="s">
        <v>30</v>
      </c>
      <c r="D913" s="4" t="s">
        <v>50</v>
      </c>
      <c r="E913" s="3" t="s">
        <v>61</v>
      </c>
      <c r="F913" s="20">
        <v>42654</v>
      </c>
      <c r="G913" s="24">
        <v>0.50694444444444442</v>
      </c>
      <c r="H913" s="13">
        <v>1E-3</v>
      </c>
    </row>
    <row r="914" spans="1:8" x14ac:dyDescent="0.25">
      <c r="A914" s="3" t="s">
        <v>48</v>
      </c>
      <c r="B914" s="3" t="s">
        <v>27</v>
      </c>
      <c r="C914" s="8" t="s">
        <v>32</v>
      </c>
      <c r="D914" s="4" t="s">
        <v>54</v>
      </c>
      <c r="E914" s="3" t="s">
        <v>61</v>
      </c>
      <c r="F914" s="20">
        <v>42654</v>
      </c>
      <c r="G914" s="24">
        <v>0.50694444444444442</v>
      </c>
      <c r="H914" s="13">
        <v>5.0000000000000001E-3</v>
      </c>
    </row>
    <row r="915" spans="1:8" x14ac:dyDescent="0.25">
      <c r="A915" s="3" t="s">
        <v>48</v>
      </c>
      <c r="B915" s="3" t="s">
        <v>42</v>
      </c>
      <c r="C915" s="8" t="s">
        <v>43</v>
      </c>
      <c r="D915" s="4" t="s">
        <v>51</v>
      </c>
      <c r="E915" s="3" t="s">
        <v>61</v>
      </c>
      <c r="F915" s="20">
        <v>42654</v>
      </c>
      <c r="G915" s="24">
        <v>0.50694444444444442</v>
      </c>
      <c r="H915" s="14">
        <v>2</v>
      </c>
    </row>
    <row r="916" spans="1:8" x14ac:dyDescent="0.25">
      <c r="A916" s="18" t="s">
        <v>21</v>
      </c>
      <c r="B916" s="18" t="s">
        <v>11</v>
      </c>
      <c r="C916" s="19" t="s">
        <v>46</v>
      </c>
      <c r="D916" s="18" t="s">
        <v>47</v>
      </c>
      <c r="E916" s="18" t="s">
        <v>61</v>
      </c>
      <c r="F916" s="20">
        <v>42681</v>
      </c>
      <c r="G916" s="24">
        <v>0.53472222222222221</v>
      </c>
      <c r="H916" s="4">
        <v>12.36</v>
      </c>
    </row>
    <row r="917" spans="1:8" x14ac:dyDescent="0.25">
      <c r="A917" s="18" t="s">
        <v>21</v>
      </c>
      <c r="B917" s="18" t="s">
        <v>11</v>
      </c>
      <c r="C917" s="19" t="s">
        <v>12</v>
      </c>
      <c r="D917" s="18" t="s">
        <v>13</v>
      </c>
      <c r="E917" s="18" t="s">
        <v>61</v>
      </c>
      <c r="F917" s="20">
        <v>42681</v>
      </c>
      <c r="G917" s="24">
        <v>0.53472222222222221</v>
      </c>
      <c r="H917" s="4">
        <v>8.44</v>
      </c>
    </row>
    <row r="918" spans="1:8" x14ac:dyDescent="0.25">
      <c r="A918" s="18" t="s">
        <v>21</v>
      </c>
      <c r="B918" s="18" t="s">
        <v>11</v>
      </c>
      <c r="C918" s="12" t="s">
        <v>15</v>
      </c>
      <c r="D918" s="18" t="s">
        <v>16</v>
      </c>
      <c r="E918" s="18" t="s">
        <v>61</v>
      </c>
      <c r="F918" s="20">
        <v>42681</v>
      </c>
      <c r="G918" s="24">
        <v>0.53472222222222221</v>
      </c>
      <c r="H918" s="7">
        <v>962</v>
      </c>
    </row>
    <row r="919" spans="1:8" x14ac:dyDescent="0.25">
      <c r="A919" s="18" t="s">
        <v>21</v>
      </c>
      <c r="B919" s="18" t="s">
        <v>11</v>
      </c>
      <c r="C919" s="19" t="s">
        <v>17</v>
      </c>
      <c r="D919" s="18" t="s">
        <v>18</v>
      </c>
      <c r="E919" s="18" t="s">
        <v>61</v>
      </c>
      <c r="F919" s="20">
        <v>42681</v>
      </c>
      <c r="G919" s="24">
        <v>0.53472222222222221</v>
      </c>
      <c r="H919" s="4">
        <v>8.76</v>
      </c>
    </row>
    <row r="920" spans="1:8" x14ac:dyDescent="0.25">
      <c r="A920" s="18" t="s">
        <v>21</v>
      </c>
      <c r="B920" s="18" t="s">
        <v>11</v>
      </c>
      <c r="C920" s="19" t="s">
        <v>19</v>
      </c>
      <c r="D920" s="18" t="s">
        <v>20</v>
      </c>
      <c r="E920" s="18" t="s">
        <v>61</v>
      </c>
      <c r="F920" s="20">
        <v>42681</v>
      </c>
      <c r="G920" s="24">
        <v>0.53472222222222221</v>
      </c>
      <c r="H920" s="7">
        <v>90.9</v>
      </c>
    </row>
    <row r="921" spans="1:8" x14ac:dyDescent="0.25">
      <c r="A921" s="3" t="s">
        <v>21</v>
      </c>
      <c r="B921" s="3" t="s">
        <v>22</v>
      </c>
      <c r="C921" s="7" t="s">
        <v>23</v>
      </c>
      <c r="D921" s="7" t="s">
        <v>57</v>
      </c>
      <c r="E921" s="18" t="s">
        <v>61</v>
      </c>
      <c r="F921" s="20">
        <v>42681</v>
      </c>
      <c r="G921" s="24">
        <v>0.53472222222222221</v>
      </c>
      <c r="H921" s="7">
        <v>110.71318599999999</v>
      </c>
    </row>
    <row r="922" spans="1:8" x14ac:dyDescent="0.25">
      <c r="A922" s="3" t="s">
        <v>21</v>
      </c>
      <c r="B922" s="3" t="s">
        <v>22</v>
      </c>
      <c r="C922" s="8" t="s">
        <v>25</v>
      </c>
      <c r="D922" s="7" t="s">
        <v>58</v>
      </c>
      <c r="E922" s="18" t="s">
        <v>61</v>
      </c>
      <c r="F922" s="20">
        <v>42681</v>
      </c>
      <c r="G922" s="24">
        <v>0.53472222222222221</v>
      </c>
      <c r="H922" s="7">
        <v>220.55033089515854</v>
      </c>
    </row>
    <row r="923" spans="1:8" x14ac:dyDescent="0.25">
      <c r="A923" s="3" t="s">
        <v>21</v>
      </c>
      <c r="B923" s="3" t="s">
        <v>36</v>
      </c>
      <c r="C923" s="8" t="s">
        <v>37</v>
      </c>
      <c r="D923" s="8" t="s">
        <v>38</v>
      </c>
      <c r="E923" s="18" t="s">
        <v>61</v>
      </c>
      <c r="F923" s="20">
        <v>42681</v>
      </c>
      <c r="G923" s="24">
        <v>0.53472222222222221</v>
      </c>
      <c r="H923" s="9">
        <v>0.27</v>
      </c>
    </row>
    <row r="924" spans="1:8" x14ac:dyDescent="0.25">
      <c r="A924" s="3" t="s">
        <v>21</v>
      </c>
      <c r="B924" s="3" t="s">
        <v>36</v>
      </c>
      <c r="C924" s="8" t="s">
        <v>39</v>
      </c>
      <c r="D924" s="8" t="s">
        <v>40</v>
      </c>
      <c r="E924" s="18" t="s">
        <v>61</v>
      </c>
      <c r="F924" s="20">
        <v>42681</v>
      </c>
      <c r="G924" s="24">
        <v>0.53472222222222221</v>
      </c>
      <c r="H924" s="9">
        <v>1.63667126827369E-2</v>
      </c>
    </row>
    <row r="925" spans="1:8" x14ac:dyDescent="0.25">
      <c r="A925" s="3" t="s">
        <v>21</v>
      </c>
      <c r="B925" s="3" t="s">
        <v>27</v>
      </c>
      <c r="C925" s="8" t="s">
        <v>34</v>
      </c>
      <c r="D925" s="8" t="s">
        <v>35</v>
      </c>
      <c r="E925" s="18" t="s">
        <v>61</v>
      </c>
      <c r="F925" s="20">
        <v>42681</v>
      </c>
      <c r="G925" s="24">
        <v>0.53472222222222221</v>
      </c>
      <c r="H925" s="4">
        <v>2.5072463768115935E-2</v>
      </c>
    </row>
    <row r="926" spans="1:8" x14ac:dyDescent="0.25">
      <c r="A926" s="3" t="s">
        <v>48</v>
      </c>
      <c r="B926" s="3" t="s">
        <v>27</v>
      </c>
      <c r="C926" s="8" t="s">
        <v>28</v>
      </c>
      <c r="D926" s="4" t="s">
        <v>55</v>
      </c>
      <c r="E926" s="3" t="s">
        <v>61</v>
      </c>
      <c r="F926" s="20">
        <v>42681</v>
      </c>
      <c r="G926" s="24">
        <v>0.53472222222222221</v>
      </c>
      <c r="H926" s="10">
        <v>0.01</v>
      </c>
    </row>
    <row r="927" spans="1:8" x14ac:dyDescent="0.25">
      <c r="A927" s="3" t="s">
        <v>48</v>
      </c>
      <c r="B927" s="3" t="s">
        <v>27</v>
      </c>
      <c r="C927" s="8" t="s">
        <v>30</v>
      </c>
      <c r="D927" s="4" t="s">
        <v>50</v>
      </c>
      <c r="E927" s="3" t="s">
        <v>61</v>
      </c>
      <c r="F927" s="20">
        <v>42681</v>
      </c>
      <c r="G927" s="24">
        <v>0.53472222222222221</v>
      </c>
      <c r="H927" s="13">
        <v>1E-3</v>
      </c>
    </row>
    <row r="928" spans="1:8" x14ac:dyDescent="0.25">
      <c r="A928" s="3" t="s">
        <v>48</v>
      </c>
      <c r="B928" s="3" t="s">
        <v>27</v>
      </c>
      <c r="C928" s="8" t="s">
        <v>32</v>
      </c>
      <c r="D928" s="4" t="s">
        <v>54</v>
      </c>
      <c r="E928" s="3" t="s">
        <v>61</v>
      </c>
      <c r="F928" s="20">
        <v>42681</v>
      </c>
      <c r="G928" s="24">
        <v>0.53472222222222221</v>
      </c>
      <c r="H928" s="13">
        <v>5.0000000000000001E-3</v>
      </c>
    </row>
    <row r="929" spans="1:8" x14ac:dyDescent="0.25">
      <c r="A929" s="3" t="s">
        <v>48</v>
      </c>
      <c r="B929" s="3" t="s">
        <v>42</v>
      </c>
      <c r="C929" s="8" t="s">
        <v>43</v>
      </c>
      <c r="D929" s="4" t="s">
        <v>51</v>
      </c>
      <c r="E929" s="3" t="s">
        <v>61</v>
      </c>
      <c r="F929" s="20">
        <v>42681</v>
      </c>
      <c r="G929" s="24">
        <v>0.53472222222222221</v>
      </c>
      <c r="H929" s="14">
        <v>2</v>
      </c>
    </row>
    <row r="930" spans="1:8" x14ac:dyDescent="0.25">
      <c r="A930" s="18" t="s">
        <v>21</v>
      </c>
      <c r="B930" s="18" t="s">
        <v>11</v>
      </c>
      <c r="C930" s="19" t="s">
        <v>46</v>
      </c>
      <c r="D930" s="18" t="s">
        <v>47</v>
      </c>
      <c r="E930" s="18" t="s">
        <v>61</v>
      </c>
      <c r="F930" s="20">
        <v>42719</v>
      </c>
      <c r="G930" s="24">
        <v>0.41666666666666669</v>
      </c>
      <c r="H930" s="4">
        <v>10.43</v>
      </c>
    </row>
    <row r="931" spans="1:8" x14ac:dyDescent="0.25">
      <c r="A931" s="18" t="s">
        <v>21</v>
      </c>
      <c r="B931" s="18" t="s">
        <v>11</v>
      </c>
      <c r="C931" s="19" t="s">
        <v>12</v>
      </c>
      <c r="D931" s="18" t="s">
        <v>13</v>
      </c>
      <c r="E931" s="18" t="s">
        <v>61</v>
      </c>
      <c r="F931" s="20">
        <v>42719</v>
      </c>
      <c r="G931" s="24">
        <v>0.41666666666666669</v>
      </c>
      <c r="H931" s="4">
        <v>8.6999999999999993</v>
      </c>
    </row>
    <row r="932" spans="1:8" x14ac:dyDescent="0.25">
      <c r="A932" s="18" t="s">
        <v>21</v>
      </c>
      <c r="B932" s="18" t="s">
        <v>11</v>
      </c>
      <c r="C932" s="12" t="s">
        <v>15</v>
      </c>
      <c r="D932" s="18" t="s">
        <v>16</v>
      </c>
      <c r="E932" s="18" t="s">
        <v>61</v>
      </c>
      <c r="F932" s="20">
        <v>42719</v>
      </c>
      <c r="G932" s="24">
        <v>0.41666666666666669</v>
      </c>
      <c r="H932" s="7">
        <v>1021</v>
      </c>
    </row>
    <row r="933" spans="1:8" x14ac:dyDescent="0.25">
      <c r="A933" s="18" t="s">
        <v>21</v>
      </c>
      <c r="B933" s="18" t="s">
        <v>11</v>
      </c>
      <c r="C933" s="19" t="s">
        <v>17</v>
      </c>
      <c r="D933" s="18" t="s">
        <v>18</v>
      </c>
      <c r="E933" s="18" t="s">
        <v>61</v>
      </c>
      <c r="F933" s="20">
        <v>42719</v>
      </c>
      <c r="G933" s="24">
        <v>0.41666666666666669</v>
      </c>
      <c r="H933" s="4">
        <v>9.02</v>
      </c>
    </row>
    <row r="934" spans="1:8" x14ac:dyDescent="0.25">
      <c r="A934" s="18" t="s">
        <v>21</v>
      </c>
      <c r="B934" s="18" t="s">
        <v>11</v>
      </c>
      <c r="C934" s="19" t="s">
        <v>19</v>
      </c>
      <c r="D934" s="18" t="s">
        <v>20</v>
      </c>
      <c r="E934" s="18" t="s">
        <v>61</v>
      </c>
      <c r="F934" s="20">
        <v>42719</v>
      </c>
      <c r="G934" s="24">
        <v>0.41666666666666669</v>
      </c>
      <c r="H934" s="7">
        <v>90.7</v>
      </c>
    </row>
    <row r="935" spans="1:8" x14ac:dyDescent="0.25">
      <c r="A935" s="3" t="s">
        <v>21</v>
      </c>
      <c r="B935" s="3" t="s">
        <v>22</v>
      </c>
      <c r="C935" s="7" t="s">
        <v>23</v>
      </c>
      <c r="D935" s="7" t="s">
        <v>57</v>
      </c>
      <c r="E935" s="18" t="s">
        <v>61</v>
      </c>
      <c r="F935" s="20">
        <v>42719</v>
      </c>
      <c r="G935" s="24">
        <v>0.41666666666666669</v>
      </c>
      <c r="H935" s="7">
        <v>86.395904000000002</v>
      </c>
    </row>
    <row r="936" spans="1:8" x14ac:dyDescent="0.25">
      <c r="A936" s="3" t="s">
        <v>21</v>
      </c>
      <c r="B936" s="3" t="s">
        <v>22</v>
      </c>
      <c r="C936" s="8" t="s">
        <v>25</v>
      </c>
      <c r="D936" s="7" t="s">
        <v>58</v>
      </c>
      <c r="E936" s="18" t="s">
        <v>61</v>
      </c>
      <c r="F936" s="20">
        <v>42719</v>
      </c>
      <c r="G936" s="24">
        <v>0.41666666666666669</v>
      </c>
      <c r="H936" s="7">
        <v>312.0440797748098</v>
      </c>
    </row>
    <row r="937" spans="1:8" x14ac:dyDescent="0.25">
      <c r="A937" s="3" t="s">
        <v>21</v>
      </c>
      <c r="B937" s="3" t="s">
        <v>36</v>
      </c>
      <c r="C937" s="8" t="s">
        <v>37</v>
      </c>
      <c r="D937" s="8" t="s">
        <v>38</v>
      </c>
      <c r="E937" s="18" t="s">
        <v>61</v>
      </c>
      <c r="F937" s="20">
        <v>42719</v>
      </c>
      <c r="G937" s="24">
        <v>0.41666666666666669</v>
      </c>
      <c r="H937" s="9">
        <v>0.23265369099371364</v>
      </c>
    </row>
    <row r="938" spans="1:8" x14ac:dyDescent="0.25">
      <c r="A938" s="3" t="s">
        <v>21</v>
      </c>
      <c r="B938" s="3" t="s">
        <v>36</v>
      </c>
      <c r="C938" s="8" t="s">
        <v>39</v>
      </c>
      <c r="D938" s="8" t="s">
        <v>40</v>
      </c>
      <c r="E938" s="18" t="s">
        <v>61</v>
      </c>
      <c r="F938" s="20">
        <v>42719</v>
      </c>
      <c r="G938" s="24">
        <v>0.41666666666666669</v>
      </c>
      <c r="H938" s="9">
        <v>4.8168019093078711E-3</v>
      </c>
    </row>
    <row r="939" spans="1:8" x14ac:dyDescent="0.25">
      <c r="A939" s="3" t="s">
        <v>21</v>
      </c>
      <c r="B939" s="3" t="s">
        <v>27</v>
      </c>
      <c r="C939" s="8" t="s">
        <v>34</v>
      </c>
      <c r="D939" s="8" t="s">
        <v>35</v>
      </c>
      <c r="E939" s="18" t="s">
        <v>61</v>
      </c>
      <c r="F939" s="20">
        <v>42719</v>
      </c>
      <c r="G939" s="24">
        <v>0.41666666666666669</v>
      </c>
      <c r="H939" s="4">
        <v>2.8482003129890444E-2</v>
      </c>
    </row>
    <row r="940" spans="1:8" x14ac:dyDescent="0.25">
      <c r="A940" s="3" t="s">
        <v>48</v>
      </c>
      <c r="B940" s="3" t="s">
        <v>27</v>
      </c>
      <c r="C940" s="8" t="s">
        <v>28</v>
      </c>
      <c r="D940" s="4" t="s">
        <v>59</v>
      </c>
      <c r="E940" s="3" t="s">
        <v>61</v>
      </c>
      <c r="F940" s="20">
        <v>42719</v>
      </c>
      <c r="G940" s="24">
        <v>0.41666666666666669</v>
      </c>
      <c r="H940" s="15">
        <v>5.9999999999999995E-4</v>
      </c>
    </row>
    <row r="941" spans="1:8" x14ac:dyDescent="0.25">
      <c r="A941" s="3" t="s">
        <v>48</v>
      </c>
      <c r="B941" s="3" t="s">
        <v>27</v>
      </c>
      <c r="C941" s="8" t="s">
        <v>30</v>
      </c>
      <c r="D941" s="4" t="s">
        <v>55</v>
      </c>
      <c r="E941" s="3" t="s">
        <v>61</v>
      </c>
      <c r="F941" s="20">
        <v>42719</v>
      </c>
      <c r="G941" s="24">
        <v>0.41666666666666669</v>
      </c>
      <c r="H941" s="10">
        <v>0.01</v>
      </c>
    </row>
    <row r="942" spans="1:8" x14ac:dyDescent="0.25">
      <c r="A942" s="3" t="s">
        <v>48</v>
      </c>
      <c r="B942" s="3" t="s">
        <v>27</v>
      </c>
      <c r="C942" s="8" t="s">
        <v>32</v>
      </c>
      <c r="D942" s="4" t="s">
        <v>54</v>
      </c>
      <c r="E942" s="3" t="s">
        <v>61</v>
      </c>
      <c r="F942" s="20">
        <v>42719</v>
      </c>
      <c r="G942" s="24">
        <v>0.41666666666666669</v>
      </c>
      <c r="H942" s="13">
        <v>5.0000000000000001E-3</v>
      </c>
    </row>
    <row r="943" spans="1:8" x14ac:dyDescent="0.25">
      <c r="A943" s="3" t="s">
        <v>48</v>
      </c>
      <c r="B943" s="3" t="s">
        <v>42</v>
      </c>
      <c r="C943" s="8" t="s">
        <v>43</v>
      </c>
      <c r="D943" s="4" t="s">
        <v>51</v>
      </c>
      <c r="E943" s="3" t="s">
        <v>61</v>
      </c>
      <c r="F943" s="20">
        <v>42719</v>
      </c>
      <c r="G943" s="24">
        <v>0.41666666666666669</v>
      </c>
      <c r="H943" s="14"/>
    </row>
    <row r="944" spans="1:8" x14ac:dyDescent="0.25">
      <c r="A944" s="18" t="s">
        <v>21</v>
      </c>
      <c r="B944" s="18" t="s">
        <v>11</v>
      </c>
      <c r="C944" s="19" t="s">
        <v>46</v>
      </c>
      <c r="D944" s="18" t="s">
        <v>47</v>
      </c>
      <c r="E944" s="18" t="s">
        <v>61</v>
      </c>
      <c r="F944" s="20">
        <v>42753</v>
      </c>
      <c r="G944" s="24">
        <v>0.51736111111111105</v>
      </c>
      <c r="H944" s="4">
        <v>11.76</v>
      </c>
    </row>
    <row r="945" spans="1:8" x14ac:dyDescent="0.25">
      <c r="A945" s="18" t="s">
        <v>21</v>
      </c>
      <c r="B945" s="18" t="s">
        <v>11</v>
      </c>
      <c r="C945" s="19" t="s">
        <v>12</v>
      </c>
      <c r="D945" s="18" t="s">
        <v>13</v>
      </c>
      <c r="E945" s="18" t="s">
        <v>61</v>
      </c>
      <c r="F945" s="20">
        <v>42753</v>
      </c>
      <c r="G945" s="24">
        <v>0.51736111111111105</v>
      </c>
      <c r="H945" s="4">
        <v>9.1199999999999992</v>
      </c>
    </row>
    <row r="946" spans="1:8" x14ac:dyDescent="0.25">
      <c r="A946" s="18" t="s">
        <v>21</v>
      </c>
      <c r="B946" s="18" t="s">
        <v>11</v>
      </c>
      <c r="C946" s="12" t="s">
        <v>15</v>
      </c>
      <c r="D946" s="18" t="s">
        <v>16</v>
      </c>
      <c r="E946" s="18" t="s">
        <v>61</v>
      </c>
      <c r="F946" s="20">
        <v>42753</v>
      </c>
      <c r="G946" s="24">
        <v>0.51736111111111105</v>
      </c>
      <c r="H946" s="7">
        <v>1109</v>
      </c>
    </row>
    <row r="947" spans="1:8" x14ac:dyDescent="0.25">
      <c r="A947" s="18" t="s">
        <v>21</v>
      </c>
      <c r="B947" s="18" t="s">
        <v>11</v>
      </c>
      <c r="C947" s="19" t="s">
        <v>17</v>
      </c>
      <c r="D947" s="18" t="s">
        <v>18</v>
      </c>
      <c r="E947" s="18" t="s">
        <v>61</v>
      </c>
      <c r="F947" s="20">
        <v>42753</v>
      </c>
      <c r="G947" s="24">
        <v>0.51736111111111105</v>
      </c>
      <c r="H947" s="4">
        <v>8.86</v>
      </c>
    </row>
    <row r="948" spans="1:8" x14ac:dyDescent="0.25">
      <c r="A948" s="18" t="s">
        <v>21</v>
      </c>
      <c r="B948" s="18" t="s">
        <v>11</v>
      </c>
      <c r="C948" s="19" t="s">
        <v>19</v>
      </c>
      <c r="D948" s="18" t="s">
        <v>20</v>
      </c>
      <c r="E948" s="18" t="s">
        <v>61</v>
      </c>
      <c r="F948" s="20">
        <v>42753</v>
      </c>
      <c r="G948" s="24">
        <v>0.51736111111111105</v>
      </c>
      <c r="H948" s="7">
        <v>91.1</v>
      </c>
    </row>
    <row r="949" spans="1:8" x14ac:dyDescent="0.25">
      <c r="A949" s="3" t="s">
        <v>21</v>
      </c>
      <c r="B949" s="3" t="s">
        <v>22</v>
      </c>
      <c r="C949" s="7" t="s">
        <v>23</v>
      </c>
      <c r="D949" s="7" t="s">
        <v>57</v>
      </c>
      <c r="E949" s="18" t="s">
        <v>61</v>
      </c>
      <c r="F949" s="20">
        <v>42753</v>
      </c>
      <c r="G949" s="24">
        <v>0.51736111111111105</v>
      </c>
      <c r="H949" s="7">
        <v>99.22029599999999</v>
      </c>
    </row>
    <row r="950" spans="1:8" x14ac:dyDescent="0.25">
      <c r="A950" s="3" t="s">
        <v>21</v>
      </c>
      <c r="B950" s="3" t="s">
        <v>22</v>
      </c>
      <c r="C950" s="8" t="s">
        <v>25</v>
      </c>
      <c r="D950" s="7" t="s">
        <v>58</v>
      </c>
      <c r="E950" s="18" t="s">
        <v>61</v>
      </c>
      <c r="F950" s="20">
        <v>42753</v>
      </c>
      <c r="G950" s="24">
        <v>0.51736111111111105</v>
      </c>
      <c r="H950" s="7">
        <v>341.47300679299246</v>
      </c>
    </row>
    <row r="951" spans="1:8" x14ac:dyDescent="0.25">
      <c r="A951" s="3" t="s">
        <v>21</v>
      </c>
      <c r="B951" s="3" t="s">
        <v>36</v>
      </c>
      <c r="C951" s="8" t="s">
        <v>37</v>
      </c>
      <c r="D951" s="8" t="s">
        <v>38</v>
      </c>
      <c r="E951" s="18" t="s">
        <v>61</v>
      </c>
      <c r="F951" s="20">
        <v>42753</v>
      </c>
      <c r="G951" s="24">
        <v>0.51736111111111105</v>
      </c>
      <c r="H951" s="9">
        <v>0.21349581427760403</v>
      </c>
    </row>
    <row r="952" spans="1:8" x14ac:dyDescent="0.25">
      <c r="A952" s="3" t="s">
        <v>21</v>
      </c>
      <c r="B952" s="3" t="s">
        <v>36</v>
      </c>
      <c r="C952" s="8" t="s">
        <v>39</v>
      </c>
      <c r="D952" s="8" t="s">
        <v>40</v>
      </c>
      <c r="E952" s="18" t="s">
        <v>61</v>
      </c>
      <c r="F952" s="20">
        <v>42753</v>
      </c>
      <c r="G952" s="24">
        <v>0.51736111111111105</v>
      </c>
      <c r="H952" s="9">
        <v>7.324378317132796E-3</v>
      </c>
    </row>
    <row r="953" spans="1:8" x14ac:dyDescent="0.25">
      <c r="A953" s="3" t="s">
        <v>21</v>
      </c>
      <c r="B953" s="3" t="s">
        <v>27</v>
      </c>
      <c r="C953" s="8" t="s">
        <v>34</v>
      </c>
      <c r="D953" s="8" t="s">
        <v>35</v>
      </c>
      <c r="E953" s="18" t="s">
        <v>61</v>
      </c>
      <c r="F953" s="20">
        <v>42753</v>
      </c>
      <c r="G953" s="24">
        <v>0.51736111111111105</v>
      </c>
      <c r="H953" s="10">
        <v>0.01</v>
      </c>
    </row>
    <row r="954" spans="1:8" x14ac:dyDescent="0.25">
      <c r="A954" s="3" t="s">
        <v>48</v>
      </c>
      <c r="B954" s="3" t="s">
        <v>27</v>
      </c>
      <c r="C954" s="8" t="s">
        <v>28</v>
      </c>
      <c r="D954" s="4" t="s">
        <v>59</v>
      </c>
      <c r="E954" s="3" t="s">
        <v>61</v>
      </c>
      <c r="F954" s="20">
        <v>42753</v>
      </c>
      <c r="G954" s="24">
        <v>0.51736111111111105</v>
      </c>
      <c r="H954" s="15">
        <v>5.9999999999999995E-4</v>
      </c>
    </row>
    <row r="955" spans="1:8" x14ac:dyDescent="0.25">
      <c r="A955" s="3" t="s">
        <v>48</v>
      </c>
      <c r="B955" s="3" t="s">
        <v>27</v>
      </c>
      <c r="C955" s="8" t="s">
        <v>30</v>
      </c>
      <c r="D955" s="4" t="s">
        <v>55</v>
      </c>
      <c r="E955" s="3" t="s">
        <v>61</v>
      </c>
      <c r="F955" s="20">
        <v>42753</v>
      </c>
      <c r="G955" s="24">
        <v>0.51736111111111105</v>
      </c>
      <c r="H955" s="10">
        <v>0.01</v>
      </c>
    </row>
    <row r="956" spans="1:8" x14ac:dyDescent="0.25">
      <c r="A956" s="3" t="s">
        <v>48</v>
      </c>
      <c r="B956" s="3" t="s">
        <v>27</v>
      </c>
      <c r="C956" s="8" t="s">
        <v>32</v>
      </c>
      <c r="D956" s="4" t="s">
        <v>54</v>
      </c>
      <c r="E956" s="3" t="s">
        <v>61</v>
      </c>
      <c r="F956" s="20">
        <v>42753</v>
      </c>
      <c r="G956" s="24">
        <v>0.51736111111111105</v>
      </c>
      <c r="H956" s="13">
        <v>5.0000000000000001E-3</v>
      </c>
    </row>
    <row r="957" spans="1:8" x14ac:dyDescent="0.25">
      <c r="A957" s="3" t="s">
        <v>48</v>
      </c>
      <c r="B957" s="3" t="s">
        <v>42</v>
      </c>
      <c r="C957" s="8" t="s">
        <v>43</v>
      </c>
      <c r="D957" s="4" t="s">
        <v>51</v>
      </c>
      <c r="E957" s="3" t="s">
        <v>61</v>
      </c>
      <c r="F957" s="20">
        <v>42753</v>
      </c>
      <c r="G957" s="24">
        <v>0.51736111111111105</v>
      </c>
      <c r="H957" s="14"/>
    </row>
    <row r="958" spans="1:8" x14ac:dyDescent="0.25">
      <c r="A958" s="18" t="s">
        <v>21</v>
      </c>
      <c r="B958" s="18" t="s">
        <v>11</v>
      </c>
      <c r="C958" s="19" t="s">
        <v>46</v>
      </c>
      <c r="D958" s="18" t="s">
        <v>47</v>
      </c>
      <c r="E958" s="18" t="s">
        <v>61</v>
      </c>
      <c r="F958" s="20">
        <v>42786</v>
      </c>
      <c r="G958" s="24">
        <v>0.50902777777777775</v>
      </c>
      <c r="H958" s="4">
        <v>12.91</v>
      </c>
    </row>
    <row r="959" spans="1:8" x14ac:dyDescent="0.25">
      <c r="A959" s="18" t="s">
        <v>21</v>
      </c>
      <c r="B959" s="18" t="s">
        <v>11</v>
      </c>
      <c r="C959" s="19" t="s">
        <v>12</v>
      </c>
      <c r="D959" s="18" t="s">
        <v>13</v>
      </c>
      <c r="E959" s="18" t="s">
        <v>61</v>
      </c>
      <c r="F959" s="20">
        <v>42786</v>
      </c>
      <c r="G959" s="24">
        <v>0.50902777777777775</v>
      </c>
      <c r="H959" s="4">
        <v>8.61</v>
      </c>
    </row>
    <row r="960" spans="1:8" x14ac:dyDescent="0.25">
      <c r="A960" s="18" t="s">
        <v>21</v>
      </c>
      <c r="B960" s="18" t="s">
        <v>11</v>
      </c>
      <c r="C960" s="12" t="s">
        <v>15</v>
      </c>
      <c r="D960" s="18" t="s">
        <v>16</v>
      </c>
      <c r="E960" s="18" t="s">
        <v>61</v>
      </c>
      <c r="F960" s="20">
        <v>42786</v>
      </c>
      <c r="G960" s="24">
        <v>0.50902777777777775</v>
      </c>
      <c r="H960" s="7">
        <v>1331</v>
      </c>
    </row>
    <row r="961" spans="1:8" x14ac:dyDescent="0.25">
      <c r="A961" s="18" t="s">
        <v>21</v>
      </c>
      <c r="B961" s="18" t="s">
        <v>11</v>
      </c>
      <c r="C961" s="19" t="s">
        <v>17</v>
      </c>
      <c r="D961" s="18" t="s">
        <v>18</v>
      </c>
      <c r="E961" s="18" t="s">
        <v>61</v>
      </c>
      <c r="F961" s="20">
        <v>42786</v>
      </c>
      <c r="G961" s="24">
        <v>0.50902777777777775</v>
      </c>
      <c r="H961" s="4">
        <v>7.53</v>
      </c>
    </row>
    <row r="962" spans="1:8" x14ac:dyDescent="0.25">
      <c r="A962" s="18" t="s">
        <v>21</v>
      </c>
      <c r="B962" s="18" t="s">
        <v>11</v>
      </c>
      <c r="C962" s="19" t="s">
        <v>19</v>
      </c>
      <c r="D962" s="18" t="s">
        <v>20</v>
      </c>
      <c r="E962" s="18" t="s">
        <v>61</v>
      </c>
      <c r="F962" s="20">
        <v>42786</v>
      </c>
      <c r="G962" s="24">
        <v>0.50902777777777775</v>
      </c>
      <c r="H962" s="7">
        <v>79.8</v>
      </c>
    </row>
    <row r="963" spans="1:8" x14ac:dyDescent="0.25">
      <c r="A963" s="3" t="s">
        <v>21</v>
      </c>
      <c r="B963" s="3" t="s">
        <v>22</v>
      </c>
      <c r="C963" s="7" t="s">
        <v>23</v>
      </c>
      <c r="D963" s="7" t="s">
        <v>57</v>
      </c>
      <c r="E963" s="18" t="s">
        <v>61</v>
      </c>
      <c r="F963" s="20">
        <v>42786</v>
      </c>
      <c r="G963" s="24">
        <v>0.50902777777777775</v>
      </c>
      <c r="H963" s="7">
        <v>140.39334400000001</v>
      </c>
    </row>
    <row r="964" spans="1:8" x14ac:dyDescent="0.25">
      <c r="A964" s="3" t="s">
        <v>21</v>
      </c>
      <c r="B964" s="3" t="s">
        <v>22</v>
      </c>
      <c r="C964" s="8" t="s">
        <v>25</v>
      </c>
      <c r="D964" s="7" t="s">
        <v>58</v>
      </c>
      <c r="E964" s="18" t="s">
        <v>61</v>
      </c>
      <c r="F964" s="20">
        <v>42786</v>
      </c>
      <c r="G964" s="24">
        <v>0.50902777777777775</v>
      </c>
      <c r="H964" s="7">
        <v>343.00824297574377</v>
      </c>
    </row>
    <row r="965" spans="1:8" x14ac:dyDescent="0.25">
      <c r="A965" s="3" t="s">
        <v>21</v>
      </c>
      <c r="B965" s="3" t="s">
        <v>36</v>
      </c>
      <c r="C965" s="8" t="s">
        <v>37</v>
      </c>
      <c r="D965" s="8" t="s">
        <v>38</v>
      </c>
      <c r="E965" s="18" t="s">
        <v>61</v>
      </c>
      <c r="F965" s="20">
        <v>42786</v>
      </c>
      <c r="G965" s="24">
        <v>0.50902777777777775</v>
      </c>
      <c r="H965" s="9">
        <v>0.14963325183374099</v>
      </c>
    </row>
    <row r="966" spans="1:8" x14ac:dyDescent="0.25">
      <c r="A966" s="3" t="s">
        <v>21</v>
      </c>
      <c r="B966" s="3" t="s">
        <v>36</v>
      </c>
      <c r="C966" s="8" t="s">
        <v>39</v>
      </c>
      <c r="D966" s="8" t="s">
        <v>40</v>
      </c>
      <c r="E966" s="18" t="s">
        <v>61</v>
      </c>
      <c r="F966" s="20">
        <v>42786</v>
      </c>
      <c r="G966" s="24">
        <v>0.50902777777777775</v>
      </c>
      <c r="H966" s="9">
        <v>1.2133589647949973E-2</v>
      </c>
    </row>
    <row r="967" spans="1:8" x14ac:dyDescent="0.25">
      <c r="A967" s="3" t="s">
        <v>21</v>
      </c>
      <c r="B967" s="3" t="s">
        <v>27</v>
      </c>
      <c r="C967" s="8" t="s">
        <v>34</v>
      </c>
      <c r="D967" s="8" t="s">
        <v>35</v>
      </c>
      <c r="E967" s="18" t="s">
        <v>61</v>
      </c>
      <c r="F967" s="20">
        <v>42786</v>
      </c>
      <c r="G967" s="24">
        <v>0.50902777777777775</v>
      </c>
      <c r="H967" s="4">
        <v>3.4009360374414987E-2</v>
      </c>
    </row>
    <row r="968" spans="1:8" x14ac:dyDescent="0.25">
      <c r="A968" s="3" t="s">
        <v>48</v>
      </c>
      <c r="B968" s="3" t="s">
        <v>27</v>
      </c>
      <c r="C968" s="8" t="s">
        <v>28</v>
      </c>
      <c r="D968" s="4" t="s">
        <v>59</v>
      </c>
      <c r="E968" s="3" t="s">
        <v>61</v>
      </c>
      <c r="F968" s="20">
        <v>42786</v>
      </c>
      <c r="G968" s="24">
        <v>0.50902777777777775</v>
      </c>
      <c r="H968" s="3">
        <v>5.7000000000000002E-3</v>
      </c>
    </row>
    <row r="969" spans="1:8" x14ac:dyDescent="0.25">
      <c r="A969" s="3" t="s">
        <v>48</v>
      </c>
      <c r="B969" s="3" t="s">
        <v>27</v>
      </c>
      <c r="C969" s="8" t="s">
        <v>30</v>
      </c>
      <c r="D969" s="4" t="s">
        <v>55</v>
      </c>
      <c r="E969" s="3" t="s">
        <v>61</v>
      </c>
      <c r="F969" s="20">
        <v>42786</v>
      </c>
      <c r="G969" s="24">
        <v>0.50902777777777775</v>
      </c>
      <c r="H969" s="10">
        <v>0.01</v>
      </c>
    </row>
    <row r="970" spans="1:8" x14ac:dyDescent="0.25">
      <c r="A970" s="3" t="s">
        <v>48</v>
      </c>
      <c r="B970" s="3" t="s">
        <v>27</v>
      </c>
      <c r="C970" s="8" t="s">
        <v>32</v>
      </c>
      <c r="D970" s="4" t="s">
        <v>54</v>
      </c>
      <c r="E970" s="3" t="s">
        <v>61</v>
      </c>
      <c r="F970" s="20">
        <v>42786</v>
      </c>
      <c r="G970" s="24">
        <v>0.50902777777777775</v>
      </c>
      <c r="H970" s="13">
        <v>5.0000000000000001E-3</v>
      </c>
    </row>
    <row r="971" spans="1:8" x14ac:dyDescent="0.25">
      <c r="A971" s="3" t="s">
        <v>48</v>
      </c>
      <c r="B971" s="3" t="s">
        <v>42</v>
      </c>
      <c r="C971" s="8" t="s">
        <v>43</v>
      </c>
      <c r="D971" s="4" t="s">
        <v>51</v>
      </c>
      <c r="E971" s="3" t="s">
        <v>61</v>
      </c>
      <c r="F971" s="20">
        <v>42786</v>
      </c>
      <c r="G971" s="24">
        <v>0.50902777777777775</v>
      </c>
      <c r="H971" s="14"/>
    </row>
    <row r="972" spans="1:8" x14ac:dyDescent="0.25">
      <c r="A972" s="18" t="s">
        <v>21</v>
      </c>
      <c r="B972" s="18" t="s">
        <v>11</v>
      </c>
      <c r="C972" s="19" t="s">
        <v>46</v>
      </c>
      <c r="D972" s="18" t="s">
        <v>47</v>
      </c>
      <c r="E972" s="18" t="s">
        <v>61</v>
      </c>
      <c r="F972" s="20">
        <v>42807</v>
      </c>
      <c r="G972" s="24">
        <v>0.52777777777777779</v>
      </c>
      <c r="H972" s="4">
        <v>12.94</v>
      </c>
    </row>
    <row r="973" spans="1:8" x14ac:dyDescent="0.25">
      <c r="A973" s="18" t="s">
        <v>21</v>
      </c>
      <c r="B973" s="18" t="s">
        <v>11</v>
      </c>
      <c r="C973" s="19" t="s">
        <v>12</v>
      </c>
      <c r="D973" s="18" t="s">
        <v>13</v>
      </c>
      <c r="E973" s="18" t="s">
        <v>61</v>
      </c>
      <c r="F973" s="20">
        <v>42807</v>
      </c>
      <c r="G973" s="24">
        <v>0.52777777777777779</v>
      </c>
      <c r="H973" s="4">
        <v>9.4600000000000009</v>
      </c>
    </row>
    <row r="974" spans="1:8" x14ac:dyDescent="0.25">
      <c r="A974" s="18" t="s">
        <v>21</v>
      </c>
      <c r="B974" s="18" t="s">
        <v>11</v>
      </c>
      <c r="C974" s="12" t="s">
        <v>15</v>
      </c>
      <c r="D974" s="18" t="s">
        <v>16</v>
      </c>
      <c r="E974" s="18" t="s">
        <v>61</v>
      </c>
      <c r="F974" s="20">
        <v>42807</v>
      </c>
      <c r="G974" s="24">
        <v>0.52777777777777779</v>
      </c>
      <c r="H974" s="7">
        <v>1483</v>
      </c>
    </row>
    <row r="975" spans="1:8" x14ac:dyDescent="0.25">
      <c r="A975" s="18" t="s">
        <v>21</v>
      </c>
      <c r="B975" s="18" t="s">
        <v>11</v>
      </c>
      <c r="C975" s="19" t="s">
        <v>17</v>
      </c>
      <c r="D975" s="18" t="s">
        <v>18</v>
      </c>
      <c r="E975" s="18" t="s">
        <v>61</v>
      </c>
      <c r="F975" s="20">
        <v>42807</v>
      </c>
      <c r="G975" s="24">
        <v>0.52777777777777779</v>
      </c>
      <c r="H975" s="4">
        <v>8.1</v>
      </c>
    </row>
    <row r="976" spans="1:8" x14ac:dyDescent="0.25">
      <c r="A976" s="18" t="s">
        <v>21</v>
      </c>
      <c r="B976" s="18" t="s">
        <v>11</v>
      </c>
      <c r="C976" s="19" t="s">
        <v>19</v>
      </c>
      <c r="D976" s="18" t="s">
        <v>20</v>
      </c>
      <c r="E976" s="18" t="s">
        <v>61</v>
      </c>
      <c r="F976" s="20">
        <v>42807</v>
      </c>
      <c r="G976" s="24">
        <v>0.52777777777777779</v>
      </c>
      <c r="H976" s="7">
        <v>84.5</v>
      </c>
    </row>
    <row r="977" spans="1:8" x14ac:dyDescent="0.25">
      <c r="A977" s="3" t="s">
        <v>21</v>
      </c>
      <c r="B977" s="3" t="s">
        <v>22</v>
      </c>
      <c r="C977" s="7" t="s">
        <v>23</v>
      </c>
      <c r="D977" s="7" t="s">
        <v>57</v>
      </c>
      <c r="E977" s="18" t="s">
        <v>61</v>
      </c>
      <c r="F977" s="20">
        <v>42807</v>
      </c>
      <c r="G977" s="24">
        <v>0.52777777777777779</v>
      </c>
      <c r="H977" s="7">
        <v>182.24136000000001</v>
      </c>
    </row>
    <row r="978" spans="1:8" x14ac:dyDescent="0.25">
      <c r="A978" s="3" t="s">
        <v>21</v>
      </c>
      <c r="B978" s="3" t="s">
        <v>22</v>
      </c>
      <c r="C978" s="8" t="s">
        <v>25</v>
      </c>
      <c r="D978" s="7" t="s">
        <v>58</v>
      </c>
      <c r="E978" s="18" t="s">
        <v>61</v>
      </c>
      <c r="F978" s="20">
        <v>42807</v>
      </c>
      <c r="G978" s="24">
        <v>0.52777777777777779</v>
      </c>
      <c r="H978" s="7">
        <v>390.75088623912347</v>
      </c>
    </row>
    <row r="979" spans="1:8" x14ac:dyDescent="0.25">
      <c r="A979" s="3" t="s">
        <v>21</v>
      </c>
      <c r="B979" s="3" t="s">
        <v>36</v>
      </c>
      <c r="C979" s="8" t="s">
        <v>37</v>
      </c>
      <c r="D979" s="8" t="s">
        <v>38</v>
      </c>
      <c r="E979" s="18" t="s">
        <v>61</v>
      </c>
      <c r="F979" s="20">
        <v>42807</v>
      </c>
      <c r="G979" s="24">
        <v>0.52777777777777779</v>
      </c>
      <c r="H979" s="9">
        <v>5.5853658536585371</v>
      </c>
    </row>
    <row r="980" spans="1:8" x14ac:dyDescent="0.25">
      <c r="A980" s="3" t="s">
        <v>21</v>
      </c>
      <c r="B980" s="3" t="s">
        <v>36</v>
      </c>
      <c r="C980" s="8" t="s">
        <v>39</v>
      </c>
      <c r="D980" s="8" t="s">
        <v>40</v>
      </c>
      <c r="E980" s="18" t="s">
        <v>61</v>
      </c>
      <c r="F980" s="20">
        <v>42807</v>
      </c>
      <c r="G980" s="24">
        <v>0.52777777777777779</v>
      </c>
      <c r="H980" s="9">
        <v>6.1588977935621405E-3</v>
      </c>
    </row>
    <row r="981" spans="1:8" x14ac:dyDescent="0.25">
      <c r="A981" s="3" t="s">
        <v>21</v>
      </c>
      <c r="B981" s="3" t="s">
        <v>27</v>
      </c>
      <c r="C981" s="8" t="s">
        <v>34</v>
      </c>
      <c r="D981" s="8" t="s">
        <v>35</v>
      </c>
      <c r="E981" s="18" t="s">
        <v>61</v>
      </c>
      <c r="F981" s="20">
        <v>42807</v>
      </c>
      <c r="G981" s="24">
        <v>0.52777777777777779</v>
      </c>
      <c r="H981" s="4">
        <v>1.612426035502958E-2</v>
      </c>
    </row>
    <row r="982" spans="1:8" x14ac:dyDescent="0.25">
      <c r="A982" s="3" t="s">
        <v>48</v>
      </c>
      <c r="B982" s="3" t="s">
        <v>27</v>
      </c>
      <c r="C982" s="8" t="s">
        <v>28</v>
      </c>
      <c r="D982" s="4" t="s">
        <v>59</v>
      </c>
      <c r="E982" s="3" t="s">
        <v>61</v>
      </c>
      <c r="F982" s="20">
        <v>42807</v>
      </c>
      <c r="G982" s="24">
        <v>0.52777777777777779</v>
      </c>
      <c r="H982" s="3">
        <v>2.3E-3</v>
      </c>
    </row>
    <row r="983" spans="1:8" x14ac:dyDescent="0.25">
      <c r="A983" s="3" t="s">
        <v>48</v>
      </c>
      <c r="B983" s="3" t="s">
        <v>27</v>
      </c>
      <c r="C983" s="8" t="s">
        <v>30</v>
      </c>
      <c r="D983" s="4" t="s">
        <v>55</v>
      </c>
      <c r="E983" s="3" t="s">
        <v>61</v>
      </c>
      <c r="F983" s="20">
        <v>42807</v>
      </c>
      <c r="G983" s="24">
        <v>0.52777777777777779</v>
      </c>
      <c r="H983" s="10">
        <v>0.01</v>
      </c>
    </row>
    <row r="984" spans="1:8" x14ac:dyDescent="0.25">
      <c r="A984" s="3" t="s">
        <v>48</v>
      </c>
      <c r="B984" s="3" t="s">
        <v>27</v>
      </c>
      <c r="C984" s="8" t="s">
        <v>32</v>
      </c>
      <c r="D984" s="4" t="s">
        <v>54</v>
      </c>
      <c r="E984" s="3" t="s">
        <v>61</v>
      </c>
      <c r="F984" s="20">
        <v>42807</v>
      </c>
      <c r="G984" s="24">
        <v>0.52777777777777779</v>
      </c>
      <c r="H984" s="13">
        <v>5.0000000000000001E-3</v>
      </c>
    </row>
    <row r="985" spans="1:8" x14ac:dyDescent="0.25">
      <c r="A985" s="3" t="s">
        <v>48</v>
      </c>
      <c r="B985" s="3" t="s">
        <v>42</v>
      </c>
      <c r="C985" s="8" t="s">
        <v>43</v>
      </c>
      <c r="D985" s="4" t="s">
        <v>51</v>
      </c>
      <c r="E985" s="3" t="s">
        <v>61</v>
      </c>
      <c r="F985" s="20">
        <v>42807</v>
      </c>
      <c r="G985" s="24">
        <v>0.52777777777777779</v>
      </c>
      <c r="H985" s="14">
        <v>2</v>
      </c>
    </row>
    <row r="986" spans="1:8" x14ac:dyDescent="0.25">
      <c r="A986" s="18" t="s">
        <v>21</v>
      </c>
      <c r="B986" s="18" t="s">
        <v>11</v>
      </c>
      <c r="C986" s="19" t="s">
        <v>46</v>
      </c>
      <c r="D986" s="18" t="s">
        <v>47</v>
      </c>
      <c r="E986" s="18" t="s">
        <v>61</v>
      </c>
      <c r="F986" s="20">
        <v>42835</v>
      </c>
      <c r="G986" s="24">
        <v>0.47847222222222219</v>
      </c>
      <c r="H986" s="4">
        <v>8.52</v>
      </c>
    </row>
    <row r="987" spans="1:8" x14ac:dyDescent="0.25">
      <c r="A987" s="18" t="s">
        <v>21</v>
      </c>
      <c r="B987" s="18" t="s">
        <v>11</v>
      </c>
      <c r="C987" s="19" t="s">
        <v>12</v>
      </c>
      <c r="D987" s="18" t="s">
        <v>13</v>
      </c>
      <c r="E987" s="18" t="s">
        <v>61</v>
      </c>
      <c r="F987" s="20">
        <v>42835</v>
      </c>
      <c r="G987" s="24">
        <v>0.47847222222222219</v>
      </c>
      <c r="H987" s="4">
        <v>8.91</v>
      </c>
    </row>
    <row r="988" spans="1:8" x14ac:dyDescent="0.25">
      <c r="A988" s="18" t="s">
        <v>21</v>
      </c>
      <c r="B988" s="18" t="s">
        <v>11</v>
      </c>
      <c r="C988" s="12" t="s">
        <v>15</v>
      </c>
      <c r="D988" s="18" t="s">
        <v>16</v>
      </c>
      <c r="E988" s="18" t="s">
        <v>61</v>
      </c>
      <c r="F988" s="20">
        <v>42835</v>
      </c>
      <c r="G988" s="24">
        <v>0.47847222222222219</v>
      </c>
      <c r="H988" s="7">
        <v>1657</v>
      </c>
    </row>
    <row r="989" spans="1:8" x14ac:dyDescent="0.25">
      <c r="A989" s="18" t="s">
        <v>21</v>
      </c>
      <c r="B989" s="18" t="s">
        <v>11</v>
      </c>
      <c r="C989" s="19" t="s">
        <v>17</v>
      </c>
      <c r="D989" s="18" t="s">
        <v>18</v>
      </c>
      <c r="E989" s="18" t="s">
        <v>61</v>
      </c>
      <c r="F989" s="20">
        <v>42835</v>
      </c>
      <c r="G989" s="24">
        <v>0.47847222222222219</v>
      </c>
      <c r="H989" s="4">
        <v>9.7899999999999991</v>
      </c>
    </row>
    <row r="990" spans="1:8" x14ac:dyDescent="0.25">
      <c r="A990" s="18" t="s">
        <v>21</v>
      </c>
      <c r="B990" s="18" t="s">
        <v>11</v>
      </c>
      <c r="C990" s="19" t="s">
        <v>19</v>
      </c>
      <c r="D990" s="18" t="s">
        <v>20</v>
      </c>
      <c r="E990" s="18" t="s">
        <v>61</v>
      </c>
      <c r="F990" s="20">
        <v>42835</v>
      </c>
      <c r="G990" s="24">
        <v>0.47847222222222219</v>
      </c>
      <c r="H990" s="7">
        <v>94</v>
      </c>
    </row>
    <row r="991" spans="1:8" x14ac:dyDescent="0.25">
      <c r="A991" s="3" t="s">
        <v>21</v>
      </c>
      <c r="B991" s="3" t="s">
        <v>22</v>
      </c>
      <c r="C991" s="7" t="s">
        <v>23</v>
      </c>
      <c r="D991" s="7" t="s">
        <v>57</v>
      </c>
      <c r="E991" s="18" t="s">
        <v>61</v>
      </c>
      <c r="F991" s="20">
        <v>42835</v>
      </c>
      <c r="G991" s="24">
        <v>0.47847222222222219</v>
      </c>
      <c r="H991" s="7">
        <v>215.98975999999999</v>
      </c>
    </row>
    <row r="992" spans="1:8" x14ac:dyDescent="0.25">
      <c r="A992" s="3" t="s">
        <v>21</v>
      </c>
      <c r="B992" s="3" t="s">
        <v>22</v>
      </c>
      <c r="C992" s="8" t="s">
        <v>25</v>
      </c>
      <c r="D992" s="7" t="s">
        <v>58</v>
      </c>
      <c r="E992" s="18" t="s">
        <v>61</v>
      </c>
      <c r="F992" s="20">
        <v>42835</v>
      </c>
      <c r="G992" s="24">
        <v>0.47847222222222219</v>
      </c>
      <c r="H992" s="7">
        <v>481.7044999537992</v>
      </c>
    </row>
    <row r="993" spans="1:8" x14ac:dyDescent="0.25">
      <c r="A993" s="3" t="s">
        <v>21</v>
      </c>
      <c r="B993" s="3" t="s">
        <v>36</v>
      </c>
      <c r="C993" s="8" t="s">
        <v>37</v>
      </c>
      <c r="D993" s="8" t="s">
        <v>38</v>
      </c>
      <c r="E993" s="18" t="s">
        <v>61</v>
      </c>
      <c r="F993" s="20">
        <v>42835</v>
      </c>
      <c r="G993" s="24">
        <v>0.47847222222222219</v>
      </c>
      <c r="H993" s="9">
        <v>0.37243047158403891</v>
      </c>
    </row>
    <row r="994" spans="1:8" x14ac:dyDescent="0.25">
      <c r="A994" s="3" t="s">
        <v>21</v>
      </c>
      <c r="B994" s="3" t="s">
        <v>36</v>
      </c>
      <c r="C994" s="8" t="s">
        <v>39</v>
      </c>
      <c r="D994" s="8" t="s">
        <v>40</v>
      </c>
      <c r="E994" s="18" t="s">
        <v>61</v>
      </c>
      <c r="F994" s="20">
        <v>42835</v>
      </c>
      <c r="G994" s="24">
        <v>0.47847222222222219</v>
      </c>
      <c r="H994" s="9">
        <v>1.8889446434527883E-2</v>
      </c>
    </row>
    <row r="995" spans="1:8" x14ac:dyDescent="0.25">
      <c r="A995" s="3" t="s">
        <v>21</v>
      </c>
      <c r="B995" s="3" t="s">
        <v>27</v>
      </c>
      <c r="C995" s="8" t="s">
        <v>34</v>
      </c>
      <c r="D995" s="8" t="s">
        <v>35</v>
      </c>
      <c r="E995" s="18" t="s">
        <v>61</v>
      </c>
      <c r="F995" s="20">
        <v>42835</v>
      </c>
      <c r="G995" s="24">
        <v>0.47847222222222219</v>
      </c>
      <c r="H995" s="10">
        <v>0.01</v>
      </c>
    </row>
    <row r="996" spans="1:8" x14ac:dyDescent="0.25">
      <c r="A996" s="3" t="s">
        <v>48</v>
      </c>
      <c r="B996" s="3" t="s">
        <v>27</v>
      </c>
      <c r="C996" s="8" t="s">
        <v>28</v>
      </c>
      <c r="D996" s="4" t="s">
        <v>59</v>
      </c>
      <c r="E996" s="3" t="s">
        <v>61</v>
      </c>
      <c r="F996" s="20">
        <v>42835</v>
      </c>
      <c r="G996" s="24">
        <v>0.47847222222222219</v>
      </c>
      <c r="H996" s="15">
        <v>5.9999999999999995E-4</v>
      </c>
    </row>
    <row r="997" spans="1:8" x14ac:dyDescent="0.25">
      <c r="A997" s="3" t="s">
        <v>48</v>
      </c>
      <c r="B997" s="3" t="s">
        <v>27</v>
      </c>
      <c r="C997" s="8" t="s">
        <v>30</v>
      </c>
      <c r="D997" s="4" t="s">
        <v>55</v>
      </c>
      <c r="E997" s="3" t="s">
        <v>61</v>
      </c>
      <c r="F997" s="20">
        <v>42835</v>
      </c>
      <c r="G997" s="24">
        <v>0.47847222222222219</v>
      </c>
      <c r="H997" s="10">
        <v>0.01</v>
      </c>
    </row>
    <row r="998" spans="1:8" x14ac:dyDescent="0.25">
      <c r="A998" s="3" t="s">
        <v>48</v>
      </c>
      <c r="B998" s="3" t="s">
        <v>27</v>
      </c>
      <c r="C998" s="8" t="s">
        <v>32</v>
      </c>
      <c r="D998" s="4" t="s">
        <v>54</v>
      </c>
      <c r="E998" s="3" t="s">
        <v>61</v>
      </c>
      <c r="F998" s="20">
        <v>42835</v>
      </c>
      <c r="G998" s="24">
        <v>0.47847222222222219</v>
      </c>
      <c r="H998" s="13">
        <v>5.0000000000000001E-3</v>
      </c>
    </row>
    <row r="999" spans="1:8" x14ac:dyDescent="0.25">
      <c r="A999" s="3" t="s">
        <v>48</v>
      </c>
      <c r="B999" s="3" t="s">
        <v>42</v>
      </c>
      <c r="C999" s="8" t="s">
        <v>43</v>
      </c>
      <c r="D999" s="4" t="s">
        <v>51</v>
      </c>
      <c r="E999" s="3" t="s">
        <v>61</v>
      </c>
      <c r="F999" s="20">
        <v>42835</v>
      </c>
      <c r="G999" s="24">
        <v>0.47847222222222219</v>
      </c>
      <c r="H999" s="14">
        <v>2</v>
      </c>
    </row>
    <row r="1000" spans="1:8" x14ac:dyDescent="0.25">
      <c r="A1000" s="18" t="s">
        <v>21</v>
      </c>
      <c r="B1000" s="18" t="s">
        <v>11</v>
      </c>
      <c r="C1000" s="19" t="s">
        <v>46</v>
      </c>
      <c r="D1000" s="18" t="s">
        <v>47</v>
      </c>
      <c r="E1000" s="18" t="s">
        <v>61</v>
      </c>
      <c r="F1000" s="20">
        <v>42873</v>
      </c>
      <c r="G1000" s="24">
        <v>0.45833333333333331</v>
      </c>
      <c r="H1000" s="4">
        <v>7.46</v>
      </c>
    </row>
    <row r="1001" spans="1:8" x14ac:dyDescent="0.25">
      <c r="A1001" s="18" t="s">
        <v>21</v>
      </c>
      <c r="B1001" s="18" t="s">
        <v>11</v>
      </c>
      <c r="C1001" s="19" t="s">
        <v>12</v>
      </c>
      <c r="D1001" s="18" t="s">
        <v>13</v>
      </c>
      <c r="E1001" s="18" t="s">
        <v>61</v>
      </c>
      <c r="F1001" s="20">
        <v>42873</v>
      </c>
      <c r="G1001" s="24">
        <v>0.45833333333333331</v>
      </c>
      <c r="H1001" s="4">
        <v>8.81</v>
      </c>
    </row>
    <row r="1002" spans="1:8" x14ac:dyDescent="0.25">
      <c r="A1002" s="18" t="s">
        <v>21</v>
      </c>
      <c r="B1002" s="18" t="s">
        <v>11</v>
      </c>
      <c r="C1002" s="12" t="s">
        <v>15</v>
      </c>
      <c r="D1002" s="18" t="s">
        <v>16</v>
      </c>
      <c r="E1002" s="18" t="s">
        <v>61</v>
      </c>
      <c r="F1002" s="20">
        <v>42873</v>
      </c>
      <c r="G1002" s="24">
        <v>0.45833333333333331</v>
      </c>
      <c r="H1002" s="7">
        <v>1580</v>
      </c>
    </row>
    <row r="1003" spans="1:8" x14ac:dyDescent="0.25">
      <c r="A1003" s="18" t="s">
        <v>21</v>
      </c>
      <c r="B1003" s="18" t="s">
        <v>11</v>
      </c>
      <c r="C1003" s="19" t="s">
        <v>17</v>
      </c>
      <c r="D1003" s="18" t="s">
        <v>18</v>
      </c>
      <c r="E1003" s="18" t="s">
        <v>61</v>
      </c>
      <c r="F1003" s="20">
        <v>42873</v>
      </c>
      <c r="G1003" s="24">
        <v>0.45833333333333331</v>
      </c>
      <c r="H1003" s="4">
        <v>8.18</v>
      </c>
    </row>
    <row r="1004" spans="1:8" x14ac:dyDescent="0.25">
      <c r="A1004" s="18" t="s">
        <v>21</v>
      </c>
      <c r="B1004" s="18" t="s">
        <v>11</v>
      </c>
      <c r="C1004" s="19" t="s">
        <v>19</v>
      </c>
      <c r="D1004" s="18" t="s">
        <v>20</v>
      </c>
      <c r="E1004" s="18" t="s">
        <v>61</v>
      </c>
      <c r="F1004" s="20">
        <v>42873</v>
      </c>
      <c r="G1004" s="24">
        <v>0.45833333333333331</v>
      </c>
      <c r="H1004" s="7">
        <v>76.900000000000006</v>
      </c>
    </row>
    <row r="1005" spans="1:8" x14ac:dyDescent="0.25">
      <c r="A1005" s="3" t="s">
        <v>21</v>
      </c>
      <c r="B1005" s="3" t="s">
        <v>22</v>
      </c>
      <c r="C1005" s="7" t="s">
        <v>23</v>
      </c>
      <c r="D1005" s="7" t="s">
        <v>57</v>
      </c>
      <c r="E1005" s="18" t="s">
        <v>61</v>
      </c>
      <c r="F1005" s="20">
        <v>42873</v>
      </c>
      <c r="G1005" s="24">
        <v>0.45833333333333331</v>
      </c>
      <c r="H1005" s="7">
        <v>222.78481599999995</v>
      </c>
    </row>
    <row r="1006" spans="1:8" x14ac:dyDescent="0.25">
      <c r="A1006" s="3" t="s">
        <v>21</v>
      </c>
      <c r="B1006" s="3" t="s">
        <v>22</v>
      </c>
      <c r="C1006" s="8" t="s">
        <v>25</v>
      </c>
      <c r="D1006" s="7" t="s">
        <v>58</v>
      </c>
      <c r="E1006" s="18" t="s">
        <v>61</v>
      </c>
      <c r="F1006" s="20">
        <v>42873</v>
      </c>
      <c r="G1006" s="24">
        <v>0.45833333333333331</v>
      </c>
      <c r="H1006" s="7">
        <v>353.68019510974926</v>
      </c>
    </row>
    <row r="1007" spans="1:8" x14ac:dyDescent="0.25">
      <c r="A1007" s="3" t="s">
        <v>21</v>
      </c>
      <c r="B1007" s="3" t="s">
        <v>36</v>
      </c>
      <c r="C1007" s="8" t="s">
        <v>37</v>
      </c>
      <c r="D1007" s="8" t="s">
        <v>38</v>
      </c>
      <c r="E1007" s="18" t="s">
        <v>61</v>
      </c>
      <c r="F1007" s="20">
        <v>42873</v>
      </c>
      <c r="G1007" s="24">
        <v>0.45833333333333331</v>
      </c>
      <c r="H1007" s="9">
        <v>0.21942857142857147</v>
      </c>
    </row>
    <row r="1008" spans="1:8" x14ac:dyDescent="0.25">
      <c r="A1008" s="3" t="s">
        <v>21</v>
      </c>
      <c r="B1008" s="3" t="s">
        <v>36</v>
      </c>
      <c r="C1008" s="8" t="s">
        <v>39</v>
      </c>
      <c r="D1008" s="8" t="s">
        <v>40</v>
      </c>
      <c r="E1008" s="18" t="s">
        <v>61</v>
      </c>
      <c r="F1008" s="20">
        <v>42873</v>
      </c>
      <c r="G1008" s="24">
        <v>0.45833333333333331</v>
      </c>
      <c r="H1008" s="9">
        <v>1.8366551938805438E-2</v>
      </c>
    </row>
    <row r="1009" spans="1:8" x14ac:dyDescent="0.25">
      <c r="A1009" s="3" t="s">
        <v>21</v>
      </c>
      <c r="B1009" s="3" t="s">
        <v>27</v>
      </c>
      <c r="C1009" s="8" t="s">
        <v>34</v>
      </c>
      <c r="D1009" s="8" t="s">
        <v>35</v>
      </c>
      <c r="E1009" s="18" t="s">
        <v>61</v>
      </c>
      <c r="F1009" s="20">
        <v>42873</v>
      </c>
      <c r="G1009" s="24">
        <v>0.45833333333333331</v>
      </c>
      <c r="H1009" s="26">
        <v>0.01</v>
      </c>
    </row>
    <row r="1010" spans="1:8" x14ac:dyDescent="0.25">
      <c r="A1010" s="3" t="s">
        <v>48</v>
      </c>
      <c r="B1010" s="3" t="s">
        <v>27</v>
      </c>
      <c r="C1010" s="8" t="s">
        <v>28</v>
      </c>
      <c r="D1010" s="4" t="s">
        <v>59</v>
      </c>
      <c r="E1010" s="3" t="s">
        <v>61</v>
      </c>
      <c r="F1010" s="20">
        <v>42873</v>
      </c>
      <c r="G1010" s="24">
        <v>0.45833333333333331</v>
      </c>
      <c r="H1010" s="15">
        <v>5.9999999999999995E-4</v>
      </c>
    </row>
    <row r="1011" spans="1:8" x14ac:dyDescent="0.25">
      <c r="A1011" s="3" t="s">
        <v>48</v>
      </c>
      <c r="B1011" s="3" t="s">
        <v>27</v>
      </c>
      <c r="C1011" s="8" t="s">
        <v>30</v>
      </c>
      <c r="D1011" s="4" t="s">
        <v>55</v>
      </c>
      <c r="E1011" s="3" t="s">
        <v>61</v>
      </c>
      <c r="F1011" s="20">
        <v>42873</v>
      </c>
      <c r="G1011" s="24">
        <v>0.45833333333333331</v>
      </c>
      <c r="H1011" s="10">
        <v>0.01</v>
      </c>
    </row>
    <row r="1012" spans="1:8" x14ac:dyDescent="0.25">
      <c r="A1012" s="3" t="s">
        <v>48</v>
      </c>
      <c r="B1012" s="3" t="s">
        <v>27</v>
      </c>
      <c r="C1012" s="8" t="s">
        <v>32</v>
      </c>
      <c r="D1012" s="4" t="s">
        <v>54</v>
      </c>
      <c r="E1012" s="3" t="s">
        <v>61</v>
      </c>
      <c r="F1012" s="20">
        <v>42873</v>
      </c>
      <c r="G1012" s="24">
        <v>0.45833333333333331</v>
      </c>
      <c r="H1012" s="13">
        <v>5.0000000000000001E-3</v>
      </c>
    </row>
    <row r="1013" spans="1:8" x14ac:dyDescent="0.25">
      <c r="A1013" s="3" t="s">
        <v>48</v>
      </c>
      <c r="B1013" s="3" t="s">
        <v>42</v>
      </c>
      <c r="C1013" s="8" t="s">
        <v>43</v>
      </c>
      <c r="D1013" s="4" t="s">
        <v>51</v>
      </c>
      <c r="E1013" s="3" t="s">
        <v>61</v>
      </c>
      <c r="F1013" s="20">
        <v>42873</v>
      </c>
      <c r="G1013" s="24">
        <v>0.45833333333333331</v>
      </c>
      <c r="H1013" s="14">
        <v>2</v>
      </c>
    </row>
    <row r="1014" spans="1:8" x14ac:dyDescent="0.25">
      <c r="A1014" s="18" t="s">
        <v>21</v>
      </c>
      <c r="B1014" s="18" t="s">
        <v>11</v>
      </c>
      <c r="C1014" s="19" t="s">
        <v>46</v>
      </c>
      <c r="D1014" s="18" t="s">
        <v>47</v>
      </c>
      <c r="E1014" s="18" t="s">
        <v>61</v>
      </c>
      <c r="F1014" s="20">
        <v>42905</v>
      </c>
      <c r="G1014" s="24">
        <v>0.45833333333333331</v>
      </c>
      <c r="H1014" s="4">
        <v>3.91</v>
      </c>
    </row>
    <row r="1015" spans="1:8" x14ac:dyDescent="0.25">
      <c r="A1015" s="18" t="s">
        <v>21</v>
      </c>
      <c r="B1015" s="18" t="s">
        <v>11</v>
      </c>
      <c r="C1015" s="19" t="s">
        <v>12</v>
      </c>
      <c r="D1015" s="18" t="s">
        <v>13</v>
      </c>
      <c r="E1015" s="18" t="s">
        <v>61</v>
      </c>
      <c r="F1015" s="20">
        <v>42905</v>
      </c>
      <c r="G1015" s="24">
        <v>0.45833333333333331</v>
      </c>
      <c r="H1015" s="4">
        <v>7.01</v>
      </c>
    </row>
    <row r="1016" spans="1:8" x14ac:dyDescent="0.25">
      <c r="A1016" s="18" t="s">
        <v>21</v>
      </c>
      <c r="B1016" s="18" t="s">
        <v>11</v>
      </c>
      <c r="C1016" s="12" t="s">
        <v>15</v>
      </c>
      <c r="D1016" s="18" t="s">
        <v>16</v>
      </c>
      <c r="E1016" s="18" t="s">
        <v>61</v>
      </c>
      <c r="F1016" s="20">
        <v>42905</v>
      </c>
      <c r="G1016" s="24">
        <v>0.45833333333333331</v>
      </c>
      <c r="H1016" s="7">
        <v>1579</v>
      </c>
    </row>
    <row r="1017" spans="1:8" x14ac:dyDescent="0.25">
      <c r="A1017" s="18" t="s">
        <v>21</v>
      </c>
      <c r="B1017" s="18" t="s">
        <v>11</v>
      </c>
      <c r="C1017" s="19" t="s">
        <v>17</v>
      </c>
      <c r="D1017" s="18" t="s">
        <v>18</v>
      </c>
      <c r="E1017" s="18" t="s">
        <v>61</v>
      </c>
      <c r="F1017" s="20">
        <v>42905</v>
      </c>
      <c r="G1017" s="24">
        <v>0.45833333333333331</v>
      </c>
      <c r="H1017" s="4">
        <v>10.39</v>
      </c>
    </row>
    <row r="1018" spans="1:8" x14ac:dyDescent="0.25">
      <c r="A1018" s="18" t="s">
        <v>21</v>
      </c>
      <c r="B1018" s="18" t="s">
        <v>11</v>
      </c>
      <c r="C1018" s="19" t="s">
        <v>19</v>
      </c>
      <c r="D1018" s="18" t="s">
        <v>20</v>
      </c>
      <c r="E1018" s="18" t="s">
        <v>61</v>
      </c>
      <c r="F1018" s="20">
        <v>42905</v>
      </c>
      <c r="G1018" s="24">
        <v>0.45833333333333331</v>
      </c>
      <c r="H1018" s="7">
        <v>88.7</v>
      </c>
    </row>
    <row r="1019" spans="1:8" x14ac:dyDescent="0.25">
      <c r="A1019" s="3" t="s">
        <v>21</v>
      </c>
      <c r="B1019" s="3" t="s">
        <v>22</v>
      </c>
      <c r="C1019" s="7" t="s">
        <v>23</v>
      </c>
      <c r="D1019" s="7" t="s">
        <v>57</v>
      </c>
      <c r="E1019" s="18" t="s">
        <v>61</v>
      </c>
      <c r="F1019" s="20">
        <v>42905</v>
      </c>
      <c r="G1019" s="24">
        <v>0.45833333333333331</v>
      </c>
      <c r="H1019" s="7">
        <v>247.91602999999998</v>
      </c>
    </row>
    <row r="1020" spans="1:8" x14ac:dyDescent="0.25">
      <c r="A1020" s="3" t="s">
        <v>21</v>
      </c>
      <c r="B1020" s="3" t="s">
        <v>22</v>
      </c>
      <c r="C1020" s="8" t="s">
        <v>25</v>
      </c>
      <c r="D1020" s="7" t="s">
        <v>58</v>
      </c>
      <c r="E1020" s="18" t="s">
        <v>61</v>
      </c>
      <c r="F1020" s="20">
        <v>42905</v>
      </c>
      <c r="G1020" s="24">
        <v>0.45833333333333331</v>
      </c>
      <c r="H1020" s="7">
        <v>479.2339707209174</v>
      </c>
    </row>
    <row r="1021" spans="1:8" x14ac:dyDescent="0.25">
      <c r="A1021" s="3" t="s">
        <v>21</v>
      </c>
      <c r="B1021" s="3" t="s">
        <v>36</v>
      </c>
      <c r="C1021" s="8" t="s">
        <v>37</v>
      </c>
      <c r="D1021" s="8" t="s">
        <v>38</v>
      </c>
      <c r="E1021" s="18" t="s">
        <v>61</v>
      </c>
      <c r="F1021" s="20">
        <v>42905</v>
      </c>
      <c r="G1021" s="24">
        <v>0.45833333333333331</v>
      </c>
      <c r="H1021" s="9">
        <v>0.33531815528312908</v>
      </c>
    </row>
    <row r="1022" spans="1:8" x14ac:dyDescent="0.25">
      <c r="A1022" s="3" t="s">
        <v>21</v>
      </c>
      <c r="B1022" s="3" t="s">
        <v>36</v>
      </c>
      <c r="C1022" s="8" t="s">
        <v>39</v>
      </c>
      <c r="D1022" s="8" t="s">
        <v>40</v>
      </c>
      <c r="E1022" s="18" t="s">
        <v>61</v>
      </c>
      <c r="F1022" s="20">
        <v>42905</v>
      </c>
      <c r="G1022" s="24">
        <v>0.45833333333333331</v>
      </c>
      <c r="H1022" s="9">
        <v>1.6227252328060163E-2</v>
      </c>
    </row>
    <row r="1023" spans="1:8" x14ac:dyDescent="0.25">
      <c r="A1023" s="3" t="s">
        <v>21</v>
      </c>
      <c r="B1023" s="3" t="s">
        <v>27</v>
      </c>
      <c r="C1023" s="8" t="s">
        <v>34</v>
      </c>
      <c r="D1023" s="8" t="s">
        <v>35</v>
      </c>
      <c r="E1023" s="18" t="s">
        <v>61</v>
      </c>
      <c r="F1023" s="20">
        <v>42905</v>
      </c>
      <c r="G1023" s="24">
        <v>0.45833333333333331</v>
      </c>
      <c r="H1023" s="26">
        <v>0.01</v>
      </c>
    </row>
    <row r="1024" spans="1:8" x14ac:dyDescent="0.25">
      <c r="A1024" s="3" t="s">
        <v>48</v>
      </c>
      <c r="B1024" s="3" t="s">
        <v>27</v>
      </c>
      <c r="C1024" s="8" t="s">
        <v>28</v>
      </c>
      <c r="D1024" s="4" t="s">
        <v>59</v>
      </c>
      <c r="E1024" s="3" t="s">
        <v>61</v>
      </c>
      <c r="F1024" s="20">
        <v>42905</v>
      </c>
      <c r="G1024" s="24">
        <v>0.45833333333333331</v>
      </c>
      <c r="H1024" s="28">
        <v>5.9999999999999995E-4</v>
      </c>
    </row>
    <row r="1025" spans="1:8" x14ac:dyDescent="0.25">
      <c r="A1025" s="3" t="s">
        <v>48</v>
      </c>
      <c r="B1025" s="3" t="s">
        <v>27</v>
      </c>
      <c r="C1025" s="8" t="s">
        <v>30</v>
      </c>
      <c r="D1025" s="4" t="s">
        <v>55</v>
      </c>
      <c r="E1025" s="3" t="s">
        <v>61</v>
      </c>
      <c r="F1025" s="20">
        <v>42905</v>
      </c>
      <c r="G1025" s="24">
        <v>0.45833333333333331</v>
      </c>
      <c r="H1025" s="26">
        <v>0.01</v>
      </c>
    </row>
    <row r="1026" spans="1:8" x14ac:dyDescent="0.25">
      <c r="A1026" s="3" t="s">
        <v>48</v>
      </c>
      <c r="B1026" s="3" t="s">
        <v>27</v>
      </c>
      <c r="C1026" s="8" t="s">
        <v>32</v>
      </c>
      <c r="D1026" s="4" t="s">
        <v>54</v>
      </c>
      <c r="E1026" s="3" t="s">
        <v>61</v>
      </c>
      <c r="F1026" s="20">
        <v>42905</v>
      </c>
      <c r="G1026" s="24">
        <v>0.45833333333333331</v>
      </c>
      <c r="H1026" s="27">
        <v>5.0000000000000001E-3</v>
      </c>
    </row>
    <row r="1027" spans="1:8" x14ac:dyDescent="0.25">
      <c r="A1027" s="3" t="s">
        <v>48</v>
      </c>
      <c r="B1027" s="3" t="s">
        <v>42</v>
      </c>
      <c r="C1027" s="8" t="s">
        <v>43</v>
      </c>
      <c r="D1027" s="4" t="s">
        <v>51</v>
      </c>
      <c r="E1027" s="3" t="s">
        <v>61</v>
      </c>
      <c r="F1027" s="20">
        <v>42905</v>
      </c>
      <c r="G1027" s="24">
        <v>0.45833333333333331</v>
      </c>
      <c r="H1027" s="3">
        <v>3</v>
      </c>
    </row>
    <row r="1028" spans="1:8" x14ac:dyDescent="0.25">
      <c r="A1028" s="18" t="s">
        <v>21</v>
      </c>
      <c r="B1028" s="18" t="s">
        <v>11</v>
      </c>
      <c r="C1028" s="19" t="s">
        <v>46</v>
      </c>
      <c r="D1028" s="18" t="s">
        <v>47</v>
      </c>
      <c r="E1028" s="18" t="s">
        <v>61</v>
      </c>
      <c r="F1028" s="20">
        <v>42933</v>
      </c>
      <c r="G1028" s="24">
        <v>0.47916666666666669</v>
      </c>
      <c r="H1028" s="3">
        <v>3.82</v>
      </c>
    </row>
    <row r="1029" spans="1:8" x14ac:dyDescent="0.25">
      <c r="A1029" s="18" t="s">
        <v>21</v>
      </c>
      <c r="B1029" s="18" t="s">
        <v>11</v>
      </c>
      <c r="C1029" s="19" t="s">
        <v>12</v>
      </c>
      <c r="D1029" s="18" t="s">
        <v>13</v>
      </c>
      <c r="E1029" s="18" t="s">
        <v>61</v>
      </c>
      <c r="F1029" s="20">
        <v>42933</v>
      </c>
      <c r="G1029" s="24">
        <v>0.47916666666666669</v>
      </c>
      <c r="H1029" s="4">
        <v>8.33</v>
      </c>
    </row>
    <row r="1030" spans="1:8" x14ac:dyDescent="0.25">
      <c r="A1030" s="18" t="s">
        <v>21</v>
      </c>
      <c r="B1030" s="18" t="s">
        <v>11</v>
      </c>
      <c r="C1030" s="12" t="s">
        <v>15</v>
      </c>
      <c r="D1030" s="18" t="s">
        <v>16</v>
      </c>
      <c r="E1030" s="18" t="s">
        <v>61</v>
      </c>
      <c r="F1030" s="20">
        <v>42933</v>
      </c>
      <c r="G1030" s="24">
        <v>0.47916666666666669</v>
      </c>
      <c r="H1030" s="7">
        <v>1682</v>
      </c>
    </row>
    <row r="1031" spans="1:8" x14ac:dyDescent="0.25">
      <c r="A1031" s="18" t="s">
        <v>21</v>
      </c>
      <c r="B1031" s="18" t="s">
        <v>11</v>
      </c>
      <c r="C1031" s="19" t="s">
        <v>17</v>
      </c>
      <c r="D1031" s="18" t="s">
        <v>18</v>
      </c>
      <c r="E1031" s="18" t="s">
        <v>61</v>
      </c>
      <c r="F1031" s="20">
        <v>42933</v>
      </c>
      <c r="G1031" s="24">
        <v>0.47916666666666669</v>
      </c>
      <c r="H1031" s="3">
        <v>10.31</v>
      </c>
    </row>
    <row r="1032" spans="1:8" x14ac:dyDescent="0.25">
      <c r="A1032" s="18" t="s">
        <v>21</v>
      </c>
      <c r="B1032" s="18" t="s">
        <v>11</v>
      </c>
      <c r="C1032" s="19" t="s">
        <v>19</v>
      </c>
      <c r="D1032" s="18" t="s">
        <v>20</v>
      </c>
      <c r="E1032" s="18" t="s">
        <v>61</v>
      </c>
      <c r="F1032" s="20">
        <v>42933</v>
      </c>
      <c r="G1032" s="24">
        <v>0.47916666666666669</v>
      </c>
      <c r="H1032" s="3">
        <v>88.9</v>
      </c>
    </row>
    <row r="1033" spans="1:8" x14ac:dyDescent="0.25">
      <c r="A1033" s="3" t="s">
        <v>21</v>
      </c>
      <c r="B1033" s="3" t="s">
        <v>22</v>
      </c>
      <c r="C1033" s="7" t="s">
        <v>23</v>
      </c>
      <c r="D1033" s="7" t="s">
        <v>57</v>
      </c>
      <c r="E1033" s="18" t="s">
        <v>61</v>
      </c>
      <c r="F1033" s="20">
        <v>42933</v>
      </c>
      <c r="G1033" s="24">
        <v>0.47916666666666669</v>
      </c>
      <c r="H1033" s="7">
        <v>249.61408499999999</v>
      </c>
    </row>
    <row r="1034" spans="1:8" x14ac:dyDescent="0.25">
      <c r="A1034" s="3" t="s">
        <v>21</v>
      </c>
      <c r="B1034" s="3" t="s">
        <v>22</v>
      </c>
      <c r="C1034" s="8" t="s">
        <v>25</v>
      </c>
      <c r="D1034" s="7" t="s">
        <v>58</v>
      </c>
      <c r="E1034" s="18" t="s">
        <v>61</v>
      </c>
      <c r="F1034" s="20">
        <v>42933</v>
      </c>
      <c r="G1034" s="24">
        <v>0.47916666666666669</v>
      </c>
      <c r="H1034" s="7">
        <v>329.96195771453654</v>
      </c>
    </row>
    <row r="1035" spans="1:8" x14ac:dyDescent="0.25">
      <c r="A1035" s="3" t="s">
        <v>21</v>
      </c>
      <c r="B1035" s="3" t="s">
        <v>36</v>
      </c>
      <c r="C1035" s="8" t="s">
        <v>37</v>
      </c>
      <c r="D1035" s="8" t="s">
        <v>38</v>
      </c>
      <c r="E1035" s="18" t="s">
        <v>61</v>
      </c>
      <c r="F1035" s="20">
        <v>42933</v>
      </c>
      <c r="G1035" s="24">
        <v>0.47916666666666669</v>
      </c>
      <c r="H1035" s="9">
        <v>0.25134474327628392</v>
      </c>
    </row>
    <row r="1036" spans="1:8" x14ac:dyDescent="0.25">
      <c r="A1036" s="3" t="s">
        <v>21</v>
      </c>
      <c r="B1036" s="3" t="s">
        <v>36</v>
      </c>
      <c r="C1036" s="8" t="s">
        <v>39</v>
      </c>
      <c r="D1036" s="8" t="s">
        <v>40</v>
      </c>
      <c r="E1036" s="18" t="s">
        <v>61</v>
      </c>
      <c r="F1036" s="20">
        <v>42933</v>
      </c>
      <c r="G1036" s="24">
        <v>0.47916666666666669</v>
      </c>
      <c r="H1036" s="9">
        <v>3.3802178910817692E-3</v>
      </c>
    </row>
    <row r="1037" spans="1:8" x14ac:dyDescent="0.25">
      <c r="A1037" s="3" t="s">
        <v>21</v>
      </c>
      <c r="B1037" s="3" t="s">
        <v>27</v>
      </c>
      <c r="C1037" s="8" t="s">
        <v>34</v>
      </c>
      <c r="D1037" s="8" t="s">
        <v>35</v>
      </c>
      <c r="E1037" s="18" t="s">
        <v>61</v>
      </c>
      <c r="F1037" s="20">
        <v>42933</v>
      </c>
      <c r="G1037" s="24">
        <v>0.47916666666666669</v>
      </c>
      <c r="H1037" s="10">
        <v>0.01</v>
      </c>
    </row>
    <row r="1038" spans="1:8" x14ac:dyDescent="0.25">
      <c r="A1038" s="3" t="s">
        <v>48</v>
      </c>
      <c r="B1038" s="3" t="s">
        <v>27</v>
      </c>
      <c r="C1038" s="8" t="s">
        <v>28</v>
      </c>
      <c r="D1038" s="4" t="s">
        <v>59</v>
      </c>
      <c r="E1038" s="3" t="s">
        <v>61</v>
      </c>
      <c r="F1038" s="20">
        <v>42933</v>
      </c>
      <c r="G1038" s="24">
        <v>0.47916666666666669</v>
      </c>
      <c r="H1038" s="28">
        <v>5.9999999999999995E-4</v>
      </c>
    </row>
    <row r="1039" spans="1:8" x14ac:dyDescent="0.25">
      <c r="A1039" s="3" t="s">
        <v>48</v>
      </c>
      <c r="B1039" s="3" t="s">
        <v>27</v>
      </c>
      <c r="C1039" s="8" t="s">
        <v>30</v>
      </c>
      <c r="D1039" s="4" t="s">
        <v>55</v>
      </c>
      <c r="E1039" s="3" t="s">
        <v>61</v>
      </c>
      <c r="F1039" s="20">
        <v>42933</v>
      </c>
      <c r="G1039" s="24">
        <v>0.47916666666666669</v>
      </c>
      <c r="H1039" s="26">
        <v>0.01</v>
      </c>
    </row>
    <row r="1040" spans="1:8" x14ac:dyDescent="0.25">
      <c r="A1040" s="3" t="s">
        <v>48</v>
      </c>
      <c r="B1040" s="3" t="s">
        <v>27</v>
      </c>
      <c r="C1040" s="8" t="s">
        <v>32</v>
      </c>
      <c r="D1040" s="4" t="s">
        <v>54</v>
      </c>
      <c r="E1040" s="3" t="s">
        <v>61</v>
      </c>
      <c r="F1040" s="20">
        <v>42933</v>
      </c>
      <c r="G1040" s="24">
        <v>0.47916666666666669</v>
      </c>
      <c r="H1040" s="27">
        <v>5.0000000000000001E-3</v>
      </c>
    </row>
    <row r="1041" spans="1:8" x14ac:dyDescent="0.25">
      <c r="A1041" s="3" t="s">
        <v>48</v>
      </c>
      <c r="B1041" s="3" t="s">
        <v>42</v>
      </c>
      <c r="C1041" s="8" t="s">
        <v>43</v>
      </c>
      <c r="D1041" s="4" t="s">
        <v>51</v>
      </c>
      <c r="E1041" s="3" t="s">
        <v>61</v>
      </c>
      <c r="F1041" s="20">
        <v>42933</v>
      </c>
      <c r="G1041" s="24">
        <v>0.47916666666666669</v>
      </c>
      <c r="H1041" s="29">
        <v>2</v>
      </c>
    </row>
    <row r="1042" spans="1:8" x14ac:dyDescent="0.25">
      <c r="A1042" s="18" t="s">
        <v>21</v>
      </c>
      <c r="B1042" s="18" t="s">
        <v>11</v>
      </c>
      <c r="C1042" s="19" t="s">
        <v>46</v>
      </c>
      <c r="D1042" s="18" t="s">
        <v>47</v>
      </c>
      <c r="E1042" s="18" t="s">
        <v>61</v>
      </c>
      <c r="F1042" s="20">
        <v>42956</v>
      </c>
      <c r="G1042" s="24">
        <v>0.4375</v>
      </c>
      <c r="H1042" s="4">
        <v>7.05</v>
      </c>
    </row>
    <row r="1043" spans="1:8" x14ac:dyDescent="0.25">
      <c r="A1043" s="18" t="s">
        <v>21</v>
      </c>
      <c r="B1043" s="18" t="s">
        <v>11</v>
      </c>
      <c r="C1043" s="19" t="s">
        <v>12</v>
      </c>
      <c r="D1043" s="18" t="s">
        <v>13</v>
      </c>
      <c r="E1043" s="18" t="s">
        <v>61</v>
      </c>
      <c r="F1043" s="20">
        <v>42956</v>
      </c>
      <c r="G1043" s="24">
        <v>0.4375</v>
      </c>
      <c r="H1043" s="4">
        <v>8.4</v>
      </c>
    </row>
    <row r="1044" spans="1:8" x14ac:dyDescent="0.25">
      <c r="A1044" s="18" t="s">
        <v>21</v>
      </c>
      <c r="B1044" s="18" t="s">
        <v>11</v>
      </c>
      <c r="C1044" s="12" t="s">
        <v>15</v>
      </c>
      <c r="D1044" s="18" t="s">
        <v>16</v>
      </c>
      <c r="E1044" s="18" t="s">
        <v>61</v>
      </c>
      <c r="F1044" s="20">
        <v>42956</v>
      </c>
      <c r="G1044" s="24">
        <v>0.4375</v>
      </c>
      <c r="H1044" s="7">
        <v>1706</v>
      </c>
    </row>
    <row r="1045" spans="1:8" x14ac:dyDescent="0.25">
      <c r="A1045" s="18" t="s">
        <v>21</v>
      </c>
      <c r="B1045" s="18" t="s">
        <v>11</v>
      </c>
      <c r="C1045" s="19" t="s">
        <v>17</v>
      </c>
      <c r="D1045" s="18" t="s">
        <v>18</v>
      </c>
      <c r="E1045" s="18" t="s">
        <v>61</v>
      </c>
      <c r="F1045" s="20">
        <v>42956</v>
      </c>
      <c r="G1045" s="24">
        <v>0.4375</v>
      </c>
      <c r="H1045" s="4">
        <v>9.17</v>
      </c>
    </row>
    <row r="1046" spans="1:8" x14ac:dyDescent="0.25">
      <c r="A1046" s="18" t="s">
        <v>21</v>
      </c>
      <c r="B1046" s="18" t="s">
        <v>11</v>
      </c>
      <c r="C1046" s="19" t="s">
        <v>19</v>
      </c>
      <c r="D1046" s="18" t="s">
        <v>20</v>
      </c>
      <c r="E1046" s="18" t="s">
        <v>61</v>
      </c>
      <c r="F1046" s="20">
        <v>42956</v>
      </c>
      <c r="G1046" s="24">
        <v>0.4375</v>
      </c>
      <c r="H1046" s="7">
        <v>85.5</v>
      </c>
    </row>
    <row r="1047" spans="1:8" x14ac:dyDescent="0.25">
      <c r="A1047" s="3" t="s">
        <v>21</v>
      </c>
      <c r="B1047" s="3" t="s">
        <v>22</v>
      </c>
      <c r="C1047" s="7" t="s">
        <v>23</v>
      </c>
      <c r="D1047" s="7" t="s">
        <v>57</v>
      </c>
      <c r="E1047" s="18" t="s">
        <v>61</v>
      </c>
      <c r="F1047" s="20">
        <v>42956</v>
      </c>
      <c r="G1047" s="24">
        <v>0.4375</v>
      </c>
      <c r="H1047" s="7">
        <v>254.70824999999996</v>
      </c>
    </row>
    <row r="1048" spans="1:8" x14ac:dyDescent="0.25">
      <c r="A1048" s="3" t="s">
        <v>21</v>
      </c>
      <c r="B1048" s="3" t="s">
        <v>22</v>
      </c>
      <c r="C1048" s="8" t="s">
        <v>25</v>
      </c>
      <c r="D1048" s="7" t="s">
        <v>58</v>
      </c>
      <c r="E1048" s="18" t="s">
        <v>61</v>
      </c>
      <c r="F1048" s="20">
        <v>42956</v>
      </c>
      <c r="G1048" s="24">
        <v>0.4375</v>
      </c>
      <c r="H1048" s="7">
        <v>451.24834040348435</v>
      </c>
    </row>
    <row r="1049" spans="1:8" x14ac:dyDescent="0.25">
      <c r="A1049" s="3" t="s">
        <v>21</v>
      </c>
      <c r="B1049" s="3" t="s">
        <v>36</v>
      </c>
      <c r="C1049" s="8" t="s">
        <v>37</v>
      </c>
      <c r="D1049" s="8" t="s">
        <v>38</v>
      </c>
      <c r="E1049" s="18" t="s">
        <v>61</v>
      </c>
      <c r="F1049" s="20">
        <v>42956</v>
      </c>
      <c r="G1049" s="24">
        <v>0.4375</v>
      </c>
      <c r="H1049" s="9">
        <v>0.21691661667666509</v>
      </c>
    </row>
    <row r="1050" spans="1:8" x14ac:dyDescent="0.25">
      <c r="A1050" s="3" t="s">
        <v>21</v>
      </c>
      <c r="B1050" s="3" t="s">
        <v>36</v>
      </c>
      <c r="C1050" s="8" t="s">
        <v>39</v>
      </c>
      <c r="D1050" s="8" t="s">
        <v>40</v>
      </c>
      <c r="E1050" s="18" t="s">
        <v>61</v>
      </c>
      <c r="F1050" s="20">
        <v>42956</v>
      </c>
      <c r="G1050" s="24">
        <v>0.4375</v>
      </c>
      <c r="H1050" s="9">
        <v>3.7956632974038432E-3</v>
      </c>
    </row>
    <row r="1051" spans="1:8" x14ac:dyDescent="0.25">
      <c r="A1051" s="3" t="s">
        <v>21</v>
      </c>
      <c r="B1051" s="3" t="s">
        <v>27</v>
      </c>
      <c r="C1051" s="8" t="s">
        <v>34</v>
      </c>
      <c r="D1051" s="8" t="s">
        <v>35</v>
      </c>
      <c r="E1051" s="18" t="s">
        <v>61</v>
      </c>
      <c r="F1051" s="20">
        <v>42956</v>
      </c>
      <c r="G1051" s="24">
        <v>0.4375</v>
      </c>
      <c r="H1051" s="10">
        <v>0.01</v>
      </c>
    </row>
    <row r="1052" spans="1:8" x14ac:dyDescent="0.25">
      <c r="A1052" s="3" t="s">
        <v>48</v>
      </c>
      <c r="B1052" s="3" t="s">
        <v>27</v>
      </c>
      <c r="C1052" s="8" t="s">
        <v>28</v>
      </c>
      <c r="D1052" s="4" t="s">
        <v>59</v>
      </c>
      <c r="E1052" s="3" t="s">
        <v>61</v>
      </c>
      <c r="F1052" s="20">
        <v>42956</v>
      </c>
      <c r="G1052" s="24">
        <v>0.4375</v>
      </c>
      <c r="H1052" s="28">
        <v>5.9999999999999995E-4</v>
      </c>
    </row>
    <row r="1053" spans="1:8" x14ac:dyDescent="0.25">
      <c r="A1053" s="3" t="s">
        <v>48</v>
      </c>
      <c r="B1053" s="3" t="s">
        <v>27</v>
      </c>
      <c r="C1053" s="8" t="s">
        <v>30</v>
      </c>
      <c r="D1053" s="4" t="s">
        <v>55</v>
      </c>
      <c r="E1053" s="3" t="s">
        <v>61</v>
      </c>
      <c r="F1053" s="20">
        <v>42956</v>
      </c>
      <c r="G1053" s="24">
        <v>0.4375</v>
      </c>
      <c r="H1053" s="26">
        <v>0.01</v>
      </c>
    </row>
    <row r="1054" spans="1:8" x14ac:dyDescent="0.25">
      <c r="A1054" s="3" t="s">
        <v>48</v>
      </c>
      <c r="B1054" s="3" t="s">
        <v>27</v>
      </c>
      <c r="C1054" s="8" t="s">
        <v>32</v>
      </c>
      <c r="D1054" s="4" t="s">
        <v>54</v>
      </c>
      <c r="E1054" s="3" t="s">
        <v>61</v>
      </c>
      <c r="F1054" s="20">
        <v>42956</v>
      </c>
      <c r="G1054" s="24">
        <v>0.4375</v>
      </c>
      <c r="H1054" s="27">
        <v>5.0000000000000001E-3</v>
      </c>
    </row>
    <row r="1055" spans="1:8" x14ac:dyDescent="0.25">
      <c r="A1055" s="3" t="s">
        <v>48</v>
      </c>
      <c r="B1055" s="3" t="s">
        <v>42</v>
      </c>
      <c r="C1055" s="8" t="s">
        <v>43</v>
      </c>
      <c r="D1055" s="4" t="s">
        <v>51</v>
      </c>
      <c r="E1055" s="3" t="s">
        <v>61</v>
      </c>
      <c r="F1055" s="20">
        <v>42956</v>
      </c>
      <c r="G1055" s="24">
        <v>0.4375</v>
      </c>
      <c r="H1055" s="3">
        <v>2</v>
      </c>
    </row>
    <row r="1056" spans="1:8" x14ac:dyDescent="0.25">
      <c r="A1056" s="18" t="s">
        <v>21</v>
      </c>
      <c r="B1056" s="18" t="s">
        <v>11</v>
      </c>
      <c r="C1056" s="19" t="s">
        <v>46</v>
      </c>
      <c r="D1056" s="18" t="s">
        <v>47</v>
      </c>
      <c r="E1056" s="18" t="s">
        <v>61</v>
      </c>
      <c r="F1056" s="20">
        <v>43003</v>
      </c>
      <c r="G1056" s="24">
        <v>0.47222222222222227</v>
      </c>
      <c r="H1056" s="4">
        <v>8.48</v>
      </c>
    </row>
    <row r="1057" spans="1:8" x14ac:dyDescent="0.25">
      <c r="A1057" s="18" t="s">
        <v>21</v>
      </c>
      <c r="B1057" s="18" t="s">
        <v>11</v>
      </c>
      <c r="C1057" s="19" t="s">
        <v>12</v>
      </c>
      <c r="D1057" s="18" t="s">
        <v>13</v>
      </c>
      <c r="E1057" s="18" t="s">
        <v>61</v>
      </c>
      <c r="F1057" s="20">
        <v>43003</v>
      </c>
      <c r="G1057" s="24">
        <v>0.47222222222222227</v>
      </c>
      <c r="H1057" s="4">
        <v>9.0500000000000007</v>
      </c>
    </row>
    <row r="1058" spans="1:8" x14ac:dyDescent="0.25">
      <c r="A1058" s="18" t="s">
        <v>21</v>
      </c>
      <c r="B1058" s="18" t="s">
        <v>11</v>
      </c>
      <c r="C1058" s="12" t="s">
        <v>15</v>
      </c>
      <c r="D1058" s="18" t="s">
        <v>16</v>
      </c>
      <c r="E1058" s="18" t="s">
        <v>61</v>
      </c>
      <c r="F1058" s="20">
        <v>43003</v>
      </c>
      <c r="G1058" s="24">
        <v>0.47222222222222227</v>
      </c>
      <c r="H1058" s="7">
        <v>1272</v>
      </c>
    </row>
    <row r="1059" spans="1:8" x14ac:dyDescent="0.25">
      <c r="A1059" s="18" t="s">
        <v>21</v>
      </c>
      <c r="B1059" s="18" t="s">
        <v>11</v>
      </c>
      <c r="C1059" s="19" t="s">
        <v>17</v>
      </c>
      <c r="D1059" s="18" t="s">
        <v>18</v>
      </c>
      <c r="E1059" s="18" t="s">
        <v>61</v>
      </c>
      <c r="F1059" s="20">
        <v>43003</v>
      </c>
      <c r="G1059" s="24">
        <v>0.47222222222222227</v>
      </c>
      <c r="H1059" s="4">
        <v>10.95</v>
      </c>
    </row>
    <row r="1060" spans="1:8" x14ac:dyDescent="0.25">
      <c r="A1060" s="18" t="s">
        <v>21</v>
      </c>
      <c r="B1060" s="18" t="s">
        <v>11</v>
      </c>
      <c r="C1060" s="19" t="s">
        <v>19</v>
      </c>
      <c r="D1060" s="18" t="s">
        <v>20</v>
      </c>
      <c r="E1060" s="18" t="s">
        <v>61</v>
      </c>
      <c r="F1060" s="20">
        <v>43003</v>
      </c>
      <c r="G1060" s="24">
        <v>0.47222222222222227</v>
      </c>
      <c r="H1060" s="7">
        <v>103.8</v>
      </c>
    </row>
    <row r="1061" spans="1:8" x14ac:dyDescent="0.25">
      <c r="A1061" s="3" t="s">
        <v>21</v>
      </c>
      <c r="B1061" s="3" t="s">
        <v>22</v>
      </c>
      <c r="C1061" s="7" t="s">
        <v>23</v>
      </c>
      <c r="D1061" s="7" t="s">
        <v>57</v>
      </c>
      <c r="E1061" s="18" t="s">
        <v>61</v>
      </c>
      <c r="F1061" s="20">
        <v>43003</v>
      </c>
      <c r="G1061" s="24">
        <v>0.47222222222222227</v>
      </c>
      <c r="H1061" s="7">
        <v>161.31522499999997</v>
      </c>
    </row>
    <row r="1062" spans="1:8" x14ac:dyDescent="0.25">
      <c r="A1062" s="3" t="s">
        <v>21</v>
      </c>
      <c r="B1062" s="3" t="s">
        <v>22</v>
      </c>
      <c r="C1062" s="8" t="s">
        <v>25</v>
      </c>
      <c r="D1062" s="7" t="s">
        <v>58</v>
      </c>
      <c r="E1062" s="18" t="s">
        <v>61</v>
      </c>
      <c r="F1062" s="20">
        <v>43003</v>
      </c>
      <c r="G1062" s="24">
        <v>0.47222222222222227</v>
      </c>
      <c r="H1062" s="7">
        <v>263.24723505529897</v>
      </c>
    </row>
    <row r="1063" spans="1:8" x14ac:dyDescent="0.25">
      <c r="A1063" s="3" t="s">
        <v>21</v>
      </c>
      <c r="B1063" s="3" t="s">
        <v>36</v>
      </c>
      <c r="C1063" s="8" t="s">
        <v>37</v>
      </c>
      <c r="D1063" s="8" t="s">
        <v>38</v>
      </c>
      <c r="E1063" s="18" t="s">
        <v>61</v>
      </c>
      <c r="F1063" s="20">
        <v>43003</v>
      </c>
      <c r="G1063" s="24">
        <v>0.47222222222222227</v>
      </c>
      <c r="H1063" s="9">
        <v>0.2956414978514425</v>
      </c>
    </row>
    <row r="1064" spans="1:8" x14ac:dyDescent="0.25">
      <c r="A1064" s="3" t="s">
        <v>21</v>
      </c>
      <c r="B1064" s="3" t="s">
        <v>36</v>
      </c>
      <c r="C1064" s="8" t="s">
        <v>39</v>
      </c>
      <c r="D1064" s="8" t="s">
        <v>40</v>
      </c>
      <c r="E1064" s="18" t="s">
        <v>61</v>
      </c>
      <c r="F1064" s="20">
        <v>43003</v>
      </c>
      <c r="G1064" s="24">
        <v>0.47222222222222227</v>
      </c>
      <c r="H1064" s="9">
        <v>7.1644231670476037E-3</v>
      </c>
    </row>
    <row r="1065" spans="1:8" x14ac:dyDescent="0.25">
      <c r="A1065" s="3" t="s">
        <v>21</v>
      </c>
      <c r="B1065" s="3" t="s">
        <v>27</v>
      </c>
      <c r="C1065" s="8" t="s">
        <v>34</v>
      </c>
      <c r="D1065" s="8" t="s">
        <v>35</v>
      </c>
      <c r="E1065" s="18" t="s">
        <v>61</v>
      </c>
      <c r="F1065" s="20">
        <v>43003</v>
      </c>
      <c r="G1065" s="24">
        <v>0.47222222222222227</v>
      </c>
      <c r="H1065" s="4">
        <v>1.9653179190751439E-2</v>
      </c>
    </row>
    <row r="1066" spans="1:8" x14ac:dyDescent="0.25">
      <c r="A1066" s="3" t="s">
        <v>48</v>
      </c>
      <c r="B1066" s="3" t="s">
        <v>27</v>
      </c>
      <c r="C1066" s="8" t="s">
        <v>28</v>
      </c>
      <c r="D1066" s="4" t="s">
        <v>59</v>
      </c>
      <c r="E1066" s="3" t="s">
        <v>61</v>
      </c>
      <c r="F1066" s="20">
        <v>43003</v>
      </c>
      <c r="G1066" s="24">
        <v>0.47222222222222227</v>
      </c>
      <c r="H1066" s="25">
        <v>3.0000000000000001E-3</v>
      </c>
    </row>
    <row r="1067" spans="1:8" x14ac:dyDescent="0.25">
      <c r="A1067" s="3" t="s">
        <v>48</v>
      </c>
      <c r="B1067" s="3" t="s">
        <v>27</v>
      </c>
      <c r="C1067" s="8" t="s">
        <v>30</v>
      </c>
      <c r="D1067" s="4" t="s">
        <v>55</v>
      </c>
      <c r="E1067" s="3" t="s">
        <v>61</v>
      </c>
      <c r="F1067" s="20">
        <v>43003</v>
      </c>
      <c r="G1067" s="24">
        <v>0.47222222222222227</v>
      </c>
      <c r="H1067" s="26">
        <v>0.01</v>
      </c>
    </row>
    <row r="1068" spans="1:8" x14ac:dyDescent="0.25">
      <c r="A1068" s="3" t="s">
        <v>48</v>
      </c>
      <c r="B1068" s="3" t="s">
        <v>27</v>
      </c>
      <c r="C1068" s="8" t="s">
        <v>32</v>
      </c>
      <c r="D1068" s="4" t="s">
        <v>54</v>
      </c>
      <c r="E1068" s="3" t="s">
        <v>61</v>
      </c>
      <c r="F1068" s="20">
        <v>43003</v>
      </c>
      <c r="G1068" s="24">
        <v>0.47222222222222227</v>
      </c>
      <c r="H1068" s="27">
        <v>5.0000000000000001E-3</v>
      </c>
    </row>
    <row r="1069" spans="1:8" x14ac:dyDescent="0.25">
      <c r="A1069" s="3" t="s">
        <v>48</v>
      </c>
      <c r="B1069" s="3" t="s">
        <v>42</v>
      </c>
      <c r="C1069" s="8" t="s">
        <v>43</v>
      </c>
      <c r="D1069" s="4" t="s">
        <v>51</v>
      </c>
      <c r="E1069" s="3" t="s">
        <v>61</v>
      </c>
      <c r="F1069" s="20">
        <v>43003</v>
      </c>
      <c r="G1069" s="24">
        <v>0.47222222222222227</v>
      </c>
      <c r="H1069" s="29">
        <v>2</v>
      </c>
    </row>
    <row r="1070" spans="1:8" x14ac:dyDescent="0.25">
      <c r="A1070" s="18" t="s">
        <v>21</v>
      </c>
      <c r="B1070" s="18" t="s">
        <v>11</v>
      </c>
      <c r="C1070" s="19" t="s">
        <v>46</v>
      </c>
      <c r="D1070" s="18" t="s">
        <v>47</v>
      </c>
      <c r="E1070" s="18" t="s">
        <v>61</v>
      </c>
      <c r="F1070" s="20">
        <v>43031</v>
      </c>
      <c r="G1070" s="24">
        <v>0.48680555555555555</v>
      </c>
      <c r="H1070" s="4">
        <v>10.68</v>
      </c>
    </row>
    <row r="1071" spans="1:8" x14ac:dyDescent="0.25">
      <c r="A1071" s="18" t="s">
        <v>21</v>
      </c>
      <c r="B1071" s="18" t="s">
        <v>11</v>
      </c>
      <c r="C1071" s="19" t="s">
        <v>12</v>
      </c>
      <c r="D1071" s="18" t="s">
        <v>13</v>
      </c>
      <c r="E1071" s="18" t="s">
        <v>61</v>
      </c>
      <c r="F1071" s="20">
        <v>43031</v>
      </c>
      <c r="G1071" s="24">
        <v>0.48680555555555555</v>
      </c>
      <c r="H1071" s="4">
        <v>8.16</v>
      </c>
    </row>
    <row r="1072" spans="1:8" x14ac:dyDescent="0.25">
      <c r="A1072" s="18" t="s">
        <v>21</v>
      </c>
      <c r="B1072" s="18" t="s">
        <v>11</v>
      </c>
      <c r="C1072" s="12" t="s">
        <v>15</v>
      </c>
      <c r="D1072" s="18" t="s">
        <v>16</v>
      </c>
      <c r="E1072" s="18" t="s">
        <v>61</v>
      </c>
      <c r="F1072" s="20">
        <v>43031</v>
      </c>
      <c r="G1072" s="24">
        <v>0.48680555555555555</v>
      </c>
      <c r="H1072" s="7">
        <v>1200</v>
      </c>
    </row>
    <row r="1073" spans="1:8" x14ac:dyDescent="0.25">
      <c r="A1073" s="18" t="s">
        <v>21</v>
      </c>
      <c r="B1073" s="18" t="s">
        <v>11</v>
      </c>
      <c r="C1073" s="19" t="s">
        <v>17</v>
      </c>
      <c r="D1073" s="18" t="s">
        <v>18</v>
      </c>
      <c r="E1073" s="18" t="s">
        <v>61</v>
      </c>
      <c r="F1073" s="20">
        <v>43031</v>
      </c>
      <c r="G1073" s="24">
        <v>0.48680555555555555</v>
      </c>
      <c r="H1073" s="4">
        <v>8.89</v>
      </c>
    </row>
    <row r="1074" spans="1:8" x14ac:dyDescent="0.25">
      <c r="A1074" s="18" t="s">
        <v>21</v>
      </c>
      <c r="B1074" s="18" t="s">
        <v>11</v>
      </c>
      <c r="C1074" s="19" t="s">
        <v>19</v>
      </c>
      <c r="D1074" s="18" t="s">
        <v>20</v>
      </c>
      <c r="E1074" s="18" t="s">
        <v>61</v>
      </c>
      <c r="F1074" s="20">
        <v>43031</v>
      </c>
      <c r="G1074" s="24">
        <v>0.48680555555555555</v>
      </c>
      <c r="H1074" s="7">
        <v>89.4</v>
      </c>
    </row>
    <row r="1075" spans="1:8" x14ac:dyDescent="0.25">
      <c r="A1075" s="3" t="s">
        <v>21</v>
      </c>
      <c r="B1075" s="3" t="s">
        <v>22</v>
      </c>
      <c r="C1075" s="7" t="s">
        <v>23</v>
      </c>
      <c r="D1075" s="7" t="s">
        <v>57</v>
      </c>
      <c r="E1075" s="18" t="s">
        <v>61</v>
      </c>
      <c r="F1075" s="20">
        <v>43031</v>
      </c>
      <c r="G1075" s="24">
        <v>0.48680555555555555</v>
      </c>
      <c r="H1075" s="7">
        <v>134.14634499999997</v>
      </c>
    </row>
    <row r="1076" spans="1:8" x14ac:dyDescent="0.25">
      <c r="A1076" s="3" t="s">
        <v>21</v>
      </c>
      <c r="B1076" s="3" t="s">
        <v>22</v>
      </c>
      <c r="C1076" s="8" t="s">
        <v>25</v>
      </c>
      <c r="D1076" s="7" t="s">
        <v>58</v>
      </c>
      <c r="E1076" s="18" t="s">
        <v>61</v>
      </c>
      <c r="F1076" s="20">
        <v>43031</v>
      </c>
      <c r="G1076" s="24">
        <v>0.48680555555555555</v>
      </c>
      <c r="H1076" s="7">
        <v>288.45700030340822</v>
      </c>
    </row>
    <row r="1077" spans="1:8" x14ac:dyDescent="0.25">
      <c r="A1077" s="3" t="s">
        <v>21</v>
      </c>
      <c r="B1077" s="3" t="s">
        <v>36</v>
      </c>
      <c r="C1077" s="8" t="s">
        <v>37</v>
      </c>
      <c r="D1077" s="8" t="s">
        <v>38</v>
      </c>
      <c r="E1077" s="18" t="s">
        <v>61</v>
      </c>
      <c r="F1077" s="20">
        <v>43031</v>
      </c>
      <c r="G1077" s="24">
        <v>0.48680555555555555</v>
      </c>
      <c r="H1077" s="9">
        <v>0.23096853793954358</v>
      </c>
    </row>
    <row r="1078" spans="1:8" x14ac:dyDescent="0.25">
      <c r="A1078" s="3" t="s">
        <v>21</v>
      </c>
      <c r="B1078" s="3" t="s">
        <v>36</v>
      </c>
      <c r="C1078" s="8" t="s">
        <v>39</v>
      </c>
      <c r="D1078" s="8" t="s">
        <v>40</v>
      </c>
      <c r="E1078" s="18" t="s">
        <v>61</v>
      </c>
      <c r="F1078" s="20">
        <v>43031</v>
      </c>
      <c r="G1078" s="24">
        <v>0.48680555555555555</v>
      </c>
      <c r="H1078" s="9">
        <v>7.013168736177168E-3</v>
      </c>
    </row>
    <row r="1079" spans="1:8" x14ac:dyDescent="0.25">
      <c r="A1079" s="3" t="s">
        <v>21</v>
      </c>
      <c r="B1079" s="3" t="s">
        <v>27</v>
      </c>
      <c r="C1079" s="8" t="s">
        <v>34</v>
      </c>
      <c r="D1079" s="8" t="s">
        <v>35</v>
      </c>
      <c r="E1079" s="18" t="s">
        <v>61</v>
      </c>
      <c r="F1079" s="20">
        <v>43031</v>
      </c>
      <c r="G1079" s="24">
        <v>0.48680555555555555</v>
      </c>
      <c r="H1079" s="4">
        <v>2.0547945205479454E-2</v>
      </c>
    </row>
    <row r="1080" spans="1:8" x14ac:dyDescent="0.25">
      <c r="A1080" s="3" t="s">
        <v>48</v>
      </c>
      <c r="B1080" s="3" t="s">
        <v>27</v>
      </c>
      <c r="C1080" s="8" t="s">
        <v>28</v>
      </c>
      <c r="D1080" s="4" t="s">
        <v>59</v>
      </c>
      <c r="E1080" s="3" t="s">
        <v>61</v>
      </c>
      <c r="F1080" s="20">
        <v>43031</v>
      </c>
      <c r="G1080" s="24">
        <v>0.48680555555555555</v>
      </c>
      <c r="H1080" s="3">
        <v>1.2999999999999999E-3</v>
      </c>
    </row>
    <row r="1081" spans="1:8" x14ac:dyDescent="0.25">
      <c r="A1081" s="3" t="s">
        <v>48</v>
      </c>
      <c r="B1081" s="3" t="s">
        <v>27</v>
      </c>
      <c r="C1081" s="8" t="s">
        <v>30</v>
      </c>
      <c r="D1081" s="4" t="s">
        <v>55</v>
      </c>
      <c r="E1081" s="3" t="s">
        <v>61</v>
      </c>
      <c r="F1081" s="20">
        <v>43031</v>
      </c>
      <c r="G1081" s="24">
        <v>0.48680555555555555</v>
      </c>
      <c r="H1081" s="26">
        <v>0.01</v>
      </c>
    </row>
    <row r="1082" spans="1:8" x14ac:dyDescent="0.25">
      <c r="A1082" s="3" t="s">
        <v>48</v>
      </c>
      <c r="B1082" s="3" t="s">
        <v>27</v>
      </c>
      <c r="C1082" s="8" t="s">
        <v>32</v>
      </c>
      <c r="D1082" s="4" t="s">
        <v>54</v>
      </c>
      <c r="E1082" s="3" t="s">
        <v>61</v>
      </c>
      <c r="F1082" s="20">
        <v>43031</v>
      </c>
      <c r="G1082" s="24">
        <v>0.48680555555555555</v>
      </c>
      <c r="H1082" s="27">
        <v>5.0000000000000001E-3</v>
      </c>
    </row>
    <row r="1083" spans="1:8" x14ac:dyDescent="0.25">
      <c r="A1083" s="3" t="s">
        <v>48</v>
      </c>
      <c r="B1083" s="3" t="s">
        <v>42</v>
      </c>
      <c r="C1083" s="8" t="s">
        <v>43</v>
      </c>
      <c r="D1083" s="4" t="s">
        <v>51</v>
      </c>
      <c r="E1083" s="3" t="s">
        <v>61</v>
      </c>
      <c r="F1083" s="20">
        <v>43031</v>
      </c>
      <c r="G1083" s="24">
        <v>0.48680555555555555</v>
      </c>
      <c r="H1083" s="3">
        <v>2</v>
      </c>
    </row>
    <row r="1084" spans="1:8" x14ac:dyDescent="0.25">
      <c r="A1084" s="18" t="s">
        <v>21</v>
      </c>
      <c r="B1084" s="18" t="s">
        <v>11</v>
      </c>
      <c r="C1084" s="19" t="s">
        <v>46</v>
      </c>
      <c r="D1084" s="18" t="s">
        <v>47</v>
      </c>
      <c r="E1084" s="18" t="s">
        <v>61</v>
      </c>
      <c r="F1084" s="20">
        <v>43048</v>
      </c>
      <c r="G1084" s="24">
        <v>0.3923611111111111</v>
      </c>
      <c r="H1084" s="4">
        <v>9.86</v>
      </c>
    </row>
    <row r="1085" spans="1:8" x14ac:dyDescent="0.25">
      <c r="A1085" s="18" t="s">
        <v>21</v>
      </c>
      <c r="B1085" s="18" t="s">
        <v>11</v>
      </c>
      <c r="C1085" s="19" t="s">
        <v>12</v>
      </c>
      <c r="D1085" s="18" t="s">
        <v>13</v>
      </c>
      <c r="E1085" s="18" t="s">
        <v>61</v>
      </c>
      <c r="F1085" s="20">
        <v>43048</v>
      </c>
      <c r="G1085" s="24">
        <v>0.3923611111111111</v>
      </c>
      <c r="H1085" s="4">
        <v>9.1199999999999992</v>
      </c>
    </row>
    <row r="1086" spans="1:8" x14ac:dyDescent="0.25">
      <c r="A1086" s="18" t="s">
        <v>21</v>
      </c>
      <c r="B1086" s="18" t="s">
        <v>11</v>
      </c>
      <c r="C1086" s="12" t="s">
        <v>15</v>
      </c>
      <c r="D1086" s="18" t="s">
        <v>16</v>
      </c>
      <c r="E1086" s="18" t="s">
        <v>61</v>
      </c>
      <c r="F1086" s="20">
        <v>43048</v>
      </c>
      <c r="G1086" s="24">
        <v>0.3923611111111111</v>
      </c>
      <c r="H1086" s="7">
        <v>1289</v>
      </c>
    </row>
    <row r="1087" spans="1:8" x14ac:dyDescent="0.25">
      <c r="A1087" s="18" t="s">
        <v>21</v>
      </c>
      <c r="B1087" s="18" t="s">
        <v>11</v>
      </c>
      <c r="C1087" s="19" t="s">
        <v>17</v>
      </c>
      <c r="D1087" s="18" t="s">
        <v>18</v>
      </c>
      <c r="E1087" s="18" t="s">
        <v>61</v>
      </c>
      <c r="F1087" s="20">
        <v>43048</v>
      </c>
      <c r="G1087" s="24">
        <v>0.3923611111111111</v>
      </c>
      <c r="H1087" s="4">
        <v>9.2100000000000009</v>
      </c>
    </row>
    <row r="1088" spans="1:8" x14ac:dyDescent="0.25">
      <c r="A1088" s="18" t="s">
        <v>21</v>
      </c>
      <c r="B1088" s="18" t="s">
        <v>11</v>
      </c>
      <c r="C1088" s="19" t="s">
        <v>19</v>
      </c>
      <c r="D1088" s="18" t="s">
        <v>20</v>
      </c>
      <c r="E1088" s="18" t="s">
        <v>61</v>
      </c>
      <c r="F1088" s="20">
        <v>43048</v>
      </c>
      <c r="G1088" s="24">
        <v>0.3923611111111111</v>
      </c>
      <c r="H1088" s="7">
        <v>90.8</v>
      </c>
    </row>
    <row r="1089" spans="1:8" x14ac:dyDescent="0.25">
      <c r="A1089" s="3" t="s">
        <v>21</v>
      </c>
      <c r="B1089" s="3" t="s">
        <v>22</v>
      </c>
      <c r="C1089" s="7" t="s">
        <v>23</v>
      </c>
      <c r="D1089" s="7" t="s">
        <v>57</v>
      </c>
      <c r="E1089" s="18" t="s">
        <v>61</v>
      </c>
      <c r="F1089" s="20">
        <v>43048</v>
      </c>
      <c r="G1089" s="24">
        <v>0.3923611111111111</v>
      </c>
      <c r="H1089" s="7">
        <v>166.40939</v>
      </c>
    </row>
    <row r="1090" spans="1:8" x14ac:dyDescent="0.25">
      <c r="A1090" s="3" t="s">
        <v>21</v>
      </c>
      <c r="B1090" s="3" t="s">
        <v>22</v>
      </c>
      <c r="C1090" s="8" t="s">
        <v>25</v>
      </c>
      <c r="D1090" s="7" t="s">
        <v>58</v>
      </c>
      <c r="E1090" s="18" t="s">
        <v>61</v>
      </c>
      <c r="F1090" s="20">
        <v>43048</v>
      </c>
      <c r="G1090" s="24">
        <v>0.3923611111111111</v>
      </c>
      <c r="H1090" s="7">
        <v>291.57484319376169</v>
      </c>
    </row>
    <row r="1091" spans="1:8" x14ac:dyDescent="0.25">
      <c r="A1091" s="3" t="s">
        <v>21</v>
      </c>
      <c r="B1091" s="3" t="s">
        <v>36</v>
      </c>
      <c r="C1091" s="8" t="s">
        <v>37</v>
      </c>
      <c r="D1091" s="8" t="s">
        <v>38</v>
      </c>
      <c r="E1091" s="18" t="s">
        <v>61</v>
      </c>
      <c r="F1091" s="20">
        <v>43048</v>
      </c>
      <c r="G1091" s="24">
        <v>0.3923611111111111</v>
      </c>
      <c r="H1091" s="9">
        <v>0.17359855334538879</v>
      </c>
    </row>
    <row r="1092" spans="1:8" x14ac:dyDescent="0.25">
      <c r="A1092" s="3" t="s">
        <v>21</v>
      </c>
      <c r="B1092" s="3" t="s">
        <v>36</v>
      </c>
      <c r="C1092" s="8" t="s">
        <v>39</v>
      </c>
      <c r="D1092" s="8" t="s">
        <v>40</v>
      </c>
      <c r="E1092" s="18" t="s">
        <v>61</v>
      </c>
      <c r="F1092" s="20">
        <v>43048</v>
      </c>
      <c r="G1092" s="24">
        <v>0.3923611111111111</v>
      </c>
      <c r="H1092" s="9">
        <v>1.1144183563818209E-2</v>
      </c>
    </row>
    <row r="1093" spans="1:8" x14ac:dyDescent="0.25">
      <c r="A1093" s="3" t="s">
        <v>21</v>
      </c>
      <c r="B1093" s="3" t="s">
        <v>27</v>
      </c>
      <c r="C1093" s="8" t="s">
        <v>34</v>
      </c>
      <c r="D1093" s="8" t="s">
        <v>35</v>
      </c>
      <c r="E1093" s="18" t="s">
        <v>61</v>
      </c>
      <c r="F1093" s="20">
        <v>43048</v>
      </c>
      <c r="G1093" s="24">
        <v>0.3923611111111111</v>
      </c>
      <c r="H1093" s="26" t="s">
        <v>60</v>
      </c>
    </row>
    <row r="1094" spans="1:8" x14ac:dyDescent="0.25">
      <c r="A1094" s="3" t="s">
        <v>48</v>
      </c>
      <c r="B1094" s="3" t="s">
        <v>27</v>
      </c>
      <c r="C1094" s="8" t="s">
        <v>28</v>
      </c>
      <c r="D1094" s="4" t="s">
        <v>59</v>
      </c>
      <c r="E1094" s="3" t="s">
        <v>61</v>
      </c>
      <c r="F1094" s="20">
        <v>43048</v>
      </c>
      <c r="G1094" s="24">
        <v>0.3923611111111111</v>
      </c>
      <c r="H1094" s="28">
        <v>5.9999999999999995E-4</v>
      </c>
    </row>
    <row r="1095" spans="1:8" x14ac:dyDescent="0.25">
      <c r="A1095" s="3" t="s">
        <v>48</v>
      </c>
      <c r="B1095" s="3" t="s">
        <v>27</v>
      </c>
      <c r="C1095" s="8" t="s">
        <v>30</v>
      </c>
      <c r="D1095" s="4" t="s">
        <v>55</v>
      </c>
      <c r="E1095" s="3" t="s">
        <v>61</v>
      </c>
      <c r="F1095" s="20">
        <v>43048</v>
      </c>
      <c r="G1095" s="24">
        <v>0.3923611111111111</v>
      </c>
      <c r="H1095" s="26">
        <v>0.01</v>
      </c>
    </row>
    <row r="1096" spans="1:8" x14ac:dyDescent="0.25">
      <c r="A1096" s="3" t="s">
        <v>48</v>
      </c>
      <c r="B1096" s="3" t="s">
        <v>27</v>
      </c>
      <c r="C1096" s="8" t="s">
        <v>32</v>
      </c>
      <c r="D1096" s="4" t="s">
        <v>54</v>
      </c>
      <c r="E1096" s="3" t="s">
        <v>61</v>
      </c>
      <c r="F1096" s="20">
        <v>43048</v>
      </c>
      <c r="G1096" s="24">
        <v>0.3923611111111111</v>
      </c>
      <c r="H1096" s="27">
        <v>5.0000000000000001E-3</v>
      </c>
    </row>
    <row r="1097" spans="1:8" x14ac:dyDescent="0.25">
      <c r="A1097" s="3" t="s">
        <v>48</v>
      </c>
      <c r="B1097" s="3" t="s">
        <v>42</v>
      </c>
      <c r="C1097" s="8" t="s">
        <v>43</v>
      </c>
      <c r="D1097" s="4" t="s">
        <v>51</v>
      </c>
      <c r="E1097" s="3" t="s">
        <v>61</v>
      </c>
      <c r="F1097" s="20">
        <v>43048</v>
      </c>
      <c r="G1097" s="24">
        <v>0.3923611111111111</v>
      </c>
      <c r="H1097" s="3">
        <v>2</v>
      </c>
    </row>
    <row r="1098" spans="1:8" x14ac:dyDescent="0.25">
      <c r="A1098" s="18" t="s">
        <v>21</v>
      </c>
      <c r="B1098" s="18" t="s">
        <v>11</v>
      </c>
      <c r="C1098" s="19" t="s">
        <v>46</v>
      </c>
      <c r="D1098" s="18" t="s">
        <v>47</v>
      </c>
      <c r="E1098" s="18" t="s">
        <v>61</v>
      </c>
      <c r="F1098" s="20">
        <v>43088</v>
      </c>
      <c r="G1098" s="24">
        <v>0.45833333333333331</v>
      </c>
      <c r="H1098" s="4">
        <v>11.77</v>
      </c>
    </row>
    <row r="1099" spans="1:8" x14ac:dyDescent="0.25">
      <c r="A1099" s="18" t="s">
        <v>21</v>
      </c>
      <c r="B1099" s="18" t="s">
        <v>11</v>
      </c>
      <c r="C1099" s="19" t="s">
        <v>12</v>
      </c>
      <c r="D1099" s="18" t="s">
        <v>13</v>
      </c>
      <c r="E1099" s="18" t="s">
        <v>61</v>
      </c>
      <c r="F1099" s="20">
        <v>43088</v>
      </c>
      <c r="G1099" s="24">
        <v>0.45833333333333331</v>
      </c>
      <c r="H1099" s="4">
        <v>9.7799999999999994</v>
      </c>
    </row>
    <row r="1100" spans="1:8" x14ac:dyDescent="0.25">
      <c r="A1100" s="18" t="s">
        <v>21</v>
      </c>
      <c r="B1100" s="18" t="s">
        <v>11</v>
      </c>
      <c r="C1100" s="12" t="s">
        <v>15</v>
      </c>
      <c r="D1100" s="18" t="s">
        <v>16</v>
      </c>
      <c r="E1100" s="18" t="s">
        <v>61</v>
      </c>
      <c r="F1100" s="20">
        <v>43088</v>
      </c>
      <c r="G1100" s="24">
        <v>0.45833333333333331</v>
      </c>
      <c r="H1100" s="7">
        <v>1045</v>
      </c>
    </row>
    <row r="1101" spans="1:8" x14ac:dyDescent="0.25">
      <c r="A1101" s="18" t="s">
        <v>21</v>
      </c>
      <c r="B1101" s="18" t="s">
        <v>11</v>
      </c>
      <c r="C1101" s="19" t="s">
        <v>17</v>
      </c>
      <c r="D1101" s="18" t="s">
        <v>18</v>
      </c>
      <c r="E1101" s="18" t="s">
        <v>61</v>
      </c>
      <c r="F1101" s="20">
        <v>43088</v>
      </c>
      <c r="G1101" s="24">
        <v>0.45833333333333331</v>
      </c>
      <c r="H1101" s="4">
        <v>10.09</v>
      </c>
    </row>
    <row r="1102" spans="1:8" x14ac:dyDescent="0.25">
      <c r="A1102" s="18" t="s">
        <v>21</v>
      </c>
      <c r="B1102" s="18" t="s">
        <v>11</v>
      </c>
      <c r="C1102" s="19" t="s">
        <v>19</v>
      </c>
      <c r="D1102" s="18" t="s">
        <v>20</v>
      </c>
      <c r="E1102" s="18" t="s">
        <v>61</v>
      </c>
      <c r="F1102" s="20">
        <v>43088</v>
      </c>
      <c r="G1102" s="24">
        <v>0.45833333333333331</v>
      </c>
      <c r="H1102" s="7">
        <v>104.8</v>
      </c>
    </row>
    <row r="1103" spans="1:8" x14ac:dyDescent="0.25">
      <c r="A1103" s="3" t="s">
        <v>21</v>
      </c>
      <c r="B1103" s="3" t="s">
        <v>22</v>
      </c>
      <c r="C1103" s="7" t="s">
        <v>23</v>
      </c>
      <c r="D1103" s="7" t="s">
        <v>57</v>
      </c>
      <c r="E1103" s="18" t="s">
        <v>61</v>
      </c>
      <c r="F1103" s="20">
        <v>43088</v>
      </c>
      <c r="G1103" s="24">
        <v>0.45833333333333331</v>
      </c>
      <c r="H1103" s="7">
        <v>125.93967000000001</v>
      </c>
    </row>
    <row r="1104" spans="1:8" x14ac:dyDescent="0.25">
      <c r="A1104" s="3" t="s">
        <v>21</v>
      </c>
      <c r="B1104" s="3" t="s">
        <v>22</v>
      </c>
      <c r="C1104" s="8" t="s">
        <v>25</v>
      </c>
      <c r="D1104" s="7" t="s">
        <v>58</v>
      </c>
      <c r="E1104" s="18" t="s">
        <v>61</v>
      </c>
      <c r="F1104" s="20">
        <v>43088</v>
      </c>
      <c r="G1104" s="24">
        <v>0.45833333333333331</v>
      </c>
      <c r="H1104" s="7">
        <v>287.21114713388977</v>
      </c>
    </row>
    <row r="1105" spans="1:8" x14ac:dyDescent="0.25">
      <c r="A1105" s="3" t="s">
        <v>21</v>
      </c>
      <c r="B1105" s="3" t="s">
        <v>36</v>
      </c>
      <c r="C1105" s="8" t="s">
        <v>37</v>
      </c>
      <c r="D1105" s="8" t="s">
        <v>38</v>
      </c>
      <c r="E1105" s="18" t="s">
        <v>61</v>
      </c>
      <c r="F1105" s="20">
        <v>43088</v>
      </c>
      <c r="G1105" s="24">
        <v>0.45833333333333331</v>
      </c>
      <c r="H1105" s="9">
        <v>0.17125077784691975</v>
      </c>
    </row>
    <row r="1106" spans="1:8" x14ac:dyDescent="0.25">
      <c r="A1106" s="3" t="s">
        <v>21</v>
      </c>
      <c r="B1106" s="3" t="s">
        <v>36</v>
      </c>
      <c r="C1106" s="8" t="s">
        <v>39</v>
      </c>
      <c r="D1106" s="8" t="s">
        <v>40</v>
      </c>
      <c r="E1106" s="18" t="s">
        <v>61</v>
      </c>
      <c r="F1106" s="20">
        <v>43088</v>
      </c>
      <c r="G1106" s="24">
        <v>0.45833333333333331</v>
      </c>
      <c r="H1106" s="9">
        <v>1.1493348659218647E-2</v>
      </c>
    </row>
    <row r="1107" spans="1:8" x14ac:dyDescent="0.25">
      <c r="A1107" s="3" t="s">
        <v>21</v>
      </c>
      <c r="B1107" s="3" t="s">
        <v>27</v>
      </c>
      <c r="C1107" s="8" t="s">
        <v>34</v>
      </c>
      <c r="D1107" s="8" t="s">
        <v>35</v>
      </c>
      <c r="E1107" s="18" t="s">
        <v>61</v>
      </c>
      <c r="F1107" s="20">
        <v>43088</v>
      </c>
      <c r="G1107" s="24">
        <v>0.45833333333333331</v>
      </c>
      <c r="H1107" s="26">
        <v>0.01</v>
      </c>
    </row>
    <row r="1108" spans="1:8" x14ac:dyDescent="0.25">
      <c r="A1108" s="3" t="s">
        <v>48</v>
      </c>
      <c r="B1108" s="3" t="s">
        <v>27</v>
      </c>
      <c r="C1108" s="8" t="s">
        <v>28</v>
      </c>
      <c r="D1108" s="4" t="s">
        <v>59</v>
      </c>
      <c r="E1108" s="3" t="s">
        <v>61</v>
      </c>
      <c r="F1108" s="20">
        <v>43088</v>
      </c>
      <c r="G1108" s="24">
        <v>0.45833333333333331</v>
      </c>
      <c r="H1108" s="25">
        <v>3.0999999999999999E-3</v>
      </c>
    </row>
    <row r="1109" spans="1:8" x14ac:dyDescent="0.25">
      <c r="A1109" s="3" t="s">
        <v>48</v>
      </c>
      <c r="B1109" s="3" t="s">
        <v>27</v>
      </c>
      <c r="C1109" s="8" t="s">
        <v>30</v>
      </c>
      <c r="D1109" s="4" t="s">
        <v>55</v>
      </c>
      <c r="E1109" s="3" t="s">
        <v>61</v>
      </c>
      <c r="F1109" s="20">
        <v>43088</v>
      </c>
      <c r="G1109" s="24">
        <v>0.45833333333333331</v>
      </c>
      <c r="H1109" s="26">
        <v>0.01</v>
      </c>
    </row>
    <row r="1110" spans="1:8" x14ac:dyDescent="0.25">
      <c r="A1110" s="3" t="s">
        <v>48</v>
      </c>
      <c r="B1110" s="3" t="s">
        <v>27</v>
      </c>
      <c r="C1110" s="8" t="s">
        <v>32</v>
      </c>
      <c r="D1110" s="4" t="s">
        <v>54</v>
      </c>
      <c r="E1110" s="3" t="s">
        <v>61</v>
      </c>
      <c r="F1110" s="20">
        <v>43088</v>
      </c>
      <c r="G1110" s="24">
        <v>0.45833333333333331</v>
      </c>
      <c r="H1110" s="9">
        <v>8.0000000000000002E-3</v>
      </c>
    </row>
    <row r="1111" spans="1:8" x14ac:dyDescent="0.25">
      <c r="A1111" s="3" t="s">
        <v>48</v>
      </c>
      <c r="B1111" s="3" t="s">
        <v>42</v>
      </c>
      <c r="C1111" s="8" t="s">
        <v>43</v>
      </c>
      <c r="D1111" s="4" t="s">
        <v>51</v>
      </c>
      <c r="E1111" s="3" t="s">
        <v>61</v>
      </c>
      <c r="F1111" s="20">
        <v>43088</v>
      </c>
      <c r="G1111" s="24">
        <v>0.45833333333333331</v>
      </c>
      <c r="H1111" s="29">
        <v>2</v>
      </c>
    </row>
    <row r="1112" spans="1:8" x14ac:dyDescent="0.25">
      <c r="A1112" s="18" t="s">
        <v>21</v>
      </c>
      <c r="B1112" s="18" t="s">
        <v>11</v>
      </c>
      <c r="C1112" s="19" t="s">
        <v>46</v>
      </c>
      <c r="D1112" s="18" t="s">
        <v>47</v>
      </c>
      <c r="E1112" s="18" t="s">
        <v>61</v>
      </c>
      <c r="F1112" s="5"/>
      <c r="G1112" s="11"/>
      <c r="H1112" s="4"/>
    </row>
    <row r="1113" spans="1:8" x14ac:dyDescent="0.25">
      <c r="A1113" s="18" t="s">
        <v>21</v>
      </c>
      <c r="B1113" s="18" t="s">
        <v>11</v>
      </c>
      <c r="C1113" s="19" t="s">
        <v>12</v>
      </c>
      <c r="D1113" s="18" t="s">
        <v>13</v>
      </c>
      <c r="E1113" s="18" t="s">
        <v>61</v>
      </c>
      <c r="F1113" s="5"/>
      <c r="G1113" s="11"/>
      <c r="H1113" s="4"/>
    </row>
    <row r="1114" spans="1:8" x14ac:dyDescent="0.25">
      <c r="A1114" s="18" t="s">
        <v>21</v>
      </c>
      <c r="B1114" s="18" t="s">
        <v>11</v>
      </c>
      <c r="C1114" s="12" t="s">
        <v>15</v>
      </c>
      <c r="D1114" s="18" t="s">
        <v>16</v>
      </c>
      <c r="E1114" s="18" t="s">
        <v>61</v>
      </c>
      <c r="F1114" s="5"/>
      <c r="G1114" s="11"/>
      <c r="H1114" s="7"/>
    </row>
    <row r="1115" spans="1:8" x14ac:dyDescent="0.25">
      <c r="A1115" s="18" t="s">
        <v>21</v>
      </c>
      <c r="B1115" s="18" t="s">
        <v>11</v>
      </c>
      <c r="C1115" s="19" t="s">
        <v>17</v>
      </c>
      <c r="D1115" s="18" t="s">
        <v>18</v>
      </c>
      <c r="E1115" s="18" t="s">
        <v>61</v>
      </c>
      <c r="F1115" s="5"/>
      <c r="G1115" s="11"/>
      <c r="H1115" s="4"/>
    </row>
    <row r="1116" spans="1:8" x14ac:dyDescent="0.25">
      <c r="A1116" s="18" t="s">
        <v>21</v>
      </c>
      <c r="B1116" s="18" t="s">
        <v>11</v>
      </c>
      <c r="C1116" s="19" t="s">
        <v>19</v>
      </c>
      <c r="D1116" s="18" t="s">
        <v>20</v>
      </c>
      <c r="E1116" s="18" t="s">
        <v>61</v>
      </c>
      <c r="F1116" s="5"/>
      <c r="G1116" s="11"/>
      <c r="H1116" s="7"/>
    </row>
    <row r="1117" spans="1:8" x14ac:dyDescent="0.25">
      <c r="A1117" s="3" t="s">
        <v>21</v>
      </c>
      <c r="B1117" s="3" t="s">
        <v>22</v>
      </c>
      <c r="C1117" s="7" t="s">
        <v>23</v>
      </c>
      <c r="D1117" s="7" t="s">
        <v>57</v>
      </c>
      <c r="E1117" s="18" t="s">
        <v>61</v>
      </c>
      <c r="F1117" s="5"/>
      <c r="G1117" s="11"/>
      <c r="H1117" s="7"/>
    </row>
    <row r="1118" spans="1:8" x14ac:dyDescent="0.25">
      <c r="A1118" s="3" t="s">
        <v>21</v>
      </c>
      <c r="B1118" s="3" t="s">
        <v>22</v>
      </c>
      <c r="C1118" s="8" t="s">
        <v>25</v>
      </c>
      <c r="D1118" s="7" t="s">
        <v>58</v>
      </c>
      <c r="E1118" s="18" t="s">
        <v>61</v>
      </c>
      <c r="F1118" s="5"/>
      <c r="G1118" s="11"/>
      <c r="H1118" s="7"/>
    </row>
    <row r="1119" spans="1:8" x14ac:dyDescent="0.25">
      <c r="A1119" s="3" t="s">
        <v>21</v>
      </c>
      <c r="B1119" s="3" t="s">
        <v>36</v>
      </c>
      <c r="C1119" s="8" t="s">
        <v>37</v>
      </c>
      <c r="D1119" s="8" t="s">
        <v>38</v>
      </c>
      <c r="E1119" s="18" t="s">
        <v>61</v>
      </c>
      <c r="F1119" s="5"/>
      <c r="G1119" s="11"/>
      <c r="H1119" s="9"/>
    </row>
    <row r="1120" spans="1:8" x14ac:dyDescent="0.25">
      <c r="A1120" s="3" t="s">
        <v>21</v>
      </c>
      <c r="B1120" s="3" t="s">
        <v>36</v>
      </c>
      <c r="C1120" s="8" t="s">
        <v>39</v>
      </c>
      <c r="D1120" s="8" t="s">
        <v>40</v>
      </c>
      <c r="E1120" s="18" t="s">
        <v>61</v>
      </c>
      <c r="F1120" s="5"/>
      <c r="G1120" s="11"/>
      <c r="H1120" s="9"/>
    </row>
    <row r="1121" spans="1:8" x14ac:dyDescent="0.25">
      <c r="A1121" s="3" t="s">
        <v>21</v>
      </c>
      <c r="B1121" s="3" t="s">
        <v>27</v>
      </c>
      <c r="C1121" s="8" t="s">
        <v>34</v>
      </c>
      <c r="D1121" s="8" t="s">
        <v>35</v>
      </c>
      <c r="E1121" s="18" t="s">
        <v>61</v>
      </c>
      <c r="F1121" s="5"/>
      <c r="G1121" s="11"/>
      <c r="H1121" s="4"/>
    </row>
    <row r="1122" spans="1:8" x14ac:dyDescent="0.25">
      <c r="A1122" s="3" t="s">
        <v>48</v>
      </c>
      <c r="B1122" s="3" t="s">
        <v>27</v>
      </c>
      <c r="C1122" s="8" t="s">
        <v>28</v>
      </c>
      <c r="D1122" s="4" t="s">
        <v>59</v>
      </c>
      <c r="E1122" s="3" t="s">
        <v>61</v>
      </c>
      <c r="F1122" s="5"/>
      <c r="G1122" s="11"/>
      <c r="H1122" s="28"/>
    </row>
    <row r="1123" spans="1:8" x14ac:dyDescent="0.25">
      <c r="A1123" s="3" t="s">
        <v>48</v>
      </c>
      <c r="B1123" s="3" t="s">
        <v>27</v>
      </c>
      <c r="C1123" s="8" t="s">
        <v>30</v>
      </c>
      <c r="D1123" s="4" t="s">
        <v>55</v>
      </c>
      <c r="E1123" s="3" t="s">
        <v>61</v>
      </c>
      <c r="F1123" s="5"/>
      <c r="G1123" s="11"/>
      <c r="H1123" s="26"/>
    </row>
    <row r="1124" spans="1:8" x14ac:dyDescent="0.25">
      <c r="A1124" s="3" t="s">
        <v>48</v>
      </c>
      <c r="B1124" s="3" t="s">
        <v>27</v>
      </c>
      <c r="C1124" s="8" t="s">
        <v>32</v>
      </c>
      <c r="D1124" s="4" t="s">
        <v>54</v>
      </c>
      <c r="E1124" s="3" t="s">
        <v>61</v>
      </c>
      <c r="F1124" s="5"/>
      <c r="G1124" s="11"/>
      <c r="H1124" s="27"/>
    </row>
    <row r="1125" spans="1:8" x14ac:dyDescent="0.25">
      <c r="A1125" s="3" t="s">
        <v>48</v>
      </c>
      <c r="B1125" s="3" t="s">
        <v>42</v>
      </c>
      <c r="C1125" s="8" t="s">
        <v>43</v>
      </c>
      <c r="D1125" s="4" t="s">
        <v>51</v>
      </c>
      <c r="E1125" s="3" t="s">
        <v>61</v>
      </c>
      <c r="F1125" s="5"/>
      <c r="G1125" s="11"/>
      <c r="H1125" s="8"/>
    </row>
    <row r="1126" spans="1:8" x14ac:dyDescent="0.25">
      <c r="A1126" s="18" t="s">
        <v>21</v>
      </c>
      <c r="B1126" s="18" t="s">
        <v>11</v>
      </c>
      <c r="C1126" s="19" t="s">
        <v>46</v>
      </c>
      <c r="D1126" s="18" t="s">
        <v>47</v>
      </c>
      <c r="E1126" s="18" t="s">
        <v>61</v>
      </c>
      <c r="F1126" s="5"/>
      <c r="G1126" s="11"/>
      <c r="H1126" s="4"/>
    </row>
    <row r="1127" spans="1:8" x14ac:dyDescent="0.25">
      <c r="A1127" s="18" t="s">
        <v>21</v>
      </c>
      <c r="B1127" s="18" t="s">
        <v>11</v>
      </c>
      <c r="C1127" s="19" t="s">
        <v>12</v>
      </c>
      <c r="D1127" s="18" t="s">
        <v>13</v>
      </c>
      <c r="E1127" s="18" t="s">
        <v>61</v>
      </c>
      <c r="F1127" s="5"/>
      <c r="G1127" s="11"/>
      <c r="H1127" s="4"/>
    </row>
    <row r="1128" spans="1:8" x14ac:dyDescent="0.25">
      <c r="A1128" s="18" t="s">
        <v>21</v>
      </c>
      <c r="B1128" s="18" t="s">
        <v>11</v>
      </c>
      <c r="C1128" s="12" t="s">
        <v>15</v>
      </c>
      <c r="D1128" s="18" t="s">
        <v>16</v>
      </c>
      <c r="E1128" s="18" t="s">
        <v>61</v>
      </c>
      <c r="F1128" s="5"/>
      <c r="G1128" s="11"/>
      <c r="H1128" s="7"/>
    </row>
    <row r="1129" spans="1:8" x14ac:dyDescent="0.25">
      <c r="A1129" s="18" t="s">
        <v>21</v>
      </c>
      <c r="B1129" s="18" t="s">
        <v>11</v>
      </c>
      <c r="C1129" s="19" t="s">
        <v>17</v>
      </c>
      <c r="D1129" s="18" t="s">
        <v>18</v>
      </c>
      <c r="E1129" s="18" t="s">
        <v>61</v>
      </c>
      <c r="F1129" s="5"/>
      <c r="G1129" s="11"/>
      <c r="H1129" s="4"/>
    </row>
    <row r="1130" spans="1:8" x14ac:dyDescent="0.25">
      <c r="A1130" s="18" t="s">
        <v>21</v>
      </c>
      <c r="B1130" s="18" t="s">
        <v>11</v>
      </c>
      <c r="C1130" s="19" t="s">
        <v>19</v>
      </c>
      <c r="D1130" s="18" t="s">
        <v>20</v>
      </c>
      <c r="E1130" s="18" t="s">
        <v>61</v>
      </c>
      <c r="F1130" s="5"/>
      <c r="G1130" s="11"/>
      <c r="H1130" s="7"/>
    </row>
    <row r="1131" spans="1:8" x14ac:dyDescent="0.25">
      <c r="A1131" s="3" t="s">
        <v>21</v>
      </c>
      <c r="B1131" s="3" t="s">
        <v>22</v>
      </c>
      <c r="C1131" s="7" t="s">
        <v>23</v>
      </c>
      <c r="D1131" s="7" t="s">
        <v>57</v>
      </c>
      <c r="E1131" s="18" t="s">
        <v>61</v>
      </c>
      <c r="F1131" s="5"/>
      <c r="G1131" s="11"/>
      <c r="H1131" s="7"/>
    </row>
    <row r="1132" spans="1:8" x14ac:dyDescent="0.25">
      <c r="A1132" s="3" t="s">
        <v>21</v>
      </c>
      <c r="B1132" s="3" t="s">
        <v>22</v>
      </c>
      <c r="C1132" s="8" t="s">
        <v>25</v>
      </c>
      <c r="D1132" s="7" t="s">
        <v>58</v>
      </c>
      <c r="E1132" s="18" t="s">
        <v>61</v>
      </c>
      <c r="F1132" s="5"/>
      <c r="G1132" s="11"/>
      <c r="H1132" s="7"/>
    </row>
    <row r="1133" spans="1:8" x14ac:dyDescent="0.25">
      <c r="A1133" s="3" t="s">
        <v>21</v>
      </c>
      <c r="B1133" s="3" t="s">
        <v>36</v>
      </c>
      <c r="C1133" s="8" t="s">
        <v>37</v>
      </c>
      <c r="D1133" s="8" t="s">
        <v>38</v>
      </c>
      <c r="E1133" s="18" t="s">
        <v>61</v>
      </c>
      <c r="F1133" s="5"/>
      <c r="G1133" s="11"/>
      <c r="H1133" s="9"/>
    </row>
    <row r="1134" spans="1:8" x14ac:dyDescent="0.25">
      <c r="A1134" s="3" t="s">
        <v>21</v>
      </c>
      <c r="B1134" s="3" t="s">
        <v>36</v>
      </c>
      <c r="C1134" s="8" t="s">
        <v>39</v>
      </c>
      <c r="D1134" s="8" t="s">
        <v>40</v>
      </c>
      <c r="E1134" s="18" t="s">
        <v>61</v>
      </c>
      <c r="F1134" s="5"/>
      <c r="G1134" s="11"/>
      <c r="H1134" s="9"/>
    </row>
    <row r="1135" spans="1:8" x14ac:dyDescent="0.25">
      <c r="A1135" s="3" t="s">
        <v>21</v>
      </c>
      <c r="B1135" s="3" t="s">
        <v>27</v>
      </c>
      <c r="C1135" s="8" t="s">
        <v>34</v>
      </c>
      <c r="D1135" s="8" t="s">
        <v>35</v>
      </c>
      <c r="E1135" s="18" t="s">
        <v>61</v>
      </c>
      <c r="F1135" s="5"/>
      <c r="G1135" s="11"/>
      <c r="H1135" s="4"/>
    </row>
    <row r="1136" spans="1:8" x14ac:dyDescent="0.25">
      <c r="A1136" s="3" t="s">
        <v>48</v>
      </c>
      <c r="B1136" s="3" t="s">
        <v>27</v>
      </c>
      <c r="C1136" s="8" t="s">
        <v>28</v>
      </c>
      <c r="D1136" s="4" t="s">
        <v>59</v>
      </c>
      <c r="E1136" s="3" t="s">
        <v>61</v>
      </c>
      <c r="F1136" s="5"/>
      <c r="G1136" s="11"/>
      <c r="H1136" s="28"/>
    </row>
    <row r="1137" spans="1:8" x14ac:dyDescent="0.25">
      <c r="A1137" s="3" t="s">
        <v>48</v>
      </c>
      <c r="B1137" s="3" t="s">
        <v>27</v>
      </c>
      <c r="C1137" s="8" t="s">
        <v>30</v>
      </c>
      <c r="D1137" s="4" t="s">
        <v>55</v>
      </c>
      <c r="E1137" s="3" t="s">
        <v>61</v>
      </c>
      <c r="F1137" s="5"/>
      <c r="G1137" s="11"/>
      <c r="H1137" s="26"/>
    </row>
    <row r="1138" spans="1:8" x14ac:dyDescent="0.25">
      <c r="A1138" s="3" t="s">
        <v>48</v>
      </c>
      <c r="B1138" s="3" t="s">
        <v>27</v>
      </c>
      <c r="C1138" s="8" t="s">
        <v>32</v>
      </c>
      <c r="D1138" s="4" t="s">
        <v>54</v>
      </c>
      <c r="E1138" s="3" t="s">
        <v>61</v>
      </c>
      <c r="F1138" s="5"/>
      <c r="G1138" s="11"/>
      <c r="H1138" s="27"/>
    </row>
    <row r="1139" spans="1:8" x14ac:dyDescent="0.25">
      <c r="A1139" s="3" t="s">
        <v>48</v>
      </c>
      <c r="B1139" s="3" t="s">
        <v>42</v>
      </c>
      <c r="C1139" s="8" t="s">
        <v>43</v>
      </c>
      <c r="D1139" s="4" t="s">
        <v>51</v>
      </c>
      <c r="E1139" s="3" t="s">
        <v>61</v>
      </c>
      <c r="F1139" s="5"/>
      <c r="G1139" s="11"/>
      <c r="H1139" s="8"/>
    </row>
    <row r="1140" spans="1:8" x14ac:dyDescent="0.25">
      <c r="A1140" s="18" t="s">
        <v>21</v>
      </c>
      <c r="B1140" s="18" t="s">
        <v>11</v>
      </c>
      <c r="C1140" s="19" t="s">
        <v>46</v>
      </c>
      <c r="D1140" s="18" t="s">
        <v>47</v>
      </c>
      <c r="E1140" s="18" t="s">
        <v>61</v>
      </c>
      <c r="F1140" s="5"/>
      <c r="G1140" s="11"/>
      <c r="H1140" s="4"/>
    </row>
    <row r="1141" spans="1:8" x14ac:dyDescent="0.25">
      <c r="A1141" s="18" t="s">
        <v>21</v>
      </c>
      <c r="B1141" s="18" t="s">
        <v>11</v>
      </c>
      <c r="C1141" s="19" t="s">
        <v>12</v>
      </c>
      <c r="D1141" s="18" t="s">
        <v>13</v>
      </c>
      <c r="E1141" s="18" t="s">
        <v>61</v>
      </c>
      <c r="F1141" s="5"/>
      <c r="G1141" s="11"/>
      <c r="H1141" s="4"/>
    </row>
    <row r="1142" spans="1:8" x14ac:dyDescent="0.25">
      <c r="A1142" s="18" t="s">
        <v>21</v>
      </c>
      <c r="B1142" s="18" t="s">
        <v>11</v>
      </c>
      <c r="C1142" s="12" t="s">
        <v>15</v>
      </c>
      <c r="D1142" s="18" t="s">
        <v>16</v>
      </c>
      <c r="E1142" s="18" t="s">
        <v>61</v>
      </c>
      <c r="F1142" s="5"/>
      <c r="G1142" s="11"/>
      <c r="H1142" s="7"/>
    </row>
    <row r="1143" spans="1:8" x14ac:dyDescent="0.25">
      <c r="A1143" s="18" t="s">
        <v>21</v>
      </c>
      <c r="B1143" s="18" t="s">
        <v>11</v>
      </c>
      <c r="C1143" s="19" t="s">
        <v>17</v>
      </c>
      <c r="D1143" s="18" t="s">
        <v>18</v>
      </c>
      <c r="E1143" s="18" t="s">
        <v>61</v>
      </c>
      <c r="F1143" s="5"/>
      <c r="G1143" s="11"/>
      <c r="H1143" s="4"/>
    </row>
    <row r="1144" spans="1:8" x14ac:dyDescent="0.25">
      <c r="A1144" s="18" t="s">
        <v>21</v>
      </c>
      <c r="B1144" s="18" t="s">
        <v>11</v>
      </c>
      <c r="C1144" s="19" t="s">
        <v>19</v>
      </c>
      <c r="D1144" s="18" t="s">
        <v>20</v>
      </c>
      <c r="E1144" s="18" t="s">
        <v>61</v>
      </c>
      <c r="F1144" s="5"/>
      <c r="G1144" s="11"/>
      <c r="H1144" s="7"/>
    </row>
    <row r="1145" spans="1:8" x14ac:dyDescent="0.25">
      <c r="A1145" s="3" t="s">
        <v>21</v>
      </c>
      <c r="B1145" s="3" t="s">
        <v>22</v>
      </c>
      <c r="C1145" s="7" t="s">
        <v>23</v>
      </c>
      <c r="D1145" s="7" t="s">
        <v>57</v>
      </c>
      <c r="E1145" s="18" t="s">
        <v>61</v>
      </c>
      <c r="F1145" s="5"/>
      <c r="G1145" s="11"/>
      <c r="H1145" s="7"/>
    </row>
    <row r="1146" spans="1:8" x14ac:dyDescent="0.25">
      <c r="A1146" s="3" t="s">
        <v>21</v>
      </c>
      <c r="B1146" s="3" t="s">
        <v>22</v>
      </c>
      <c r="C1146" s="8" t="s">
        <v>25</v>
      </c>
      <c r="D1146" s="7" t="s">
        <v>58</v>
      </c>
      <c r="E1146" s="18" t="s">
        <v>61</v>
      </c>
      <c r="F1146" s="5"/>
      <c r="G1146" s="11"/>
      <c r="H1146" s="7"/>
    </row>
    <row r="1147" spans="1:8" x14ac:dyDescent="0.25">
      <c r="A1147" s="3" t="s">
        <v>21</v>
      </c>
      <c r="B1147" s="3" t="s">
        <v>36</v>
      </c>
      <c r="C1147" s="8" t="s">
        <v>37</v>
      </c>
      <c r="D1147" s="8" t="s">
        <v>38</v>
      </c>
      <c r="E1147" s="18" t="s">
        <v>61</v>
      </c>
      <c r="F1147" s="5"/>
      <c r="G1147" s="11"/>
      <c r="H1147" s="9"/>
    </row>
    <row r="1148" spans="1:8" x14ac:dyDescent="0.25">
      <c r="A1148" s="3" t="s">
        <v>21</v>
      </c>
      <c r="B1148" s="3" t="s">
        <v>36</v>
      </c>
      <c r="C1148" s="8" t="s">
        <v>39</v>
      </c>
      <c r="D1148" s="8" t="s">
        <v>40</v>
      </c>
      <c r="E1148" s="18" t="s">
        <v>61</v>
      </c>
      <c r="F1148" s="5"/>
      <c r="G1148" s="11"/>
      <c r="H1148" s="9"/>
    </row>
    <row r="1149" spans="1:8" x14ac:dyDescent="0.25">
      <c r="A1149" s="3" t="s">
        <v>21</v>
      </c>
      <c r="B1149" s="3" t="s">
        <v>27</v>
      </c>
      <c r="C1149" s="8" t="s">
        <v>34</v>
      </c>
      <c r="D1149" s="8" t="s">
        <v>35</v>
      </c>
      <c r="E1149" s="18" t="s">
        <v>61</v>
      </c>
      <c r="F1149" s="5"/>
      <c r="G1149" s="11"/>
      <c r="H1149" s="4"/>
    </row>
    <row r="1150" spans="1:8" x14ac:dyDescent="0.25">
      <c r="A1150" s="3" t="s">
        <v>48</v>
      </c>
      <c r="B1150" s="3" t="s">
        <v>27</v>
      </c>
      <c r="C1150" s="8" t="s">
        <v>28</v>
      </c>
      <c r="D1150" s="4" t="s">
        <v>59</v>
      </c>
      <c r="E1150" s="3" t="s">
        <v>61</v>
      </c>
      <c r="F1150" s="5"/>
      <c r="G1150" s="11"/>
      <c r="H1150" s="28"/>
    </row>
    <row r="1151" spans="1:8" x14ac:dyDescent="0.25">
      <c r="A1151" s="3" t="s">
        <v>48</v>
      </c>
      <c r="B1151" s="3" t="s">
        <v>27</v>
      </c>
      <c r="C1151" s="8" t="s">
        <v>30</v>
      </c>
      <c r="D1151" s="4" t="s">
        <v>55</v>
      </c>
      <c r="E1151" s="3" t="s">
        <v>61</v>
      </c>
      <c r="F1151" s="5"/>
      <c r="G1151" s="11"/>
      <c r="H1151" s="26"/>
    </row>
    <row r="1152" spans="1:8" x14ac:dyDescent="0.25">
      <c r="A1152" s="3" t="s">
        <v>48</v>
      </c>
      <c r="B1152" s="3" t="s">
        <v>27</v>
      </c>
      <c r="C1152" s="8" t="s">
        <v>32</v>
      </c>
      <c r="D1152" s="4" t="s">
        <v>54</v>
      </c>
      <c r="E1152" s="3" t="s">
        <v>61</v>
      </c>
      <c r="F1152" s="5"/>
      <c r="G1152" s="11"/>
      <c r="H1152" s="27"/>
    </row>
    <row r="1153" spans="1:8" x14ac:dyDescent="0.25">
      <c r="A1153" s="3" t="s">
        <v>48</v>
      </c>
      <c r="B1153" s="3" t="s">
        <v>42</v>
      </c>
      <c r="C1153" s="8" t="s">
        <v>43</v>
      </c>
      <c r="D1153" s="4" t="s">
        <v>51</v>
      </c>
      <c r="E1153" s="3" t="s">
        <v>61</v>
      </c>
      <c r="F1153" s="5"/>
      <c r="G1153" s="11"/>
      <c r="H1153" s="8"/>
    </row>
    <row r="1154" spans="1:8" x14ac:dyDescent="0.25">
      <c r="A1154" s="3" t="s">
        <v>10</v>
      </c>
      <c r="B1154" s="3" t="s">
        <v>11</v>
      </c>
      <c r="C1154" s="4" t="s">
        <v>12</v>
      </c>
      <c r="D1154" s="3" t="s">
        <v>13</v>
      </c>
      <c r="E1154" s="3" t="s">
        <v>62</v>
      </c>
      <c r="F1154" s="5">
        <v>41891</v>
      </c>
      <c r="G1154" s="6">
        <v>0.76736111111111116</v>
      </c>
      <c r="H1154" s="4">
        <v>8.25</v>
      </c>
    </row>
    <row r="1155" spans="1:8" x14ac:dyDescent="0.25">
      <c r="A1155" s="3" t="s">
        <v>10</v>
      </c>
      <c r="B1155" s="3" t="s">
        <v>11</v>
      </c>
      <c r="C1155" s="7" t="s">
        <v>15</v>
      </c>
      <c r="D1155" s="3" t="s">
        <v>16</v>
      </c>
      <c r="E1155" s="3" t="s">
        <v>62</v>
      </c>
      <c r="F1155" s="5">
        <v>41891</v>
      </c>
      <c r="G1155" s="6">
        <v>0.76736111111111116</v>
      </c>
      <c r="H1155" s="8">
        <v>2001</v>
      </c>
    </row>
    <row r="1156" spans="1:8" x14ac:dyDescent="0.25">
      <c r="A1156" s="3" t="s">
        <v>10</v>
      </c>
      <c r="B1156" s="3" t="s">
        <v>11</v>
      </c>
      <c r="C1156" s="4" t="s">
        <v>17</v>
      </c>
      <c r="D1156" s="3" t="s">
        <v>18</v>
      </c>
      <c r="E1156" s="3" t="s">
        <v>62</v>
      </c>
      <c r="F1156" s="5">
        <v>41891</v>
      </c>
      <c r="G1156" s="6">
        <v>0.76736111111111116</v>
      </c>
      <c r="H1156" s="4">
        <v>11.15</v>
      </c>
    </row>
    <row r="1157" spans="1:8" x14ac:dyDescent="0.25">
      <c r="A1157" s="3" t="s">
        <v>10</v>
      </c>
      <c r="B1157" s="3" t="s">
        <v>11</v>
      </c>
      <c r="C1157" s="4" t="s">
        <v>19</v>
      </c>
      <c r="D1157" s="3" t="s">
        <v>20</v>
      </c>
      <c r="E1157" s="3" t="s">
        <v>62</v>
      </c>
      <c r="F1157" s="5">
        <v>41891</v>
      </c>
      <c r="G1157" s="6">
        <v>0.76736111111111116</v>
      </c>
      <c r="H1157" s="4"/>
    </row>
    <row r="1158" spans="1:8" x14ac:dyDescent="0.25">
      <c r="A1158" s="3" t="s">
        <v>21</v>
      </c>
      <c r="B1158" s="3" t="s">
        <v>22</v>
      </c>
      <c r="C1158" s="7" t="s">
        <v>23</v>
      </c>
      <c r="D1158" s="7" t="s">
        <v>24</v>
      </c>
      <c r="E1158" s="3" t="s">
        <v>62</v>
      </c>
      <c r="F1158" s="5">
        <v>41891</v>
      </c>
      <c r="G1158" s="6">
        <v>0.76736111111111116</v>
      </c>
      <c r="H1158" s="7">
        <v>296.89999999999998</v>
      </c>
    </row>
    <row r="1159" spans="1:8" x14ac:dyDescent="0.25">
      <c r="A1159" s="3" t="s">
        <v>21</v>
      </c>
      <c r="B1159" s="3" t="s">
        <v>22</v>
      </c>
      <c r="C1159" s="8" t="s">
        <v>25</v>
      </c>
      <c r="D1159" s="7" t="s">
        <v>26</v>
      </c>
      <c r="E1159" s="3" t="s">
        <v>62</v>
      </c>
      <c r="F1159" s="5">
        <v>41891</v>
      </c>
      <c r="G1159" s="6">
        <v>0.76736111111111116</v>
      </c>
      <c r="H1159" s="7">
        <v>405.6</v>
      </c>
    </row>
    <row r="1160" spans="1:8" x14ac:dyDescent="0.25">
      <c r="A1160" s="3" t="s">
        <v>10</v>
      </c>
      <c r="B1160" s="3" t="s">
        <v>27</v>
      </c>
      <c r="C1160" s="8" t="s">
        <v>28</v>
      </c>
      <c r="D1160" s="7" t="s">
        <v>29</v>
      </c>
      <c r="E1160" s="3" t="s">
        <v>62</v>
      </c>
      <c r="F1160" s="5">
        <v>41891</v>
      </c>
      <c r="G1160" s="6">
        <v>0.76736111111111116</v>
      </c>
      <c r="H1160" s="9">
        <v>1.14E-2</v>
      </c>
    </row>
    <row r="1161" spans="1:8" x14ac:dyDescent="0.25">
      <c r="A1161" s="3" t="s">
        <v>21</v>
      </c>
      <c r="B1161" s="3" t="s">
        <v>27</v>
      </c>
      <c r="C1161" s="8" t="s">
        <v>30</v>
      </c>
      <c r="D1161" s="8" t="s">
        <v>31</v>
      </c>
      <c r="E1161" s="3" t="s">
        <v>62</v>
      </c>
      <c r="F1161" s="5">
        <v>41891</v>
      </c>
      <c r="G1161" s="6">
        <v>0.76736111111111116</v>
      </c>
      <c r="H1161" s="10">
        <v>0.05</v>
      </c>
    </row>
    <row r="1162" spans="1:8" x14ac:dyDescent="0.25">
      <c r="A1162" s="3" t="s">
        <v>21</v>
      </c>
      <c r="B1162" s="3" t="s">
        <v>27</v>
      </c>
      <c r="C1162" s="8" t="s">
        <v>32</v>
      </c>
      <c r="D1162" s="8" t="s">
        <v>33</v>
      </c>
      <c r="E1162" s="3" t="s">
        <v>62</v>
      </c>
      <c r="F1162" s="5">
        <v>41891</v>
      </c>
      <c r="G1162" s="6">
        <v>0.76736111111111116</v>
      </c>
      <c r="H1162" s="10">
        <v>7.0000000000000007E-2</v>
      </c>
    </row>
    <row r="1163" spans="1:8" x14ac:dyDescent="0.25">
      <c r="A1163" s="3" t="s">
        <v>21</v>
      </c>
      <c r="B1163" s="3" t="s">
        <v>27</v>
      </c>
      <c r="C1163" s="8" t="s">
        <v>34</v>
      </c>
      <c r="D1163" s="8" t="s">
        <v>35</v>
      </c>
      <c r="E1163" s="3" t="s">
        <v>62</v>
      </c>
      <c r="F1163" s="5">
        <v>41891</v>
      </c>
      <c r="G1163" s="6">
        <v>0.76736111111111116</v>
      </c>
      <c r="H1163" s="10">
        <v>0.01</v>
      </c>
    </row>
    <row r="1164" spans="1:8" x14ac:dyDescent="0.25">
      <c r="A1164" s="3" t="s">
        <v>21</v>
      </c>
      <c r="B1164" s="3" t="s">
        <v>36</v>
      </c>
      <c r="C1164" s="8" t="s">
        <v>37</v>
      </c>
      <c r="D1164" s="8" t="s">
        <v>38</v>
      </c>
      <c r="E1164" s="3" t="s">
        <v>62</v>
      </c>
      <c r="F1164" s="5">
        <v>41891</v>
      </c>
      <c r="G1164" s="6">
        <v>0.76736111111111116</v>
      </c>
      <c r="H1164" s="9">
        <v>0.19400000000000001</v>
      </c>
    </row>
    <row r="1165" spans="1:8" x14ac:dyDescent="0.25">
      <c r="A1165" s="3" t="s">
        <v>21</v>
      </c>
      <c r="B1165" s="3" t="s">
        <v>36</v>
      </c>
      <c r="C1165" s="8" t="s">
        <v>39</v>
      </c>
      <c r="D1165" s="8" t="s">
        <v>40</v>
      </c>
      <c r="E1165" s="3" t="s">
        <v>62</v>
      </c>
      <c r="F1165" s="5">
        <v>41891</v>
      </c>
      <c r="G1165" s="6">
        <v>0.76736111111111116</v>
      </c>
      <c r="H1165" s="9">
        <v>6.3E-2</v>
      </c>
    </row>
    <row r="1166" spans="1:8" x14ac:dyDescent="0.25">
      <c r="A1166" s="3" t="s">
        <v>41</v>
      </c>
      <c r="B1166" s="3" t="s">
        <v>42</v>
      </c>
      <c r="C1166" s="8" t="s">
        <v>43</v>
      </c>
      <c r="D1166" s="3" t="s">
        <v>44</v>
      </c>
      <c r="E1166" s="3" t="s">
        <v>62</v>
      </c>
      <c r="F1166" s="5">
        <v>41891</v>
      </c>
      <c r="G1166" s="6">
        <v>0.76736111111111116</v>
      </c>
      <c r="H1166" s="3">
        <v>4</v>
      </c>
    </row>
    <row r="1167" spans="1:8" x14ac:dyDescent="0.25">
      <c r="A1167" s="3" t="s">
        <v>10</v>
      </c>
      <c r="B1167" s="3" t="s">
        <v>45</v>
      </c>
      <c r="C1167" s="3" t="s">
        <v>46</v>
      </c>
      <c r="D1167" s="3" t="s">
        <v>47</v>
      </c>
      <c r="E1167" s="3" t="s">
        <v>62</v>
      </c>
      <c r="F1167" s="5">
        <v>41891</v>
      </c>
      <c r="G1167" s="11">
        <v>0.76736111111111116</v>
      </c>
      <c r="H1167" s="3">
        <v>14.14</v>
      </c>
    </row>
    <row r="1168" spans="1:8" x14ac:dyDescent="0.25">
      <c r="A1168" s="3" t="s">
        <v>10</v>
      </c>
      <c r="B1168" s="3" t="s">
        <v>11</v>
      </c>
      <c r="C1168" s="4" t="s">
        <v>12</v>
      </c>
      <c r="D1168" s="3" t="s">
        <v>13</v>
      </c>
      <c r="E1168" s="3" t="s">
        <v>62</v>
      </c>
      <c r="F1168" s="5">
        <v>41925</v>
      </c>
      <c r="G1168" s="11">
        <v>0.61458333333333337</v>
      </c>
      <c r="H1168" s="4">
        <v>8.2899999999999991</v>
      </c>
    </row>
    <row r="1169" spans="1:8" x14ac:dyDescent="0.25">
      <c r="A1169" s="3" t="s">
        <v>10</v>
      </c>
      <c r="B1169" s="3" t="s">
        <v>11</v>
      </c>
      <c r="C1169" s="7" t="s">
        <v>15</v>
      </c>
      <c r="D1169" s="3" t="s">
        <v>16</v>
      </c>
      <c r="E1169" s="3" t="s">
        <v>62</v>
      </c>
      <c r="F1169" s="5">
        <v>41925</v>
      </c>
      <c r="G1169" s="11">
        <v>0.61458333333333337</v>
      </c>
      <c r="H1169" s="8">
        <v>1497</v>
      </c>
    </row>
    <row r="1170" spans="1:8" x14ac:dyDescent="0.25">
      <c r="A1170" s="3" t="s">
        <v>10</v>
      </c>
      <c r="B1170" s="3" t="s">
        <v>11</v>
      </c>
      <c r="C1170" s="4" t="s">
        <v>17</v>
      </c>
      <c r="D1170" s="3" t="s">
        <v>18</v>
      </c>
      <c r="E1170" s="3" t="s">
        <v>62</v>
      </c>
      <c r="F1170" s="5">
        <v>41925</v>
      </c>
      <c r="G1170" s="11">
        <v>0.61458333333333337</v>
      </c>
      <c r="H1170" s="4">
        <v>7.44</v>
      </c>
    </row>
    <row r="1171" spans="1:8" x14ac:dyDescent="0.25">
      <c r="A1171" s="3" t="s">
        <v>10</v>
      </c>
      <c r="B1171" s="3" t="s">
        <v>11</v>
      </c>
      <c r="C1171" s="4" t="s">
        <v>19</v>
      </c>
      <c r="D1171" s="3" t="s">
        <v>20</v>
      </c>
      <c r="E1171" s="3" t="s">
        <v>62</v>
      </c>
      <c r="F1171" s="5">
        <v>41925</v>
      </c>
      <c r="G1171" s="11">
        <v>0.61458333333333337</v>
      </c>
      <c r="H1171" s="4">
        <v>86.6</v>
      </c>
    </row>
    <row r="1172" spans="1:8" x14ac:dyDescent="0.25">
      <c r="A1172" s="3" t="s">
        <v>21</v>
      </c>
      <c r="B1172" s="3" t="s">
        <v>22</v>
      </c>
      <c r="C1172" s="7" t="s">
        <v>23</v>
      </c>
      <c r="D1172" s="7" t="s">
        <v>24</v>
      </c>
      <c r="E1172" s="3" t="s">
        <v>62</v>
      </c>
      <c r="F1172" s="5">
        <v>41925</v>
      </c>
      <c r="G1172" s="11">
        <v>0.61458333333333337</v>
      </c>
      <c r="H1172" s="7">
        <v>198.7</v>
      </c>
    </row>
    <row r="1173" spans="1:8" x14ac:dyDescent="0.25">
      <c r="A1173" s="3" t="s">
        <v>21</v>
      </c>
      <c r="B1173" s="3" t="s">
        <v>22</v>
      </c>
      <c r="C1173" s="8" t="s">
        <v>25</v>
      </c>
      <c r="D1173" s="7" t="s">
        <v>26</v>
      </c>
      <c r="E1173" s="3" t="s">
        <v>62</v>
      </c>
      <c r="F1173" s="5">
        <v>41925</v>
      </c>
      <c r="G1173" s="11">
        <v>0.61458333333333337</v>
      </c>
      <c r="H1173" s="7">
        <v>329</v>
      </c>
    </row>
    <row r="1174" spans="1:8" x14ac:dyDescent="0.25">
      <c r="A1174" s="3" t="s">
        <v>10</v>
      </c>
      <c r="B1174" s="3" t="s">
        <v>27</v>
      </c>
      <c r="C1174" s="8" t="s">
        <v>28</v>
      </c>
      <c r="D1174" s="7" t="s">
        <v>29</v>
      </c>
      <c r="E1174" s="3" t="s">
        <v>62</v>
      </c>
      <c r="F1174" s="5">
        <v>41925</v>
      </c>
      <c r="G1174" s="11">
        <v>0.61458333333333337</v>
      </c>
      <c r="H1174" s="15">
        <v>6.4999999999999997E-3</v>
      </c>
    </row>
    <row r="1175" spans="1:8" x14ac:dyDescent="0.25">
      <c r="A1175" s="3" t="s">
        <v>21</v>
      </c>
      <c r="B1175" s="3" t="s">
        <v>27</v>
      </c>
      <c r="C1175" s="8" t="s">
        <v>30</v>
      </c>
      <c r="D1175" s="8" t="s">
        <v>31</v>
      </c>
      <c r="E1175" s="3" t="s">
        <v>62</v>
      </c>
      <c r="F1175" s="5">
        <v>41925</v>
      </c>
      <c r="G1175" s="11">
        <v>0.61458333333333337</v>
      </c>
      <c r="H1175" s="10">
        <v>0.05</v>
      </c>
    </row>
    <row r="1176" spans="1:8" x14ac:dyDescent="0.25">
      <c r="A1176" s="3" t="s">
        <v>21</v>
      </c>
      <c r="B1176" s="3" t="s">
        <v>27</v>
      </c>
      <c r="C1176" s="8" t="s">
        <v>32</v>
      </c>
      <c r="D1176" s="8" t="s">
        <v>33</v>
      </c>
      <c r="E1176" s="3" t="s">
        <v>62</v>
      </c>
      <c r="F1176" s="5">
        <v>41925</v>
      </c>
      <c r="G1176" s="11">
        <v>0.61458333333333337</v>
      </c>
      <c r="H1176" s="10">
        <v>7.0000000000000007E-2</v>
      </c>
    </row>
    <row r="1177" spans="1:8" x14ac:dyDescent="0.25">
      <c r="A1177" s="3" t="s">
        <v>21</v>
      </c>
      <c r="B1177" s="3" t="s">
        <v>27</v>
      </c>
      <c r="C1177" s="8" t="s">
        <v>34</v>
      </c>
      <c r="D1177" s="8" t="s">
        <v>35</v>
      </c>
      <c r="E1177" s="3" t="s">
        <v>62</v>
      </c>
      <c r="F1177" s="5">
        <v>41925</v>
      </c>
      <c r="G1177" s="11">
        <v>0.61458333333333337</v>
      </c>
      <c r="H1177" s="4">
        <v>0.08</v>
      </c>
    </row>
    <row r="1178" spans="1:8" x14ac:dyDescent="0.25">
      <c r="A1178" s="3" t="s">
        <v>21</v>
      </c>
      <c r="B1178" s="3" t="s">
        <v>36</v>
      </c>
      <c r="C1178" s="8" t="s">
        <v>37</v>
      </c>
      <c r="D1178" s="8" t="s">
        <v>38</v>
      </c>
      <c r="E1178" s="3" t="s">
        <v>62</v>
      </c>
      <c r="F1178" s="5">
        <v>41925</v>
      </c>
      <c r="G1178" s="11">
        <v>0.61458333333333337</v>
      </c>
      <c r="H1178" s="9">
        <v>0.28199999999999997</v>
      </c>
    </row>
    <row r="1179" spans="1:8" x14ac:dyDescent="0.25">
      <c r="A1179" s="3" t="s">
        <v>21</v>
      </c>
      <c r="B1179" s="3" t="s">
        <v>36</v>
      </c>
      <c r="C1179" s="8" t="s">
        <v>39</v>
      </c>
      <c r="D1179" s="8" t="s">
        <v>40</v>
      </c>
      <c r="E1179" s="3" t="s">
        <v>62</v>
      </c>
      <c r="F1179" s="5">
        <v>41925</v>
      </c>
      <c r="G1179" s="11">
        <v>0.61458333333333337</v>
      </c>
      <c r="H1179" s="9">
        <v>1.2E-2</v>
      </c>
    </row>
    <row r="1180" spans="1:8" x14ac:dyDescent="0.25">
      <c r="A1180" s="3" t="s">
        <v>41</v>
      </c>
      <c r="B1180" s="3" t="s">
        <v>42</v>
      </c>
      <c r="C1180" s="8" t="s">
        <v>43</v>
      </c>
      <c r="D1180" s="3" t="s">
        <v>44</v>
      </c>
      <c r="E1180" s="3" t="s">
        <v>62</v>
      </c>
      <c r="F1180" s="5">
        <v>41925</v>
      </c>
      <c r="G1180" s="11">
        <v>0.61458333333333337</v>
      </c>
      <c r="H1180" s="3">
        <v>2</v>
      </c>
    </row>
    <row r="1181" spans="1:8" x14ac:dyDescent="0.25">
      <c r="A1181" s="3" t="s">
        <v>10</v>
      </c>
      <c r="B1181" s="3" t="s">
        <v>45</v>
      </c>
      <c r="C1181" s="3" t="s">
        <v>46</v>
      </c>
      <c r="D1181" s="3" t="s">
        <v>47</v>
      </c>
      <c r="E1181" s="3" t="s">
        <v>62</v>
      </c>
      <c r="F1181" s="5">
        <v>41925</v>
      </c>
      <c r="G1181" s="11">
        <v>0.61458333333333337</v>
      </c>
      <c r="H1181" s="4">
        <v>19.8</v>
      </c>
    </row>
    <row r="1182" spans="1:8" x14ac:dyDescent="0.25">
      <c r="A1182" s="3" t="s">
        <v>10</v>
      </c>
      <c r="B1182" s="3" t="s">
        <v>11</v>
      </c>
      <c r="C1182" s="4" t="s">
        <v>12</v>
      </c>
      <c r="D1182" s="3" t="s">
        <v>13</v>
      </c>
      <c r="E1182" s="3" t="s">
        <v>62</v>
      </c>
      <c r="F1182" s="5">
        <v>41954</v>
      </c>
      <c r="G1182" s="11">
        <v>0.64930555555555558</v>
      </c>
      <c r="H1182" s="4">
        <v>7.65</v>
      </c>
    </row>
    <row r="1183" spans="1:8" x14ac:dyDescent="0.25">
      <c r="A1183" s="3" t="s">
        <v>10</v>
      </c>
      <c r="B1183" s="3" t="s">
        <v>11</v>
      </c>
      <c r="C1183" s="7" t="s">
        <v>15</v>
      </c>
      <c r="D1183" s="3" t="s">
        <v>16</v>
      </c>
      <c r="E1183" s="3" t="s">
        <v>62</v>
      </c>
      <c r="F1183" s="5">
        <v>41954</v>
      </c>
      <c r="G1183" s="11">
        <v>0.64930555555555558</v>
      </c>
      <c r="H1183" s="8">
        <v>1123</v>
      </c>
    </row>
    <row r="1184" spans="1:8" x14ac:dyDescent="0.25">
      <c r="A1184" s="3" t="s">
        <v>10</v>
      </c>
      <c r="B1184" s="3" t="s">
        <v>11</v>
      </c>
      <c r="C1184" s="4" t="s">
        <v>17</v>
      </c>
      <c r="D1184" s="3" t="s">
        <v>18</v>
      </c>
      <c r="E1184" s="3" t="s">
        <v>62</v>
      </c>
      <c r="F1184" s="5">
        <v>41954</v>
      </c>
      <c r="G1184" s="11">
        <v>0.64930555555555558</v>
      </c>
      <c r="H1184" s="4">
        <v>8.09</v>
      </c>
    </row>
    <row r="1185" spans="1:8" x14ac:dyDescent="0.25">
      <c r="A1185" s="3" t="s">
        <v>10</v>
      </c>
      <c r="B1185" s="3" t="s">
        <v>11</v>
      </c>
      <c r="C1185" s="4" t="s">
        <v>19</v>
      </c>
      <c r="D1185" s="3" t="s">
        <v>20</v>
      </c>
      <c r="E1185" s="3" t="s">
        <v>62</v>
      </c>
      <c r="F1185" s="5">
        <v>41954</v>
      </c>
      <c r="G1185" s="11">
        <v>0.64930555555555558</v>
      </c>
      <c r="H1185" s="4">
        <v>88.2</v>
      </c>
    </row>
    <row r="1186" spans="1:8" x14ac:dyDescent="0.25">
      <c r="A1186" s="3" t="s">
        <v>21</v>
      </c>
      <c r="B1186" s="3" t="s">
        <v>22</v>
      </c>
      <c r="C1186" s="7" t="s">
        <v>23</v>
      </c>
      <c r="D1186" s="7" t="s">
        <v>24</v>
      </c>
      <c r="E1186" s="3" t="s">
        <v>62</v>
      </c>
      <c r="F1186" s="5">
        <v>41954</v>
      </c>
      <c r="G1186" s="11">
        <v>0.64930555555555558</v>
      </c>
      <c r="H1186" s="7">
        <v>134.1</v>
      </c>
    </row>
    <row r="1187" spans="1:8" x14ac:dyDescent="0.25">
      <c r="A1187" s="3" t="s">
        <v>21</v>
      </c>
      <c r="B1187" s="3" t="s">
        <v>22</v>
      </c>
      <c r="C1187" s="8" t="s">
        <v>25</v>
      </c>
      <c r="D1187" s="7" t="s">
        <v>26</v>
      </c>
      <c r="E1187" s="3" t="s">
        <v>62</v>
      </c>
      <c r="F1187" s="5">
        <v>41954</v>
      </c>
      <c r="G1187" s="11">
        <v>0.64930555555555558</v>
      </c>
      <c r="H1187" s="7">
        <v>193</v>
      </c>
    </row>
    <row r="1188" spans="1:8" x14ac:dyDescent="0.25">
      <c r="A1188" s="3" t="s">
        <v>10</v>
      </c>
      <c r="B1188" s="3" t="s">
        <v>27</v>
      </c>
      <c r="C1188" s="8" t="s">
        <v>28</v>
      </c>
      <c r="D1188" s="7" t="s">
        <v>29</v>
      </c>
      <c r="E1188" s="3" t="s">
        <v>62</v>
      </c>
      <c r="F1188" s="5">
        <v>41954</v>
      </c>
      <c r="G1188" s="11">
        <v>0.64930555555555558</v>
      </c>
      <c r="H1188" s="15">
        <v>6.4999999999999997E-3</v>
      </c>
    </row>
    <row r="1189" spans="1:8" x14ac:dyDescent="0.25">
      <c r="A1189" s="3" t="s">
        <v>21</v>
      </c>
      <c r="B1189" s="3" t="s">
        <v>27</v>
      </c>
      <c r="C1189" s="8" t="s">
        <v>30</v>
      </c>
      <c r="D1189" s="8" t="s">
        <v>31</v>
      </c>
      <c r="E1189" s="3" t="s">
        <v>62</v>
      </c>
      <c r="F1189" s="5">
        <v>41954</v>
      </c>
      <c r="G1189" s="11">
        <v>0.64930555555555558</v>
      </c>
      <c r="H1189" s="10">
        <v>0.05</v>
      </c>
    </row>
    <row r="1190" spans="1:8" x14ac:dyDescent="0.25">
      <c r="A1190" s="3" t="s">
        <v>21</v>
      </c>
      <c r="B1190" s="3" t="s">
        <v>27</v>
      </c>
      <c r="C1190" s="8" t="s">
        <v>32</v>
      </c>
      <c r="D1190" s="8" t="s">
        <v>33</v>
      </c>
      <c r="E1190" s="3" t="s">
        <v>62</v>
      </c>
      <c r="F1190" s="5">
        <v>41954</v>
      </c>
      <c r="G1190" s="11">
        <v>0.64930555555555558</v>
      </c>
      <c r="H1190" s="10">
        <v>7.0000000000000007E-2</v>
      </c>
    </row>
    <row r="1191" spans="1:8" x14ac:dyDescent="0.25">
      <c r="A1191" s="3" t="s">
        <v>21</v>
      </c>
      <c r="B1191" s="3" t="s">
        <v>27</v>
      </c>
      <c r="C1191" s="8" t="s">
        <v>34</v>
      </c>
      <c r="D1191" s="8" t="s">
        <v>35</v>
      </c>
      <c r="E1191" s="3" t="s">
        <v>62</v>
      </c>
      <c r="F1191" s="5">
        <v>41954</v>
      </c>
      <c r="G1191" s="11">
        <v>0.64930555555555558</v>
      </c>
      <c r="H1191" s="10">
        <v>0.01</v>
      </c>
    </row>
    <row r="1192" spans="1:8" x14ac:dyDescent="0.25">
      <c r="A1192" s="3" t="s">
        <v>21</v>
      </c>
      <c r="B1192" s="3" t="s">
        <v>36</v>
      </c>
      <c r="C1192" s="8" t="s">
        <v>37</v>
      </c>
      <c r="D1192" s="8" t="s">
        <v>38</v>
      </c>
      <c r="E1192" s="3" t="s">
        <v>62</v>
      </c>
      <c r="F1192" s="5">
        <v>41954</v>
      </c>
      <c r="G1192" s="11">
        <v>0.64930555555555558</v>
      </c>
      <c r="H1192" s="9"/>
    </row>
    <row r="1193" spans="1:8" x14ac:dyDescent="0.25">
      <c r="A1193" s="3" t="s">
        <v>21</v>
      </c>
      <c r="B1193" s="3" t="s">
        <v>36</v>
      </c>
      <c r="C1193" s="8" t="s">
        <v>39</v>
      </c>
      <c r="D1193" s="8" t="s">
        <v>40</v>
      </c>
      <c r="E1193" s="3" t="s">
        <v>62</v>
      </c>
      <c r="F1193" s="5">
        <v>41954</v>
      </c>
      <c r="G1193" s="11">
        <v>0.64930555555555558</v>
      </c>
      <c r="H1193" s="9"/>
    </row>
    <row r="1194" spans="1:8" x14ac:dyDescent="0.25">
      <c r="A1194" s="3" t="s">
        <v>41</v>
      </c>
      <c r="B1194" s="3" t="s">
        <v>42</v>
      </c>
      <c r="C1194" s="8" t="s">
        <v>43</v>
      </c>
      <c r="D1194" s="3" t="s">
        <v>44</v>
      </c>
      <c r="E1194" s="3" t="s">
        <v>62</v>
      </c>
      <c r="F1194" s="5">
        <v>41954</v>
      </c>
      <c r="G1194" s="11">
        <v>0.64930555555555558</v>
      </c>
      <c r="H1194" s="14">
        <v>1</v>
      </c>
    </row>
    <row r="1195" spans="1:8" x14ac:dyDescent="0.25">
      <c r="A1195" s="3" t="s">
        <v>21</v>
      </c>
      <c r="B1195" s="3" t="s">
        <v>45</v>
      </c>
      <c r="C1195" s="3" t="s">
        <v>46</v>
      </c>
      <c r="D1195" s="3" t="s">
        <v>47</v>
      </c>
      <c r="E1195" s="3" t="s">
        <v>62</v>
      </c>
      <c r="F1195" s="5">
        <v>41954</v>
      </c>
      <c r="G1195" s="11">
        <v>0.64930555555555558</v>
      </c>
      <c r="H1195" s="4">
        <v>18.38</v>
      </c>
    </row>
    <row r="1196" spans="1:8" x14ac:dyDescent="0.25">
      <c r="A1196" s="3" t="s">
        <v>21</v>
      </c>
      <c r="B1196" s="3" t="s">
        <v>11</v>
      </c>
      <c r="C1196" s="4" t="s">
        <v>46</v>
      </c>
      <c r="D1196" s="3" t="s">
        <v>47</v>
      </c>
      <c r="E1196" s="3" t="s">
        <v>62</v>
      </c>
      <c r="F1196" s="5">
        <v>42016</v>
      </c>
      <c r="G1196" s="16">
        <v>0.63194444444444442</v>
      </c>
      <c r="H1196" s="4">
        <v>19.190000000000001</v>
      </c>
    </row>
    <row r="1197" spans="1:8" x14ac:dyDescent="0.25">
      <c r="A1197" s="3" t="s">
        <v>21</v>
      </c>
      <c r="B1197" s="3" t="s">
        <v>11</v>
      </c>
      <c r="C1197" s="4" t="s">
        <v>12</v>
      </c>
      <c r="D1197" s="3" t="s">
        <v>13</v>
      </c>
      <c r="E1197" s="3" t="s">
        <v>62</v>
      </c>
      <c r="F1197" s="5">
        <v>42016</v>
      </c>
      <c r="G1197" s="16">
        <v>0.63194444444444442</v>
      </c>
      <c r="H1197" s="4">
        <v>7.78</v>
      </c>
    </row>
    <row r="1198" spans="1:8" x14ac:dyDescent="0.25">
      <c r="A1198" s="3" t="s">
        <v>21</v>
      </c>
      <c r="B1198" s="3" t="s">
        <v>11</v>
      </c>
      <c r="C1198" s="7" t="s">
        <v>15</v>
      </c>
      <c r="D1198" s="3" t="s">
        <v>16</v>
      </c>
      <c r="E1198" s="3" t="s">
        <v>62</v>
      </c>
      <c r="F1198" s="5">
        <v>42016</v>
      </c>
      <c r="G1198" s="16">
        <v>0.63194444444444442</v>
      </c>
      <c r="H1198" s="8">
        <v>1032</v>
      </c>
    </row>
    <row r="1199" spans="1:8" x14ac:dyDescent="0.25">
      <c r="A1199" s="3" t="s">
        <v>21</v>
      </c>
      <c r="B1199" s="3" t="s">
        <v>11</v>
      </c>
      <c r="C1199" s="4" t="s">
        <v>17</v>
      </c>
      <c r="D1199" s="3" t="s">
        <v>18</v>
      </c>
      <c r="E1199" s="3" t="s">
        <v>62</v>
      </c>
      <c r="F1199" s="5">
        <v>42016</v>
      </c>
      <c r="G1199" s="16">
        <v>0.63194444444444442</v>
      </c>
      <c r="H1199" s="4">
        <v>9.31</v>
      </c>
    </row>
    <row r="1200" spans="1:8" x14ac:dyDescent="0.25">
      <c r="A1200" s="3" t="s">
        <v>21</v>
      </c>
      <c r="B1200" s="3" t="s">
        <v>11</v>
      </c>
      <c r="C1200" s="4" t="s">
        <v>19</v>
      </c>
      <c r="D1200" s="3" t="s">
        <v>20</v>
      </c>
      <c r="E1200" s="3" t="s">
        <v>62</v>
      </c>
      <c r="F1200" s="5">
        <v>42016</v>
      </c>
      <c r="G1200" s="16">
        <v>0.63194444444444442</v>
      </c>
      <c r="H1200" s="4">
        <v>108.8</v>
      </c>
    </row>
    <row r="1201" spans="1:8" x14ac:dyDescent="0.25">
      <c r="A1201" s="3" t="s">
        <v>21</v>
      </c>
      <c r="B1201" s="3" t="s">
        <v>22</v>
      </c>
      <c r="C1201" s="7" t="s">
        <v>23</v>
      </c>
      <c r="D1201" s="7" t="s">
        <v>24</v>
      </c>
      <c r="E1201" s="3" t="s">
        <v>62</v>
      </c>
      <c r="F1201" s="5">
        <v>42016</v>
      </c>
      <c r="G1201" s="16">
        <v>0.63194444444444442</v>
      </c>
      <c r="H1201" s="7">
        <v>109.78156000000001</v>
      </c>
    </row>
    <row r="1202" spans="1:8" x14ac:dyDescent="0.25">
      <c r="A1202" s="3" t="s">
        <v>21</v>
      </c>
      <c r="B1202" s="3" t="s">
        <v>22</v>
      </c>
      <c r="C1202" s="8" t="s">
        <v>25</v>
      </c>
      <c r="D1202" s="7" t="s">
        <v>26</v>
      </c>
      <c r="E1202" s="3" t="s">
        <v>62</v>
      </c>
      <c r="F1202" s="5">
        <v>42016</v>
      </c>
      <c r="G1202" s="16">
        <v>0.63194444444444442</v>
      </c>
      <c r="H1202" s="7">
        <v>288.33236826867403</v>
      </c>
    </row>
    <row r="1203" spans="1:8" x14ac:dyDescent="0.25">
      <c r="A1203" s="3" t="s">
        <v>21</v>
      </c>
      <c r="B1203" s="3" t="s">
        <v>27</v>
      </c>
      <c r="C1203" s="8" t="s">
        <v>28</v>
      </c>
      <c r="D1203" s="7" t="s">
        <v>52</v>
      </c>
      <c r="E1203" s="3" t="s">
        <v>62</v>
      </c>
      <c r="F1203" s="5">
        <v>42016</v>
      </c>
      <c r="G1203" s="16">
        <v>0.63194444444444442</v>
      </c>
      <c r="H1203" s="10">
        <v>0.05</v>
      </c>
    </row>
    <row r="1204" spans="1:8" x14ac:dyDescent="0.25">
      <c r="A1204" s="3" t="s">
        <v>21</v>
      </c>
      <c r="B1204" s="3" t="s">
        <v>27</v>
      </c>
      <c r="C1204" s="8" t="s">
        <v>30</v>
      </c>
      <c r="D1204" s="8" t="s">
        <v>31</v>
      </c>
      <c r="E1204" s="3" t="s">
        <v>62</v>
      </c>
      <c r="F1204" s="5">
        <v>42016</v>
      </c>
      <c r="G1204" s="16">
        <v>0.63194444444444442</v>
      </c>
      <c r="H1204" s="10">
        <v>0.05</v>
      </c>
    </row>
    <row r="1205" spans="1:8" x14ac:dyDescent="0.25">
      <c r="A1205" s="3" t="s">
        <v>21</v>
      </c>
      <c r="B1205" s="3" t="s">
        <v>27</v>
      </c>
      <c r="C1205" s="8" t="s">
        <v>32</v>
      </c>
      <c r="D1205" s="8" t="s">
        <v>33</v>
      </c>
      <c r="E1205" s="3" t="s">
        <v>62</v>
      </c>
      <c r="F1205" s="5">
        <v>42016</v>
      </c>
      <c r="G1205" s="16">
        <v>0.63194444444444442</v>
      </c>
      <c r="H1205" s="10">
        <v>7.0000000000000007E-2</v>
      </c>
    </row>
    <row r="1206" spans="1:8" x14ac:dyDescent="0.25">
      <c r="A1206" s="3" t="s">
        <v>21</v>
      </c>
      <c r="B1206" s="3" t="s">
        <v>27</v>
      </c>
      <c r="C1206" s="8" t="s">
        <v>34</v>
      </c>
      <c r="D1206" s="8" t="s">
        <v>35</v>
      </c>
      <c r="E1206" s="3" t="s">
        <v>62</v>
      </c>
      <c r="F1206" s="5">
        <v>42016</v>
      </c>
      <c r="G1206" s="16">
        <v>0.63194444444444442</v>
      </c>
      <c r="H1206" s="4">
        <v>2.8267045454545427E-2</v>
      </c>
    </row>
    <row r="1207" spans="1:8" x14ac:dyDescent="0.25">
      <c r="A1207" s="3" t="s">
        <v>21</v>
      </c>
      <c r="B1207" s="3" t="s">
        <v>36</v>
      </c>
      <c r="C1207" s="8" t="s">
        <v>37</v>
      </c>
      <c r="D1207" s="8" t="s">
        <v>38</v>
      </c>
      <c r="E1207" s="3" t="s">
        <v>62</v>
      </c>
      <c r="F1207" s="5">
        <v>42016</v>
      </c>
      <c r="G1207" s="16">
        <v>0.63194444444444442</v>
      </c>
      <c r="H1207" s="9">
        <v>0.25660190359712426</v>
      </c>
    </row>
    <row r="1208" spans="1:8" x14ac:dyDescent="0.25">
      <c r="A1208" s="3" t="s">
        <v>21</v>
      </c>
      <c r="B1208" s="3" t="s">
        <v>36</v>
      </c>
      <c r="C1208" s="8" t="s">
        <v>39</v>
      </c>
      <c r="D1208" s="8" t="s">
        <v>40</v>
      </c>
      <c r="E1208" s="3" t="s">
        <v>62</v>
      </c>
      <c r="F1208" s="5">
        <v>42016</v>
      </c>
      <c r="G1208" s="16">
        <v>0.63194444444444442</v>
      </c>
      <c r="H1208" s="9">
        <v>5.9073755936999246E-3</v>
      </c>
    </row>
    <row r="1209" spans="1:8" x14ac:dyDescent="0.25">
      <c r="A1209" s="3" t="s">
        <v>21</v>
      </c>
      <c r="B1209" s="3" t="s">
        <v>11</v>
      </c>
      <c r="C1209" s="4" t="s">
        <v>46</v>
      </c>
      <c r="D1209" s="3" t="s">
        <v>47</v>
      </c>
      <c r="E1209" s="3" t="s">
        <v>62</v>
      </c>
      <c r="F1209" s="5">
        <v>42051</v>
      </c>
      <c r="G1209" s="17">
        <v>0.44444444444444442</v>
      </c>
      <c r="H1209" s="4">
        <v>15.69</v>
      </c>
    </row>
    <row r="1210" spans="1:8" x14ac:dyDescent="0.25">
      <c r="A1210" s="3" t="s">
        <v>21</v>
      </c>
      <c r="B1210" s="3" t="s">
        <v>11</v>
      </c>
      <c r="C1210" s="4" t="s">
        <v>12</v>
      </c>
      <c r="D1210" s="3" t="s">
        <v>13</v>
      </c>
      <c r="E1210" s="3" t="s">
        <v>62</v>
      </c>
      <c r="F1210" s="5">
        <v>42051</v>
      </c>
      <c r="G1210" s="17">
        <v>0.44444444444444442</v>
      </c>
      <c r="H1210" s="4">
        <v>7.7</v>
      </c>
    </row>
    <row r="1211" spans="1:8" x14ac:dyDescent="0.25">
      <c r="A1211" s="3" t="s">
        <v>21</v>
      </c>
      <c r="B1211" s="3" t="s">
        <v>11</v>
      </c>
      <c r="C1211" s="7" t="s">
        <v>15</v>
      </c>
      <c r="D1211" s="3" t="s">
        <v>16</v>
      </c>
      <c r="E1211" s="3" t="s">
        <v>62</v>
      </c>
      <c r="F1211" s="5">
        <v>42051</v>
      </c>
      <c r="G1211" s="17">
        <v>0.44444444444444442</v>
      </c>
      <c r="H1211" s="8">
        <v>1087</v>
      </c>
    </row>
    <row r="1212" spans="1:8" x14ac:dyDescent="0.25">
      <c r="A1212" s="3" t="s">
        <v>21</v>
      </c>
      <c r="B1212" s="3" t="s">
        <v>11</v>
      </c>
      <c r="C1212" s="4" t="s">
        <v>17</v>
      </c>
      <c r="D1212" s="3" t="s">
        <v>18</v>
      </c>
      <c r="E1212" s="3" t="s">
        <v>62</v>
      </c>
      <c r="F1212" s="5">
        <v>42051</v>
      </c>
      <c r="G1212" s="17">
        <v>0.44444444444444442</v>
      </c>
      <c r="H1212" s="4">
        <v>8.36</v>
      </c>
    </row>
    <row r="1213" spans="1:8" x14ac:dyDescent="0.25">
      <c r="A1213" s="3" t="s">
        <v>21</v>
      </c>
      <c r="B1213" s="3" t="s">
        <v>11</v>
      </c>
      <c r="C1213" s="4" t="s">
        <v>19</v>
      </c>
      <c r="D1213" s="3" t="s">
        <v>20</v>
      </c>
      <c r="E1213" s="3" t="s">
        <v>62</v>
      </c>
      <c r="F1213" s="5">
        <v>42051</v>
      </c>
      <c r="G1213" s="17">
        <v>0.44444444444444442</v>
      </c>
      <c r="H1213" s="4">
        <v>90.6</v>
      </c>
    </row>
    <row r="1214" spans="1:8" x14ac:dyDescent="0.25">
      <c r="A1214" s="3" t="s">
        <v>21</v>
      </c>
      <c r="B1214" s="3" t="s">
        <v>22</v>
      </c>
      <c r="C1214" s="7" t="s">
        <v>23</v>
      </c>
      <c r="D1214" s="7" t="s">
        <v>24</v>
      </c>
      <c r="E1214" s="3" t="s">
        <v>62</v>
      </c>
      <c r="F1214" s="5">
        <v>42051</v>
      </c>
      <c r="G1214" s="17">
        <v>0.44444444444444442</v>
      </c>
      <c r="H1214" s="7">
        <v>127.84688000000001</v>
      </c>
    </row>
    <row r="1215" spans="1:8" x14ac:dyDescent="0.25">
      <c r="A1215" s="3" t="s">
        <v>21</v>
      </c>
      <c r="B1215" s="3" t="s">
        <v>22</v>
      </c>
      <c r="C1215" s="8" t="s">
        <v>25</v>
      </c>
      <c r="D1215" s="7" t="s">
        <v>26</v>
      </c>
      <c r="E1215" s="3" t="s">
        <v>62</v>
      </c>
      <c r="F1215" s="5">
        <v>42051</v>
      </c>
      <c r="G1215" s="17">
        <v>0.44444444444444442</v>
      </c>
      <c r="H1215" s="7">
        <v>316.89895470383283</v>
      </c>
    </row>
    <row r="1216" spans="1:8" x14ac:dyDescent="0.25">
      <c r="A1216" s="3" t="s">
        <v>21</v>
      </c>
      <c r="B1216" s="3" t="s">
        <v>27</v>
      </c>
      <c r="C1216" s="8" t="s">
        <v>28</v>
      </c>
      <c r="D1216" s="7" t="s">
        <v>52</v>
      </c>
      <c r="E1216" s="3" t="s">
        <v>62</v>
      </c>
      <c r="F1216" s="5">
        <v>42051</v>
      </c>
      <c r="G1216" s="17">
        <v>0.44444444444444442</v>
      </c>
      <c r="H1216" s="10">
        <v>0.05</v>
      </c>
    </row>
    <row r="1217" spans="1:8" x14ac:dyDescent="0.25">
      <c r="A1217" s="3" t="s">
        <v>21</v>
      </c>
      <c r="B1217" s="3" t="s">
        <v>27</v>
      </c>
      <c r="C1217" s="8" t="s">
        <v>30</v>
      </c>
      <c r="D1217" s="8" t="s">
        <v>31</v>
      </c>
      <c r="E1217" s="3" t="s">
        <v>62</v>
      </c>
      <c r="F1217" s="5">
        <v>42051</v>
      </c>
      <c r="G1217" s="17">
        <v>0.44444444444444442</v>
      </c>
      <c r="H1217" s="10">
        <v>0.05</v>
      </c>
    </row>
    <row r="1218" spans="1:8" x14ac:dyDescent="0.25">
      <c r="A1218" s="3" t="s">
        <v>21</v>
      </c>
      <c r="B1218" s="3" t="s">
        <v>27</v>
      </c>
      <c r="C1218" s="8" t="s">
        <v>32</v>
      </c>
      <c r="D1218" s="8" t="s">
        <v>33</v>
      </c>
      <c r="E1218" s="3" t="s">
        <v>62</v>
      </c>
      <c r="F1218" s="5">
        <v>42051</v>
      </c>
      <c r="G1218" s="17">
        <v>0.44444444444444442</v>
      </c>
      <c r="H1218" s="10">
        <v>7.0000000000000007E-2</v>
      </c>
    </row>
    <row r="1219" spans="1:8" x14ac:dyDescent="0.25">
      <c r="A1219" s="3" t="s">
        <v>21</v>
      </c>
      <c r="B1219" s="3" t="s">
        <v>27</v>
      </c>
      <c r="C1219" s="8" t="s">
        <v>34</v>
      </c>
      <c r="D1219" s="8" t="s">
        <v>35</v>
      </c>
      <c r="E1219" s="3" t="s">
        <v>62</v>
      </c>
      <c r="F1219" s="5">
        <v>42051</v>
      </c>
      <c r="G1219" s="17">
        <v>0.44444444444444442</v>
      </c>
      <c r="H1219" s="4">
        <v>0.16088235294117648</v>
      </c>
    </row>
    <row r="1220" spans="1:8" x14ac:dyDescent="0.25">
      <c r="A1220" s="3" t="s">
        <v>21</v>
      </c>
      <c r="B1220" s="3" t="s">
        <v>36</v>
      </c>
      <c r="C1220" s="8" t="s">
        <v>37</v>
      </c>
      <c r="D1220" s="8" t="s">
        <v>38</v>
      </c>
      <c r="E1220" s="3" t="s">
        <v>62</v>
      </c>
      <c r="F1220" s="5">
        <v>42051</v>
      </c>
      <c r="G1220" s="17">
        <v>0.44444444444444442</v>
      </c>
      <c r="H1220" s="9">
        <v>0.23520485837539035</v>
      </c>
    </row>
    <row r="1221" spans="1:8" x14ac:dyDescent="0.25">
      <c r="A1221" s="3" t="s">
        <v>21</v>
      </c>
      <c r="B1221" s="3" t="s">
        <v>36</v>
      </c>
      <c r="C1221" s="8" t="s">
        <v>39</v>
      </c>
      <c r="D1221" s="8" t="s">
        <v>40</v>
      </c>
      <c r="E1221" s="3" t="s">
        <v>62</v>
      </c>
      <c r="F1221" s="5">
        <v>42051</v>
      </c>
      <c r="G1221" s="17">
        <v>0.44444444444444442</v>
      </c>
      <c r="H1221" s="9">
        <v>1.2628553605526029E-2</v>
      </c>
    </row>
    <row r="1222" spans="1:8" x14ac:dyDescent="0.25">
      <c r="A1222" s="3" t="s">
        <v>21</v>
      </c>
      <c r="B1222" s="3" t="s">
        <v>11</v>
      </c>
      <c r="C1222" s="4" t="s">
        <v>46</v>
      </c>
      <c r="D1222" s="3" t="s">
        <v>47</v>
      </c>
      <c r="E1222" s="3" t="s">
        <v>62</v>
      </c>
      <c r="F1222" s="5">
        <v>42079</v>
      </c>
      <c r="G1222" s="17">
        <v>0.4548611111111111</v>
      </c>
      <c r="H1222" s="4">
        <v>14.47</v>
      </c>
    </row>
    <row r="1223" spans="1:8" x14ac:dyDescent="0.25">
      <c r="A1223" s="3" t="s">
        <v>21</v>
      </c>
      <c r="B1223" s="3" t="s">
        <v>11</v>
      </c>
      <c r="C1223" s="4" t="s">
        <v>12</v>
      </c>
      <c r="D1223" s="3" t="s">
        <v>13</v>
      </c>
      <c r="E1223" s="3" t="s">
        <v>62</v>
      </c>
      <c r="F1223" s="5">
        <v>42079</v>
      </c>
      <c r="G1223" s="17">
        <v>0.4548611111111111</v>
      </c>
      <c r="H1223" s="4">
        <v>8.16</v>
      </c>
    </row>
    <row r="1224" spans="1:8" x14ac:dyDescent="0.25">
      <c r="A1224" s="3" t="s">
        <v>21</v>
      </c>
      <c r="B1224" s="3" t="s">
        <v>11</v>
      </c>
      <c r="C1224" s="7" t="s">
        <v>15</v>
      </c>
      <c r="D1224" s="3" t="s">
        <v>16</v>
      </c>
      <c r="E1224" s="3" t="s">
        <v>62</v>
      </c>
      <c r="F1224" s="5">
        <v>42079</v>
      </c>
      <c r="G1224" s="17">
        <v>0.4548611111111111</v>
      </c>
      <c r="H1224" s="8">
        <v>1298</v>
      </c>
    </row>
    <row r="1225" spans="1:8" x14ac:dyDescent="0.25">
      <c r="A1225" s="3" t="s">
        <v>21</v>
      </c>
      <c r="B1225" s="3" t="s">
        <v>11</v>
      </c>
      <c r="C1225" s="4" t="s">
        <v>17</v>
      </c>
      <c r="D1225" s="3" t="s">
        <v>18</v>
      </c>
      <c r="E1225" s="3" t="s">
        <v>62</v>
      </c>
      <c r="F1225" s="5">
        <v>42079</v>
      </c>
      <c r="G1225" s="17">
        <v>0.4548611111111111</v>
      </c>
      <c r="H1225" s="4">
        <v>8.48</v>
      </c>
    </row>
    <row r="1226" spans="1:8" x14ac:dyDescent="0.25">
      <c r="A1226" s="3" t="s">
        <v>21</v>
      </c>
      <c r="B1226" s="3" t="s">
        <v>11</v>
      </c>
      <c r="C1226" s="4" t="s">
        <v>19</v>
      </c>
      <c r="D1226" s="3" t="s">
        <v>20</v>
      </c>
      <c r="E1226" s="3" t="s">
        <v>62</v>
      </c>
      <c r="F1226" s="5">
        <v>42079</v>
      </c>
      <c r="G1226" s="17">
        <v>0.4548611111111111</v>
      </c>
      <c r="H1226" s="4">
        <v>90.2</v>
      </c>
    </row>
    <row r="1227" spans="1:8" x14ac:dyDescent="0.25">
      <c r="A1227" s="3" t="s">
        <v>21</v>
      </c>
      <c r="B1227" s="3" t="s">
        <v>22</v>
      </c>
      <c r="C1227" s="7" t="s">
        <v>23</v>
      </c>
      <c r="D1227" s="7" t="s">
        <v>24</v>
      </c>
      <c r="E1227" s="3" t="s">
        <v>62</v>
      </c>
      <c r="F1227" s="5">
        <v>42079</v>
      </c>
      <c r="G1227" s="17">
        <v>0.4548611111111111</v>
      </c>
      <c r="H1227" s="7">
        <v>167.24246500000001</v>
      </c>
    </row>
    <row r="1228" spans="1:8" x14ac:dyDescent="0.25">
      <c r="A1228" s="3" t="s">
        <v>21</v>
      </c>
      <c r="B1228" s="3" t="s">
        <v>22</v>
      </c>
      <c r="C1228" s="8" t="s">
        <v>25</v>
      </c>
      <c r="D1228" s="7" t="s">
        <v>26</v>
      </c>
      <c r="E1228" s="3" t="s">
        <v>62</v>
      </c>
      <c r="F1228" s="5">
        <v>42079</v>
      </c>
      <c r="G1228" s="17">
        <v>0.4548611111111111</v>
      </c>
      <c r="H1228" s="7">
        <v>296.57863145258108</v>
      </c>
    </row>
    <row r="1229" spans="1:8" x14ac:dyDescent="0.25">
      <c r="A1229" s="3" t="s">
        <v>21</v>
      </c>
      <c r="B1229" s="3" t="s">
        <v>27</v>
      </c>
      <c r="C1229" s="8" t="s">
        <v>28</v>
      </c>
      <c r="D1229" s="7" t="s">
        <v>52</v>
      </c>
      <c r="E1229" s="3" t="s">
        <v>62</v>
      </c>
      <c r="F1229" s="5">
        <v>42079</v>
      </c>
      <c r="G1229" s="17">
        <v>0.4548611111111111</v>
      </c>
      <c r="H1229" s="10">
        <v>0.05</v>
      </c>
    </row>
    <row r="1230" spans="1:8" x14ac:dyDescent="0.25">
      <c r="A1230" s="3" t="s">
        <v>21</v>
      </c>
      <c r="B1230" s="3" t="s">
        <v>27</v>
      </c>
      <c r="C1230" s="8" t="s">
        <v>30</v>
      </c>
      <c r="D1230" s="8" t="s">
        <v>31</v>
      </c>
      <c r="E1230" s="3" t="s">
        <v>62</v>
      </c>
      <c r="F1230" s="5">
        <v>42079</v>
      </c>
      <c r="G1230" s="17">
        <v>0.4548611111111111</v>
      </c>
      <c r="H1230" s="10">
        <v>0.05</v>
      </c>
    </row>
    <row r="1231" spans="1:8" x14ac:dyDescent="0.25">
      <c r="A1231" s="3" t="s">
        <v>21</v>
      </c>
      <c r="B1231" s="3" t="s">
        <v>27</v>
      </c>
      <c r="C1231" s="8" t="s">
        <v>32</v>
      </c>
      <c r="D1231" s="8" t="s">
        <v>33</v>
      </c>
      <c r="E1231" s="3" t="s">
        <v>62</v>
      </c>
      <c r="F1231" s="5">
        <v>42079</v>
      </c>
      <c r="G1231" s="17">
        <v>0.4548611111111111</v>
      </c>
      <c r="H1231" s="10">
        <v>7.0000000000000007E-2</v>
      </c>
    </row>
    <row r="1232" spans="1:8" x14ac:dyDescent="0.25">
      <c r="A1232" s="3" t="s">
        <v>21</v>
      </c>
      <c r="B1232" s="3" t="s">
        <v>27</v>
      </c>
      <c r="C1232" s="8" t="s">
        <v>34</v>
      </c>
      <c r="D1232" s="8" t="s">
        <v>35</v>
      </c>
      <c r="E1232" s="3" t="s">
        <v>62</v>
      </c>
      <c r="F1232" s="5">
        <v>42079</v>
      </c>
      <c r="G1232" s="17">
        <v>0.4548611111111111</v>
      </c>
      <c r="H1232" s="4">
        <v>1.2865090403337999E-2</v>
      </c>
    </row>
    <row r="1233" spans="1:8" x14ac:dyDescent="0.25">
      <c r="A1233" s="3" t="s">
        <v>21</v>
      </c>
      <c r="B1233" s="3" t="s">
        <v>36</v>
      </c>
      <c r="C1233" s="8" t="s">
        <v>37</v>
      </c>
      <c r="D1233" s="8" t="s">
        <v>38</v>
      </c>
      <c r="E1233" s="3" t="s">
        <v>62</v>
      </c>
      <c r="F1233" s="5">
        <v>42079</v>
      </c>
      <c r="G1233" s="17">
        <v>0.4548611111111111</v>
      </c>
      <c r="H1233" s="9">
        <v>0.94533717454405408</v>
      </c>
    </row>
    <row r="1234" spans="1:8" x14ac:dyDescent="0.25">
      <c r="A1234" s="3" t="s">
        <v>21</v>
      </c>
      <c r="B1234" s="3" t="s">
        <v>36</v>
      </c>
      <c r="C1234" s="8" t="s">
        <v>39</v>
      </c>
      <c r="D1234" s="8" t="s">
        <v>40</v>
      </c>
      <c r="E1234" s="3" t="s">
        <v>62</v>
      </c>
      <c r="F1234" s="5">
        <v>42079</v>
      </c>
      <c r="G1234" s="17">
        <v>0.4548611111111111</v>
      </c>
      <c r="H1234" s="9">
        <v>5.1059566556437071E-2</v>
      </c>
    </row>
    <row r="1235" spans="1:8" x14ac:dyDescent="0.25">
      <c r="A1235" s="3" t="s">
        <v>21</v>
      </c>
      <c r="B1235" s="3" t="s">
        <v>11</v>
      </c>
      <c r="C1235" s="4" t="s">
        <v>46</v>
      </c>
      <c r="D1235" s="3" t="s">
        <v>47</v>
      </c>
      <c r="E1235" s="3" t="s">
        <v>62</v>
      </c>
      <c r="F1235" s="5">
        <v>42107</v>
      </c>
      <c r="G1235" s="6">
        <v>0.59375</v>
      </c>
      <c r="H1235" s="4">
        <v>18.059999999999999</v>
      </c>
    </row>
    <row r="1236" spans="1:8" x14ac:dyDescent="0.25">
      <c r="A1236" s="3" t="s">
        <v>21</v>
      </c>
      <c r="B1236" s="3" t="s">
        <v>11</v>
      </c>
      <c r="C1236" s="4" t="s">
        <v>12</v>
      </c>
      <c r="D1236" s="3" t="s">
        <v>13</v>
      </c>
      <c r="E1236" s="3" t="s">
        <v>62</v>
      </c>
      <c r="F1236" s="5">
        <v>42107</v>
      </c>
      <c r="G1236" s="6">
        <v>0.59375</v>
      </c>
      <c r="H1236" s="4">
        <v>8.76</v>
      </c>
    </row>
    <row r="1237" spans="1:8" x14ac:dyDescent="0.25">
      <c r="A1237" s="3" t="s">
        <v>21</v>
      </c>
      <c r="B1237" s="3" t="s">
        <v>11</v>
      </c>
      <c r="C1237" s="7" t="s">
        <v>15</v>
      </c>
      <c r="D1237" s="3" t="s">
        <v>16</v>
      </c>
      <c r="E1237" s="3" t="s">
        <v>62</v>
      </c>
      <c r="F1237" s="5">
        <v>42107</v>
      </c>
      <c r="G1237" s="6">
        <v>0.59375</v>
      </c>
      <c r="H1237" s="8">
        <v>1772.2</v>
      </c>
    </row>
    <row r="1238" spans="1:8" x14ac:dyDescent="0.25">
      <c r="A1238" s="3" t="s">
        <v>21</v>
      </c>
      <c r="B1238" s="3" t="s">
        <v>11</v>
      </c>
      <c r="C1238" s="4" t="s">
        <v>17</v>
      </c>
      <c r="D1238" s="3" t="s">
        <v>18</v>
      </c>
      <c r="E1238" s="3" t="s">
        <v>62</v>
      </c>
      <c r="F1238" s="5">
        <v>42107</v>
      </c>
      <c r="G1238" s="6">
        <v>0.59375</v>
      </c>
      <c r="H1238" s="4">
        <v>10.49</v>
      </c>
    </row>
    <row r="1239" spans="1:8" x14ac:dyDescent="0.25">
      <c r="A1239" s="3" t="s">
        <v>21</v>
      </c>
      <c r="B1239" s="3" t="s">
        <v>11</v>
      </c>
      <c r="C1239" s="4" t="s">
        <v>19</v>
      </c>
      <c r="D1239" s="3" t="s">
        <v>20</v>
      </c>
      <c r="E1239" s="3" t="s">
        <v>62</v>
      </c>
      <c r="F1239" s="5">
        <v>42107</v>
      </c>
      <c r="G1239" s="6">
        <v>0.59375</v>
      </c>
      <c r="H1239" s="4">
        <v>125.2</v>
      </c>
    </row>
    <row r="1240" spans="1:8" x14ac:dyDescent="0.25">
      <c r="A1240" s="3" t="s">
        <v>21</v>
      </c>
      <c r="B1240" s="3" t="s">
        <v>22</v>
      </c>
      <c r="C1240" s="7" t="s">
        <v>23</v>
      </c>
      <c r="D1240" s="7" t="s">
        <v>24</v>
      </c>
      <c r="E1240" s="3" t="s">
        <v>62</v>
      </c>
      <c r="F1240" s="5">
        <v>42107</v>
      </c>
      <c r="G1240" s="6">
        <v>0.59375</v>
      </c>
      <c r="H1240" s="7">
        <v>253.91062500000001</v>
      </c>
    </row>
    <row r="1241" spans="1:8" x14ac:dyDescent="0.25">
      <c r="A1241" s="3" t="s">
        <v>21</v>
      </c>
      <c r="B1241" s="3" t="s">
        <v>22</v>
      </c>
      <c r="C1241" s="8" t="s">
        <v>25</v>
      </c>
      <c r="D1241" s="7" t="s">
        <v>26</v>
      </c>
      <c r="E1241" s="3" t="s">
        <v>62</v>
      </c>
      <c r="F1241" s="5">
        <v>42107</v>
      </c>
      <c r="G1241" s="6">
        <v>0.59375</v>
      </c>
      <c r="H1241" s="7">
        <v>432.80272882319503</v>
      </c>
    </row>
    <row r="1242" spans="1:8" x14ac:dyDescent="0.25">
      <c r="A1242" s="3" t="s">
        <v>21</v>
      </c>
      <c r="B1242" s="3" t="s">
        <v>27</v>
      </c>
      <c r="C1242" s="8" t="s">
        <v>28</v>
      </c>
      <c r="D1242" s="7" t="s">
        <v>53</v>
      </c>
      <c r="E1242" s="3" t="s">
        <v>62</v>
      </c>
      <c r="F1242" s="5">
        <v>42107</v>
      </c>
      <c r="G1242" s="6">
        <v>0.59375</v>
      </c>
      <c r="H1242" s="9"/>
    </row>
    <row r="1243" spans="1:8" x14ac:dyDescent="0.25">
      <c r="A1243" s="3" t="s">
        <v>21</v>
      </c>
      <c r="B1243" s="3" t="s">
        <v>27</v>
      </c>
      <c r="C1243" s="8" t="s">
        <v>30</v>
      </c>
      <c r="D1243" s="8" t="s">
        <v>31</v>
      </c>
      <c r="E1243" s="3" t="s">
        <v>62</v>
      </c>
      <c r="F1243" s="5">
        <v>42107</v>
      </c>
      <c r="G1243" s="6">
        <v>0.59375</v>
      </c>
      <c r="H1243" s="10">
        <v>0.05</v>
      </c>
    </row>
    <row r="1244" spans="1:8" x14ac:dyDescent="0.25">
      <c r="A1244" s="3" t="s">
        <v>21</v>
      </c>
      <c r="B1244" s="3" t="s">
        <v>27</v>
      </c>
      <c r="C1244" s="8" t="s">
        <v>32</v>
      </c>
      <c r="D1244" s="8" t="s">
        <v>33</v>
      </c>
      <c r="E1244" s="3" t="s">
        <v>62</v>
      </c>
      <c r="F1244" s="5">
        <v>42107</v>
      </c>
      <c r="G1244" s="6">
        <v>0.59375</v>
      </c>
      <c r="H1244" s="10">
        <v>7.0000000000000007E-2</v>
      </c>
    </row>
    <row r="1245" spans="1:8" x14ac:dyDescent="0.25">
      <c r="A1245" s="3" t="s">
        <v>21</v>
      </c>
      <c r="B1245" s="3" t="s">
        <v>27</v>
      </c>
      <c r="C1245" s="8" t="s">
        <v>34</v>
      </c>
      <c r="D1245" s="8" t="s">
        <v>35</v>
      </c>
      <c r="E1245" s="3" t="s">
        <v>62</v>
      </c>
      <c r="F1245" s="5">
        <v>42107</v>
      </c>
      <c r="G1245" s="6">
        <v>0.59375</v>
      </c>
      <c r="H1245" s="4">
        <v>1.712095400340714E-2</v>
      </c>
    </row>
    <row r="1246" spans="1:8" x14ac:dyDescent="0.25">
      <c r="A1246" s="3" t="s">
        <v>21</v>
      </c>
      <c r="B1246" s="3" t="s">
        <v>36</v>
      </c>
      <c r="C1246" s="8" t="s">
        <v>37</v>
      </c>
      <c r="D1246" s="8" t="s">
        <v>38</v>
      </c>
      <c r="E1246" s="3" t="s">
        <v>62</v>
      </c>
      <c r="F1246" s="5">
        <v>42107</v>
      </c>
      <c r="G1246" s="6">
        <v>0.59375</v>
      </c>
      <c r="H1246" s="9">
        <v>0.2725505610628523</v>
      </c>
    </row>
    <row r="1247" spans="1:8" x14ac:dyDescent="0.25">
      <c r="A1247" s="3" t="s">
        <v>21</v>
      </c>
      <c r="B1247" s="3" t="s">
        <v>36</v>
      </c>
      <c r="C1247" s="8" t="s">
        <v>39</v>
      </c>
      <c r="D1247" s="8" t="s">
        <v>40</v>
      </c>
      <c r="E1247" s="3" t="s">
        <v>62</v>
      </c>
      <c r="F1247" s="5">
        <v>42107</v>
      </c>
      <c r="G1247" s="6">
        <v>0.59375</v>
      </c>
      <c r="H1247" s="9">
        <v>8.2487207228281508E-3</v>
      </c>
    </row>
    <row r="1248" spans="1:8" x14ac:dyDescent="0.25">
      <c r="A1248" s="3" t="s">
        <v>21</v>
      </c>
      <c r="B1248" s="3" t="s">
        <v>11</v>
      </c>
      <c r="C1248" s="4" t="s">
        <v>46</v>
      </c>
      <c r="D1248" s="3" t="s">
        <v>47</v>
      </c>
      <c r="E1248" s="3" t="s">
        <v>62</v>
      </c>
      <c r="F1248" s="5">
        <v>42135</v>
      </c>
      <c r="G1248" s="17">
        <v>0.54861111111111105</v>
      </c>
      <c r="H1248" s="19">
        <v>10.27</v>
      </c>
    </row>
    <row r="1249" spans="1:8" x14ac:dyDescent="0.25">
      <c r="A1249" s="3" t="s">
        <v>21</v>
      </c>
      <c r="B1249" s="3" t="s">
        <v>11</v>
      </c>
      <c r="C1249" s="4" t="s">
        <v>12</v>
      </c>
      <c r="D1249" s="3" t="s">
        <v>13</v>
      </c>
      <c r="E1249" s="3" t="s">
        <v>62</v>
      </c>
      <c r="F1249" s="5">
        <v>42135</v>
      </c>
      <c r="G1249" s="17">
        <v>0.54861111111111105</v>
      </c>
      <c r="H1249" s="19">
        <v>9.17</v>
      </c>
    </row>
    <row r="1250" spans="1:8" x14ac:dyDescent="0.25">
      <c r="A1250" s="3" t="s">
        <v>21</v>
      </c>
      <c r="B1250" s="3" t="s">
        <v>11</v>
      </c>
      <c r="C1250" s="7" t="s">
        <v>15</v>
      </c>
      <c r="D1250" s="3" t="s">
        <v>16</v>
      </c>
      <c r="E1250" s="3" t="s">
        <v>62</v>
      </c>
      <c r="F1250" s="5">
        <v>42135</v>
      </c>
      <c r="G1250" s="17">
        <v>0.54861111111111105</v>
      </c>
      <c r="H1250" s="21">
        <v>1753</v>
      </c>
    </row>
    <row r="1251" spans="1:8" x14ac:dyDescent="0.25">
      <c r="A1251" s="3" t="s">
        <v>21</v>
      </c>
      <c r="B1251" s="3" t="s">
        <v>11</v>
      </c>
      <c r="C1251" s="4" t="s">
        <v>17</v>
      </c>
      <c r="D1251" s="3" t="s">
        <v>18</v>
      </c>
      <c r="E1251" s="3" t="s">
        <v>62</v>
      </c>
      <c r="F1251" s="5">
        <v>42135</v>
      </c>
      <c r="G1251" s="17">
        <v>0.54861111111111105</v>
      </c>
      <c r="H1251" s="19">
        <v>8.01</v>
      </c>
    </row>
    <row r="1252" spans="1:8" x14ac:dyDescent="0.25">
      <c r="A1252" s="3" t="s">
        <v>21</v>
      </c>
      <c r="B1252" s="3" t="s">
        <v>11</v>
      </c>
      <c r="C1252" s="4" t="s">
        <v>19</v>
      </c>
      <c r="D1252" s="3" t="s">
        <v>20</v>
      </c>
      <c r="E1252" s="3" t="s">
        <v>62</v>
      </c>
      <c r="F1252" s="5">
        <v>42135</v>
      </c>
      <c r="G1252" s="17">
        <v>0.54861111111111105</v>
      </c>
      <c r="H1252" s="19">
        <v>82.6</v>
      </c>
    </row>
    <row r="1253" spans="1:8" x14ac:dyDescent="0.25">
      <c r="A1253" s="3" t="s">
        <v>21</v>
      </c>
      <c r="B1253" s="3" t="s">
        <v>22</v>
      </c>
      <c r="C1253" s="7" t="s">
        <v>23</v>
      </c>
      <c r="D1253" s="7" t="s">
        <v>24</v>
      </c>
      <c r="E1253" s="3" t="s">
        <v>62</v>
      </c>
      <c r="F1253" s="5">
        <v>42135</v>
      </c>
      <c r="G1253" s="17">
        <v>0.54861111111111105</v>
      </c>
      <c r="H1253" s="12">
        <v>246.46258000000003</v>
      </c>
    </row>
    <row r="1254" spans="1:8" x14ac:dyDescent="0.25">
      <c r="A1254" s="3" t="s">
        <v>21</v>
      </c>
      <c r="B1254" s="3" t="s">
        <v>22</v>
      </c>
      <c r="C1254" s="8" t="s">
        <v>25</v>
      </c>
      <c r="D1254" s="7" t="s">
        <v>26</v>
      </c>
      <c r="E1254" s="3" t="s">
        <v>62</v>
      </c>
      <c r="F1254" s="5">
        <v>42135</v>
      </c>
      <c r="G1254" s="17">
        <v>0.54861111111111105</v>
      </c>
      <c r="H1254" s="12">
        <v>414.71873293282363</v>
      </c>
    </row>
    <row r="1255" spans="1:8" x14ac:dyDescent="0.25">
      <c r="A1255" s="3" t="s">
        <v>48</v>
      </c>
      <c r="B1255" s="3" t="s">
        <v>27</v>
      </c>
      <c r="C1255" s="8" t="s">
        <v>28</v>
      </c>
      <c r="D1255" s="7" t="s">
        <v>49</v>
      </c>
      <c r="E1255" s="3" t="s">
        <v>62</v>
      </c>
      <c r="F1255" s="5">
        <v>42135</v>
      </c>
      <c r="G1255" s="17">
        <v>0.54861111111111105</v>
      </c>
      <c r="H1255" s="30">
        <v>0.01</v>
      </c>
    </row>
    <row r="1256" spans="1:8" x14ac:dyDescent="0.25">
      <c r="A1256" s="3" t="s">
        <v>48</v>
      </c>
      <c r="B1256" s="3" t="s">
        <v>27</v>
      </c>
      <c r="C1256" s="8" t="s">
        <v>30</v>
      </c>
      <c r="D1256" s="4" t="s">
        <v>50</v>
      </c>
      <c r="E1256" s="3" t="s">
        <v>62</v>
      </c>
      <c r="F1256" s="5">
        <v>42135</v>
      </c>
      <c r="G1256" s="17">
        <v>0.54861111111111105</v>
      </c>
      <c r="H1256" s="30">
        <v>1E-3</v>
      </c>
    </row>
    <row r="1257" spans="1:8" x14ac:dyDescent="0.25">
      <c r="A1257" s="3" t="s">
        <v>48</v>
      </c>
      <c r="B1257" s="3" t="s">
        <v>27</v>
      </c>
      <c r="C1257" s="8" t="s">
        <v>32</v>
      </c>
      <c r="D1257" s="9" t="s">
        <v>54</v>
      </c>
      <c r="E1257" s="3" t="s">
        <v>62</v>
      </c>
      <c r="F1257" s="5">
        <v>42135</v>
      </c>
      <c r="G1257" s="17">
        <v>0.54861111111111105</v>
      </c>
      <c r="H1257" s="30">
        <v>5.0000000000000001E-3</v>
      </c>
    </row>
    <row r="1258" spans="1:8" x14ac:dyDescent="0.25">
      <c r="A1258" s="3" t="s">
        <v>21</v>
      </c>
      <c r="B1258" s="3" t="s">
        <v>27</v>
      </c>
      <c r="C1258" s="8" t="s">
        <v>34</v>
      </c>
      <c r="D1258" s="8" t="s">
        <v>35</v>
      </c>
      <c r="E1258" s="3" t="s">
        <v>62</v>
      </c>
      <c r="F1258" s="5">
        <v>42135</v>
      </c>
      <c r="G1258" s="17">
        <v>0.54861111111111105</v>
      </c>
      <c r="H1258" s="19">
        <v>2.3083475298126054E-2</v>
      </c>
    </row>
    <row r="1259" spans="1:8" x14ac:dyDescent="0.25">
      <c r="A1259" s="3" t="s">
        <v>21</v>
      </c>
      <c r="B1259" s="3" t="s">
        <v>36</v>
      </c>
      <c r="C1259" s="8" t="s">
        <v>37</v>
      </c>
      <c r="D1259" s="8" t="s">
        <v>38</v>
      </c>
      <c r="E1259" s="3" t="s">
        <v>62</v>
      </c>
      <c r="F1259" s="5">
        <v>42135</v>
      </c>
      <c r="G1259" s="17">
        <v>0.54861111111111105</v>
      </c>
      <c r="H1259" s="23">
        <v>0.26384970588972467</v>
      </c>
    </row>
    <row r="1260" spans="1:8" x14ac:dyDescent="0.25">
      <c r="A1260" s="3" t="s">
        <v>21</v>
      </c>
      <c r="B1260" s="3" t="s">
        <v>36</v>
      </c>
      <c r="C1260" s="8" t="s">
        <v>39</v>
      </c>
      <c r="D1260" s="8" t="s">
        <v>40</v>
      </c>
      <c r="E1260" s="3" t="s">
        <v>62</v>
      </c>
      <c r="F1260" s="5">
        <v>42135</v>
      </c>
      <c r="G1260" s="17">
        <v>0.54861111111111105</v>
      </c>
      <c r="H1260" s="23">
        <v>1.060080826223621E-2</v>
      </c>
    </row>
    <row r="1261" spans="1:8" x14ac:dyDescent="0.25">
      <c r="A1261" s="3" t="s">
        <v>48</v>
      </c>
      <c r="B1261" s="3" t="s">
        <v>42</v>
      </c>
      <c r="C1261" s="8" t="s">
        <v>43</v>
      </c>
      <c r="D1261" s="8" t="s">
        <v>51</v>
      </c>
      <c r="E1261" s="3" t="s">
        <v>62</v>
      </c>
      <c r="F1261" s="5">
        <v>42135</v>
      </c>
      <c r="G1261" s="17">
        <v>0.58333333333333337</v>
      </c>
      <c r="H1261" s="18">
        <v>3</v>
      </c>
    </row>
    <row r="1262" spans="1:8" x14ac:dyDescent="0.25">
      <c r="A1262" s="3" t="s">
        <v>21</v>
      </c>
      <c r="B1262" s="3" t="s">
        <v>11</v>
      </c>
      <c r="C1262" s="4" t="s">
        <v>46</v>
      </c>
      <c r="D1262" s="3" t="s">
        <v>47</v>
      </c>
      <c r="E1262" s="3" t="s">
        <v>62</v>
      </c>
      <c r="F1262" s="5">
        <v>42172</v>
      </c>
      <c r="G1262" s="17">
        <v>0.58333333333333337</v>
      </c>
      <c r="H1262" s="19">
        <v>8.23</v>
      </c>
    </row>
    <row r="1263" spans="1:8" x14ac:dyDescent="0.25">
      <c r="A1263" s="3" t="s">
        <v>21</v>
      </c>
      <c r="B1263" s="3" t="s">
        <v>11</v>
      </c>
      <c r="C1263" s="4" t="s">
        <v>12</v>
      </c>
      <c r="D1263" s="3" t="s">
        <v>13</v>
      </c>
      <c r="E1263" s="3" t="s">
        <v>62</v>
      </c>
      <c r="F1263" s="5">
        <v>42172</v>
      </c>
      <c r="G1263" s="17">
        <v>0.58333333333333337</v>
      </c>
      <c r="H1263" s="19">
        <v>8.33</v>
      </c>
    </row>
    <row r="1264" spans="1:8" x14ac:dyDescent="0.25">
      <c r="A1264" s="3" t="s">
        <v>21</v>
      </c>
      <c r="B1264" s="3" t="s">
        <v>11</v>
      </c>
      <c r="C1264" s="7" t="s">
        <v>15</v>
      </c>
      <c r="D1264" s="3" t="s">
        <v>16</v>
      </c>
      <c r="E1264" s="3" t="s">
        <v>62</v>
      </c>
      <c r="F1264" s="5">
        <v>42172</v>
      </c>
      <c r="G1264" s="17">
        <v>0.58333333333333337</v>
      </c>
      <c r="H1264" s="21">
        <v>1927</v>
      </c>
    </row>
    <row r="1265" spans="1:8" x14ac:dyDescent="0.25">
      <c r="A1265" s="3" t="s">
        <v>21</v>
      </c>
      <c r="B1265" s="3" t="s">
        <v>11</v>
      </c>
      <c r="C1265" s="4" t="s">
        <v>17</v>
      </c>
      <c r="D1265" s="3" t="s">
        <v>18</v>
      </c>
      <c r="E1265" s="3" t="s">
        <v>62</v>
      </c>
      <c r="F1265" s="5">
        <v>42172</v>
      </c>
      <c r="G1265" s="17">
        <v>0.58333333333333337</v>
      </c>
      <c r="H1265" s="19">
        <v>12.04</v>
      </c>
    </row>
    <row r="1266" spans="1:8" x14ac:dyDescent="0.25">
      <c r="A1266" s="3" t="s">
        <v>21</v>
      </c>
      <c r="B1266" s="3" t="s">
        <v>11</v>
      </c>
      <c r="C1266" s="4" t="s">
        <v>19</v>
      </c>
      <c r="D1266" s="3" t="s">
        <v>20</v>
      </c>
      <c r="E1266" s="3" t="s">
        <v>62</v>
      </c>
      <c r="F1266" s="5">
        <v>42172</v>
      </c>
      <c r="G1266" s="17">
        <v>0.58333333333333337</v>
      </c>
      <c r="H1266" s="19">
        <v>100.3</v>
      </c>
    </row>
    <row r="1267" spans="1:8" x14ac:dyDescent="0.25">
      <c r="A1267" s="3" t="s">
        <v>21</v>
      </c>
      <c r="B1267" s="3" t="s">
        <v>22</v>
      </c>
      <c r="C1267" s="7" t="s">
        <v>23</v>
      </c>
      <c r="D1267" s="7" t="s">
        <v>24</v>
      </c>
      <c r="E1267" s="3" t="s">
        <v>62</v>
      </c>
      <c r="F1267" s="5">
        <v>42172</v>
      </c>
      <c r="G1267" s="17">
        <v>0.58333333333333337</v>
      </c>
      <c r="H1267" s="12">
        <v>289.04512000000011</v>
      </c>
    </row>
    <row r="1268" spans="1:8" x14ac:dyDescent="0.25">
      <c r="A1268" s="3" t="s">
        <v>21</v>
      </c>
      <c r="B1268" s="3" t="s">
        <v>22</v>
      </c>
      <c r="C1268" s="8" t="s">
        <v>25</v>
      </c>
      <c r="D1268" s="7" t="s">
        <v>26</v>
      </c>
      <c r="E1268" s="3" t="s">
        <v>62</v>
      </c>
      <c r="F1268" s="5">
        <v>42172</v>
      </c>
      <c r="G1268" s="17">
        <v>0.58333333333333337</v>
      </c>
      <c r="H1268" s="12">
        <v>463.36206896551727</v>
      </c>
    </row>
    <row r="1269" spans="1:8" x14ac:dyDescent="0.25">
      <c r="A1269" s="3" t="s">
        <v>48</v>
      </c>
      <c r="B1269" s="3" t="s">
        <v>27</v>
      </c>
      <c r="C1269" s="8" t="s">
        <v>28</v>
      </c>
      <c r="D1269" s="7" t="s">
        <v>49</v>
      </c>
      <c r="E1269" s="3" t="s">
        <v>62</v>
      </c>
      <c r="F1269" s="5">
        <v>42172</v>
      </c>
      <c r="G1269" s="17">
        <v>0.58333333333333337</v>
      </c>
      <c r="H1269" s="30">
        <v>0.01</v>
      </c>
    </row>
    <row r="1270" spans="1:8" x14ac:dyDescent="0.25">
      <c r="A1270" s="3" t="s">
        <v>48</v>
      </c>
      <c r="B1270" s="3" t="s">
        <v>27</v>
      </c>
      <c r="C1270" s="8" t="s">
        <v>30</v>
      </c>
      <c r="D1270" s="4" t="s">
        <v>50</v>
      </c>
      <c r="E1270" s="3" t="s">
        <v>62</v>
      </c>
      <c r="F1270" s="5">
        <v>42172</v>
      </c>
      <c r="G1270" s="17">
        <v>0.58333333333333337</v>
      </c>
      <c r="H1270" s="23">
        <v>8.9999999999999993E-3</v>
      </c>
    </row>
    <row r="1271" spans="1:8" x14ac:dyDescent="0.25">
      <c r="A1271" s="3" t="s">
        <v>48</v>
      </c>
      <c r="B1271" s="3" t="s">
        <v>27</v>
      </c>
      <c r="C1271" s="8" t="s">
        <v>32</v>
      </c>
      <c r="D1271" s="9" t="s">
        <v>54</v>
      </c>
      <c r="E1271" s="3" t="s">
        <v>62</v>
      </c>
      <c r="F1271" s="5">
        <v>42172</v>
      </c>
      <c r="G1271" s="17">
        <v>0.58333333333333337</v>
      </c>
      <c r="H1271" s="30">
        <v>5.0000000000000001E-3</v>
      </c>
    </row>
    <row r="1272" spans="1:8" x14ac:dyDescent="0.25">
      <c r="A1272" s="3" t="s">
        <v>21</v>
      </c>
      <c r="B1272" s="3" t="s">
        <v>27</v>
      </c>
      <c r="C1272" s="8" t="s">
        <v>34</v>
      </c>
      <c r="D1272" s="8" t="s">
        <v>35</v>
      </c>
      <c r="E1272" s="3" t="s">
        <v>62</v>
      </c>
      <c r="F1272" s="5">
        <v>42172</v>
      </c>
      <c r="G1272" s="17">
        <v>0.58333333333333337</v>
      </c>
      <c r="H1272" s="22">
        <v>0.01</v>
      </c>
    </row>
    <row r="1273" spans="1:8" x14ac:dyDescent="0.25">
      <c r="A1273" s="3" t="s">
        <v>21</v>
      </c>
      <c r="B1273" s="3" t="s">
        <v>36</v>
      </c>
      <c r="C1273" s="8" t="s">
        <v>37</v>
      </c>
      <c r="D1273" s="8" t="s">
        <v>38</v>
      </c>
      <c r="E1273" s="3" t="s">
        <v>62</v>
      </c>
      <c r="F1273" s="5">
        <v>42172</v>
      </c>
      <c r="G1273" s="17">
        <v>0.58333333333333337</v>
      </c>
      <c r="H1273" s="9">
        <v>0.32706100156163692</v>
      </c>
    </row>
    <row r="1274" spans="1:8" x14ac:dyDescent="0.25">
      <c r="A1274" s="3" t="s">
        <v>21</v>
      </c>
      <c r="B1274" s="3" t="s">
        <v>36</v>
      </c>
      <c r="C1274" s="8" t="s">
        <v>39</v>
      </c>
      <c r="D1274" s="8" t="s">
        <v>40</v>
      </c>
      <c r="E1274" s="3" t="s">
        <v>62</v>
      </c>
      <c r="F1274" s="5">
        <v>42172</v>
      </c>
      <c r="G1274" s="17">
        <v>0.58333333333333337</v>
      </c>
      <c r="H1274" s="9">
        <v>1.3992733746298752E-2</v>
      </c>
    </row>
    <row r="1275" spans="1:8" x14ac:dyDescent="0.25">
      <c r="A1275" s="3" t="s">
        <v>48</v>
      </c>
      <c r="B1275" s="3" t="s">
        <v>42</v>
      </c>
      <c r="C1275" s="8" t="s">
        <v>43</v>
      </c>
      <c r="D1275" s="8" t="s">
        <v>51</v>
      </c>
      <c r="E1275" s="3" t="s">
        <v>62</v>
      </c>
      <c r="F1275" s="5">
        <v>42172</v>
      </c>
      <c r="G1275" s="17">
        <v>0.58333333333333337</v>
      </c>
      <c r="H1275" s="14">
        <v>2</v>
      </c>
    </row>
    <row r="1276" spans="1:8" x14ac:dyDescent="0.25">
      <c r="A1276" s="18" t="s">
        <v>21</v>
      </c>
      <c r="B1276" s="18" t="s">
        <v>11</v>
      </c>
      <c r="C1276" s="19" t="s">
        <v>12</v>
      </c>
      <c r="D1276" s="18" t="s">
        <v>13</v>
      </c>
      <c r="E1276" s="18" t="s">
        <v>62</v>
      </c>
      <c r="F1276" s="20">
        <v>42205</v>
      </c>
      <c r="G1276" s="17">
        <v>0.62222222222222223</v>
      </c>
      <c r="H1276" s="19">
        <v>8.34</v>
      </c>
    </row>
    <row r="1277" spans="1:8" x14ac:dyDescent="0.25">
      <c r="A1277" s="18" t="s">
        <v>21</v>
      </c>
      <c r="B1277" s="18" t="s">
        <v>11</v>
      </c>
      <c r="C1277" s="19" t="s">
        <v>46</v>
      </c>
      <c r="D1277" s="18" t="s">
        <v>47</v>
      </c>
      <c r="E1277" s="18" t="s">
        <v>62</v>
      </c>
      <c r="F1277" s="20">
        <v>42205</v>
      </c>
      <c r="G1277" s="17">
        <v>0.62222222222222223</v>
      </c>
      <c r="H1277" s="18">
        <v>9.94</v>
      </c>
    </row>
    <row r="1278" spans="1:8" x14ac:dyDescent="0.25">
      <c r="A1278" s="18" t="s">
        <v>21</v>
      </c>
      <c r="B1278" s="18" t="s">
        <v>11</v>
      </c>
      <c r="C1278" s="12" t="s">
        <v>15</v>
      </c>
      <c r="D1278" s="18" t="s">
        <v>16</v>
      </c>
      <c r="E1278" s="18" t="s">
        <v>62</v>
      </c>
      <c r="F1278" s="20">
        <v>42205</v>
      </c>
      <c r="G1278" s="17">
        <v>0.62222222222222223</v>
      </c>
      <c r="H1278" s="18">
        <v>2032</v>
      </c>
    </row>
    <row r="1279" spans="1:8" x14ac:dyDescent="0.25">
      <c r="A1279" s="18" t="s">
        <v>21</v>
      </c>
      <c r="B1279" s="18" t="s">
        <v>11</v>
      </c>
      <c r="C1279" s="19" t="s">
        <v>17</v>
      </c>
      <c r="D1279" s="18" t="s">
        <v>18</v>
      </c>
      <c r="E1279" s="18" t="s">
        <v>62</v>
      </c>
      <c r="F1279" s="20">
        <v>42205</v>
      </c>
      <c r="G1279" s="17">
        <v>0.62222222222222223</v>
      </c>
      <c r="H1279" s="18">
        <v>10.89</v>
      </c>
    </row>
    <row r="1280" spans="1:8" x14ac:dyDescent="0.25">
      <c r="A1280" s="18" t="s">
        <v>21</v>
      </c>
      <c r="B1280" s="18" t="s">
        <v>11</v>
      </c>
      <c r="C1280" s="19" t="s">
        <v>19</v>
      </c>
      <c r="D1280" s="18" t="s">
        <v>20</v>
      </c>
      <c r="E1280" s="18" t="s">
        <v>62</v>
      </c>
      <c r="F1280" s="20">
        <v>42205</v>
      </c>
      <c r="G1280" s="17">
        <v>0.62222222222222223</v>
      </c>
      <c r="H1280" s="12">
        <v>103</v>
      </c>
    </row>
    <row r="1281" spans="1:8" x14ac:dyDescent="0.25">
      <c r="A1281" s="3" t="s">
        <v>21</v>
      </c>
      <c r="B1281" s="3" t="s">
        <v>22</v>
      </c>
      <c r="C1281" s="7" t="s">
        <v>23</v>
      </c>
      <c r="D1281" s="7" t="s">
        <v>24</v>
      </c>
      <c r="E1281" s="18" t="s">
        <v>62</v>
      </c>
      <c r="F1281" s="20">
        <v>42205</v>
      </c>
      <c r="G1281" s="17">
        <v>0.62222222222222223</v>
      </c>
      <c r="H1281" s="12">
        <v>926.42666666666673</v>
      </c>
    </row>
    <row r="1282" spans="1:8" x14ac:dyDescent="0.25">
      <c r="A1282" s="3" t="s">
        <v>21</v>
      </c>
      <c r="B1282" s="3" t="s">
        <v>22</v>
      </c>
      <c r="C1282" s="8" t="s">
        <v>25</v>
      </c>
      <c r="D1282" s="7" t="s">
        <v>26</v>
      </c>
      <c r="E1282" s="18" t="s">
        <v>62</v>
      </c>
      <c r="F1282" s="20">
        <v>42205</v>
      </c>
      <c r="G1282" s="17">
        <v>0.62222222222222223</v>
      </c>
      <c r="H1282" s="12">
        <v>436.37961335676636</v>
      </c>
    </row>
    <row r="1283" spans="1:8" x14ac:dyDescent="0.25">
      <c r="A1283" s="3" t="s">
        <v>21</v>
      </c>
      <c r="B1283" s="3" t="s">
        <v>27</v>
      </c>
      <c r="C1283" s="8" t="s">
        <v>34</v>
      </c>
      <c r="D1283" s="8" t="s">
        <v>35</v>
      </c>
      <c r="E1283" s="18" t="s">
        <v>62</v>
      </c>
      <c r="F1283" s="20">
        <v>42205</v>
      </c>
      <c r="G1283" s="17">
        <v>0.62222222222222223</v>
      </c>
      <c r="H1283" s="22">
        <v>0.01</v>
      </c>
    </row>
    <row r="1284" spans="1:8" x14ac:dyDescent="0.25">
      <c r="A1284" s="3" t="s">
        <v>21</v>
      </c>
      <c r="B1284" s="3" t="s">
        <v>36</v>
      </c>
      <c r="C1284" s="8" t="s">
        <v>37</v>
      </c>
      <c r="D1284" s="8" t="s">
        <v>38</v>
      </c>
      <c r="E1284" s="18" t="s">
        <v>62</v>
      </c>
      <c r="F1284" s="20">
        <v>42205</v>
      </c>
      <c r="G1284" s="17">
        <v>0.62222222222222223</v>
      </c>
      <c r="H1284" s="23">
        <v>0.7259045301635364</v>
      </c>
    </row>
    <row r="1285" spans="1:8" x14ac:dyDescent="0.25">
      <c r="A1285" s="3" t="s">
        <v>21</v>
      </c>
      <c r="B1285" s="3" t="s">
        <v>36</v>
      </c>
      <c r="C1285" s="8" t="s">
        <v>39</v>
      </c>
      <c r="D1285" s="8" t="s">
        <v>40</v>
      </c>
      <c r="E1285" s="18" t="s">
        <v>62</v>
      </c>
      <c r="F1285" s="20">
        <v>42205</v>
      </c>
      <c r="G1285" s="17">
        <v>0.62222222222222223</v>
      </c>
      <c r="H1285" s="23">
        <v>8.3119131642574201E-2</v>
      </c>
    </row>
    <row r="1286" spans="1:8" x14ac:dyDescent="0.25">
      <c r="A1286" s="18" t="s">
        <v>48</v>
      </c>
      <c r="B1286" s="18" t="s">
        <v>27</v>
      </c>
      <c r="C1286" s="21" t="s">
        <v>30</v>
      </c>
      <c r="D1286" s="19" t="s">
        <v>50</v>
      </c>
      <c r="E1286" s="18" t="s">
        <v>62</v>
      </c>
      <c r="F1286" s="20">
        <v>42205</v>
      </c>
      <c r="G1286" s="17">
        <v>0.62222222222222223</v>
      </c>
      <c r="H1286" s="23">
        <v>2E-3</v>
      </c>
    </row>
    <row r="1287" spans="1:8" x14ac:dyDescent="0.25">
      <c r="A1287" s="18" t="s">
        <v>48</v>
      </c>
      <c r="B1287" s="18" t="s">
        <v>27</v>
      </c>
      <c r="C1287" s="21" t="s">
        <v>32</v>
      </c>
      <c r="D1287" s="19" t="s">
        <v>54</v>
      </c>
      <c r="E1287" s="18" t="s">
        <v>62</v>
      </c>
      <c r="F1287" s="20">
        <v>42205</v>
      </c>
      <c r="G1287" s="17">
        <v>0.62222222222222223</v>
      </c>
      <c r="H1287" s="13">
        <v>5.0000000000000001E-3</v>
      </c>
    </row>
    <row r="1288" spans="1:8" x14ac:dyDescent="0.25">
      <c r="A1288" s="18" t="s">
        <v>48</v>
      </c>
      <c r="B1288" s="18" t="s">
        <v>27</v>
      </c>
      <c r="C1288" s="8" t="s">
        <v>28</v>
      </c>
      <c r="D1288" s="19" t="s">
        <v>55</v>
      </c>
      <c r="E1288" s="18" t="s">
        <v>62</v>
      </c>
      <c r="F1288" s="20">
        <v>42205</v>
      </c>
      <c r="G1288" s="17">
        <v>0.62222222222222223</v>
      </c>
      <c r="H1288" s="10">
        <v>0.01</v>
      </c>
    </row>
    <row r="1289" spans="1:8" x14ac:dyDescent="0.25">
      <c r="A1289" s="18" t="s">
        <v>48</v>
      </c>
      <c r="B1289" s="18" t="s">
        <v>42</v>
      </c>
      <c r="C1289" s="21" t="s">
        <v>43</v>
      </c>
      <c r="D1289" s="19" t="s">
        <v>51</v>
      </c>
      <c r="E1289" s="18" t="s">
        <v>62</v>
      </c>
      <c r="F1289" s="20">
        <v>42205</v>
      </c>
      <c r="G1289" s="17">
        <v>0.62222222222222223</v>
      </c>
      <c r="H1289" s="3">
        <v>5</v>
      </c>
    </row>
    <row r="1290" spans="1:8" x14ac:dyDescent="0.25">
      <c r="A1290" s="18" t="s">
        <v>21</v>
      </c>
      <c r="B1290" s="18" t="s">
        <v>11</v>
      </c>
      <c r="C1290" s="19" t="s">
        <v>12</v>
      </c>
      <c r="D1290" s="18" t="s">
        <v>13</v>
      </c>
      <c r="E1290" s="18" t="s">
        <v>62</v>
      </c>
      <c r="F1290" s="20">
        <v>42233</v>
      </c>
      <c r="G1290" s="24">
        <v>0.5625</v>
      </c>
      <c r="H1290" s="4">
        <v>8.3699999999999992</v>
      </c>
    </row>
    <row r="1291" spans="1:8" x14ac:dyDescent="0.25">
      <c r="A1291" s="18" t="s">
        <v>21</v>
      </c>
      <c r="B1291" s="18" t="s">
        <v>11</v>
      </c>
      <c r="C1291" s="19" t="s">
        <v>46</v>
      </c>
      <c r="D1291" s="18" t="s">
        <v>47</v>
      </c>
      <c r="E1291" s="18" t="s">
        <v>62</v>
      </c>
      <c r="F1291" s="20">
        <v>42233</v>
      </c>
      <c r="G1291" s="24">
        <v>0.5625</v>
      </c>
      <c r="H1291" s="3">
        <v>12.46</v>
      </c>
    </row>
    <row r="1292" spans="1:8" x14ac:dyDescent="0.25">
      <c r="A1292" s="18" t="s">
        <v>21</v>
      </c>
      <c r="B1292" s="18" t="s">
        <v>11</v>
      </c>
      <c r="C1292" s="12" t="s">
        <v>15</v>
      </c>
      <c r="D1292" s="18" t="s">
        <v>16</v>
      </c>
      <c r="E1292" s="18" t="s">
        <v>62</v>
      </c>
      <c r="F1292" s="20">
        <v>42233</v>
      </c>
      <c r="G1292" s="24">
        <v>0.5625</v>
      </c>
      <c r="H1292" s="3">
        <v>1789</v>
      </c>
    </row>
    <row r="1293" spans="1:8" x14ac:dyDescent="0.25">
      <c r="A1293" s="18" t="s">
        <v>21</v>
      </c>
      <c r="B1293" s="18" t="s">
        <v>11</v>
      </c>
      <c r="C1293" s="19" t="s">
        <v>17</v>
      </c>
      <c r="D1293" s="18" t="s">
        <v>18</v>
      </c>
      <c r="E1293" s="18" t="s">
        <v>62</v>
      </c>
      <c r="F1293" s="20">
        <v>42233</v>
      </c>
      <c r="G1293" s="24">
        <v>0.5625</v>
      </c>
      <c r="H1293" s="3">
        <v>10.36</v>
      </c>
    </row>
    <row r="1294" spans="1:8" x14ac:dyDescent="0.25">
      <c r="A1294" s="18" t="s">
        <v>21</v>
      </c>
      <c r="B1294" s="18" t="s">
        <v>11</v>
      </c>
      <c r="C1294" s="19" t="s">
        <v>19</v>
      </c>
      <c r="D1294" s="18" t="s">
        <v>20</v>
      </c>
      <c r="E1294" s="18" t="s">
        <v>62</v>
      </c>
      <c r="F1294" s="20">
        <v>42233</v>
      </c>
      <c r="G1294" s="24">
        <v>0.5625</v>
      </c>
      <c r="H1294" s="3">
        <v>104.7</v>
      </c>
    </row>
    <row r="1295" spans="1:8" x14ac:dyDescent="0.25">
      <c r="A1295" s="3" t="s">
        <v>21</v>
      </c>
      <c r="B1295" s="3" t="s">
        <v>22</v>
      </c>
      <c r="C1295" s="7" t="s">
        <v>23</v>
      </c>
      <c r="D1295" s="7" t="s">
        <v>24</v>
      </c>
      <c r="E1295" s="18" t="s">
        <v>62</v>
      </c>
      <c r="F1295" s="20">
        <v>42233</v>
      </c>
      <c r="G1295" s="24">
        <v>0.5625</v>
      </c>
      <c r="H1295" s="7">
        <v>289.14437999999996</v>
      </c>
    </row>
    <row r="1296" spans="1:8" x14ac:dyDescent="0.25">
      <c r="A1296" s="3" t="s">
        <v>21</v>
      </c>
      <c r="B1296" s="3" t="s">
        <v>22</v>
      </c>
      <c r="C1296" s="8" t="s">
        <v>25</v>
      </c>
      <c r="D1296" s="7" t="s">
        <v>26</v>
      </c>
      <c r="E1296" s="18" t="s">
        <v>62</v>
      </c>
      <c r="F1296" s="20">
        <v>42233</v>
      </c>
      <c r="G1296" s="24">
        <v>0.5625</v>
      </c>
      <c r="H1296" s="7">
        <v>366.27384960718291</v>
      </c>
    </row>
    <row r="1297" spans="1:8" x14ac:dyDescent="0.25">
      <c r="A1297" s="3" t="s">
        <v>21</v>
      </c>
      <c r="B1297" s="3" t="s">
        <v>27</v>
      </c>
      <c r="C1297" s="8" t="s">
        <v>34</v>
      </c>
      <c r="D1297" s="8" t="s">
        <v>35</v>
      </c>
      <c r="E1297" s="18" t="s">
        <v>62</v>
      </c>
      <c r="F1297" s="20">
        <v>42233</v>
      </c>
      <c r="G1297" s="24">
        <v>0.5625</v>
      </c>
      <c r="H1297" s="4">
        <v>1.1136712749615953E-2</v>
      </c>
    </row>
    <row r="1298" spans="1:8" x14ac:dyDescent="0.25">
      <c r="A1298" s="3" t="s">
        <v>21</v>
      </c>
      <c r="B1298" s="3" t="s">
        <v>36</v>
      </c>
      <c r="C1298" s="8" t="s">
        <v>37</v>
      </c>
      <c r="D1298" s="8" t="s">
        <v>38</v>
      </c>
      <c r="E1298" s="18" t="s">
        <v>62</v>
      </c>
      <c r="F1298" s="20">
        <v>42233</v>
      </c>
      <c r="G1298" s="24">
        <v>0.5625</v>
      </c>
      <c r="H1298" s="9">
        <v>0.3598526644704661</v>
      </c>
    </row>
    <row r="1299" spans="1:8" x14ac:dyDescent="0.25">
      <c r="A1299" s="3" t="s">
        <v>21</v>
      </c>
      <c r="B1299" s="3" t="s">
        <v>36</v>
      </c>
      <c r="C1299" s="8" t="s">
        <v>39</v>
      </c>
      <c r="D1299" s="8" t="s">
        <v>40</v>
      </c>
      <c r="E1299" s="18" t="s">
        <v>62</v>
      </c>
      <c r="F1299" s="20">
        <v>42233</v>
      </c>
      <c r="G1299" s="24">
        <v>0.5625</v>
      </c>
      <c r="H1299" s="9">
        <v>1.3101204037839204E-2</v>
      </c>
    </row>
    <row r="1300" spans="1:8" x14ac:dyDescent="0.25">
      <c r="A1300" s="18" t="s">
        <v>48</v>
      </c>
      <c r="B1300" s="18" t="s">
        <v>27</v>
      </c>
      <c r="C1300" s="21" t="s">
        <v>30</v>
      </c>
      <c r="D1300" s="19" t="s">
        <v>50</v>
      </c>
      <c r="E1300" s="18" t="s">
        <v>62</v>
      </c>
      <c r="F1300" s="20">
        <v>42233</v>
      </c>
      <c r="G1300" s="24">
        <v>0.5625</v>
      </c>
      <c r="H1300" s="13">
        <v>1E-3</v>
      </c>
    </row>
    <row r="1301" spans="1:8" x14ac:dyDescent="0.25">
      <c r="A1301" s="3" t="s">
        <v>48</v>
      </c>
      <c r="B1301" s="3" t="s">
        <v>27</v>
      </c>
      <c r="C1301" s="8" t="s">
        <v>32</v>
      </c>
      <c r="D1301" s="4" t="s">
        <v>54</v>
      </c>
      <c r="E1301" s="3" t="s">
        <v>62</v>
      </c>
      <c r="F1301" s="5">
        <v>42233</v>
      </c>
      <c r="G1301" s="24">
        <v>0.5625</v>
      </c>
      <c r="H1301" s="13">
        <v>5.0000000000000001E-3</v>
      </c>
    </row>
    <row r="1302" spans="1:8" x14ac:dyDescent="0.25">
      <c r="A1302" s="3" t="s">
        <v>48</v>
      </c>
      <c r="B1302" s="3" t="s">
        <v>27</v>
      </c>
      <c r="C1302" s="8" t="s">
        <v>28</v>
      </c>
      <c r="D1302" s="4" t="s">
        <v>55</v>
      </c>
      <c r="E1302" s="3" t="s">
        <v>62</v>
      </c>
      <c r="F1302" s="5">
        <v>42233</v>
      </c>
      <c r="G1302" s="24">
        <v>0.5625</v>
      </c>
      <c r="H1302" s="10">
        <v>0.01</v>
      </c>
    </row>
    <row r="1303" spans="1:8" x14ac:dyDescent="0.25">
      <c r="A1303" s="3" t="s">
        <v>48</v>
      </c>
      <c r="B1303" s="3" t="s">
        <v>42</v>
      </c>
      <c r="C1303" s="8" t="s">
        <v>43</v>
      </c>
      <c r="D1303" s="4" t="s">
        <v>51</v>
      </c>
      <c r="E1303" s="3" t="s">
        <v>62</v>
      </c>
      <c r="F1303" s="5">
        <v>42233</v>
      </c>
      <c r="G1303" s="24">
        <v>0.5625</v>
      </c>
      <c r="H1303" s="3">
        <v>3</v>
      </c>
    </row>
    <row r="1304" spans="1:8" x14ac:dyDescent="0.25">
      <c r="A1304" s="18" t="s">
        <v>21</v>
      </c>
      <c r="B1304" s="18" t="s">
        <v>11</v>
      </c>
      <c r="C1304" s="19" t="s">
        <v>12</v>
      </c>
      <c r="D1304" s="18" t="s">
        <v>13</v>
      </c>
      <c r="E1304" s="18" t="s">
        <v>62</v>
      </c>
      <c r="F1304" s="5">
        <v>42268</v>
      </c>
      <c r="G1304" s="11">
        <v>0.54513888888888895</v>
      </c>
      <c r="H1304" s="4">
        <v>8.86</v>
      </c>
    </row>
    <row r="1305" spans="1:8" x14ac:dyDescent="0.25">
      <c r="A1305" s="18" t="s">
        <v>21</v>
      </c>
      <c r="B1305" s="18" t="s">
        <v>11</v>
      </c>
      <c r="C1305" s="19" t="s">
        <v>46</v>
      </c>
      <c r="D1305" s="18" t="s">
        <v>47</v>
      </c>
      <c r="E1305" s="18" t="s">
        <v>62</v>
      </c>
      <c r="F1305" s="5">
        <v>42268</v>
      </c>
      <c r="G1305" s="11">
        <v>0.54513888888888895</v>
      </c>
      <c r="H1305" s="3">
        <v>16.8</v>
      </c>
    </row>
    <row r="1306" spans="1:8" x14ac:dyDescent="0.25">
      <c r="A1306" s="18" t="s">
        <v>21</v>
      </c>
      <c r="B1306" s="18" t="s">
        <v>11</v>
      </c>
      <c r="C1306" s="12" t="s">
        <v>15</v>
      </c>
      <c r="D1306" s="18" t="s">
        <v>16</v>
      </c>
      <c r="E1306" s="18" t="s">
        <v>62</v>
      </c>
      <c r="F1306" s="5">
        <v>42268</v>
      </c>
      <c r="G1306" s="11">
        <v>0.54513888888888895</v>
      </c>
      <c r="H1306" s="3">
        <v>1785</v>
      </c>
    </row>
    <row r="1307" spans="1:8" x14ac:dyDescent="0.25">
      <c r="A1307" s="18" t="s">
        <v>21</v>
      </c>
      <c r="B1307" s="18" t="s">
        <v>11</v>
      </c>
      <c r="C1307" s="19" t="s">
        <v>17</v>
      </c>
      <c r="D1307" s="18" t="s">
        <v>18</v>
      </c>
      <c r="E1307" s="18" t="s">
        <v>62</v>
      </c>
      <c r="F1307" s="5">
        <v>42268</v>
      </c>
      <c r="G1307" s="11">
        <v>0.54513888888888895</v>
      </c>
      <c r="H1307" s="3">
        <v>10.66</v>
      </c>
    </row>
    <row r="1308" spans="1:8" x14ac:dyDescent="0.25">
      <c r="A1308" s="18" t="s">
        <v>21</v>
      </c>
      <c r="B1308" s="18" t="s">
        <v>11</v>
      </c>
      <c r="C1308" s="19" t="s">
        <v>19</v>
      </c>
      <c r="D1308" s="18" t="s">
        <v>20</v>
      </c>
      <c r="E1308" s="18" t="s">
        <v>62</v>
      </c>
      <c r="F1308" s="5">
        <v>42268</v>
      </c>
      <c r="G1308" s="11">
        <v>0.54513888888888895</v>
      </c>
      <c r="H1308" s="3">
        <v>118.9</v>
      </c>
    </row>
    <row r="1309" spans="1:8" x14ac:dyDescent="0.25">
      <c r="A1309" s="3" t="s">
        <v>21</v>
      </c>
      <c r="B1309" s="3" t="s">
        <v>22</v>
      </c>
      <c r="C1309" s="7" t="s">
        <v>23</v>
      </c>
      <c r="D1309" s="7" t="s">
        <v>24</v>
      </c>
      <c r="E1309" s="18" t="s">
        <v>62</v>
      </c>
      <c r="F1309" s="5">
        <v>42268</v>
      </c>
      <c r="G1309" s="11">
        <v>0.54513888888888895</v>
      </c>
      <c r="H1309" s="7">
        <v>305.66691600000001</v>
      </c>
    </row>
    <row r="1310" spans="1:8" x14ac:dyDescent="0.25">
      <c r="A1310" s="3" t="s">
        <v>21</v>
      </c>
      <c r="B1310" s="3" t="s">
        <v>22</v>
      </c>
      <c r="C1310" s="8" t="s">
        <v>25</v>
      </c>
      <c r="D1310" s="7" t="s">
        <v>26</v>
      </c>
      <c r="E1310" s="18" t="s">
        <v>62</v>
      </c>
      <c r="F1310" s="5">
        <v>42268</v>
      </c>
      <c r="G1310" s="11">
        <v>0.54513888888888895</v>
      </c>
      <c r="H1310" s="7">
        <v>336.03504928806137</v>
      </c>
    </row>
    <row r="1311" spans="1:8" x14ac:dyDescent="0.25">
      <c r="A1311" s="3" t="s">
        <v>21</v>
      </c>
      <c r="B1311" s="3" t="s">
        <v>27</v>
      </c>
      <c r="C1311" s="8" t="s">
        <v>34</v>
      </c>
      <c r="D1311" s="8" t="s">
        <v>35</v>
      </c>
      <c r="E1311" s="18" t="s">
        <v>62</v>
      </c>
      <c r="F1311" s="5">
        <v>42268</v>
      </c>
      <c r="G1311" s="11">
        <v>0.54513888888888895</v>
      </c>
      <c r="H1311" s="4">
        <v>0.01</v>
      </c>
    </row>
    <row r="1312" spans="1:8" x14ac:dyDescent="0.25">
      <c r="A1312" s="3" t="s">
        <v>21</v>
      </c>
      <c r="B1312" s="3" t="s">
        <v>36</v>
      </c>
      <c r="C1312" s="8" t="s">
        <v>37</v>
      </c>
      <c r="D1312" s="8" t="s">
        <v>38</v>
      </c>
      <c r="E1312" s="18" t="s">
        <v>62</v>
      </c>
      <c r="F1312" s="5">
        <v>42268</v>
      </c>
      <c r="G1312" s="11">
        <v>0.54513888888888895</v>
      </c>
      <c r="H1312" s="9">
        <v>0.20923343001028197</v>
      </c>
    </row>
    <row r="1313" spans="1:8" x14ac:dyDescent="0.25">
      <c r="A1313" s="3" t="s">
        <v>21</v>
      </c>
      <c r="B1313" s="3" t="s">
        <v>36</v>
      </c>
      <c r="C1313" s="8" t="s">
        <v>39</v>
      </c>
      <c r="D1313" s="8" t="s">
        <v>40</v>
      </c>
      <c r="E1313" s="18" t="s">
        <v>62</v>
      </c>
      <c r="F1313" s="5">
        <v>42268</v>
      </c>
      <c r="G1313" s="11">
        <v>0.54513888888888895</v>
      </c>
      <c r="H1313" s="9">
        <v>1.6281951478117732E-2</v>
      </c>
    </row>
    <row r="1314" spans="1:8" x14ac:dyDescent="0.25">
      <c r="A1314" s="18" t="s">
        <v>48</v>
      </c>
      <c r="B1314" s="18" t="s">
        <v>27</v>
      </c>
      <c r="C1314" s="21" t="s">
        <v>30</v>
      </c>
      <c r="D1314" s="19" t="s">
        <v>50</v>
      </c>
      <c r="E1314" s="18" t="s">
        <v>62</v>
      </c>
      <c r="F1314" s="5">
        <v>42268</v>
      </c>
      <c r="G1314" s="11">
        <v>0.54513888888888895</v>
      </c>
      <c r="H1314" s="13">
        <v>1E-3</v>
      </c>
    </row>
    <row r="1315" spans="1:8" x14ac:dyDescent="0.25">
      <c r="A1315" s="3" t="s">
        <v>48</v>
      </c>
      <c r="B1315" s="3" t="s">
        <v>27</v>
      </c>
      <c r="C1315" s="8" t="s">
        <v>32</v>
      </c>
      <c r="D1315" s="4" t="s">
        <v>54</v>
      </c>
      <c r="E1315" s="3" t="s">
        <v>62</v>
      </c>
      <c r="F1315" s="5">
        <v>42268</v>
      </c>
      <c r="G1315" s="11">
        <v>0.54513888888888895</v>
      </c>
      <c r="H1315" s="13">
        <v>5.0000000000000001E-3</v>
      </c>
    </row>
    <row r="1316" spans="1:8" x14ac:dyDescent="0.25">
      <c r="A1316" s="3" t="s">
        <v>48</v>
      </c>
      <c r="B1316" s="3" t="s">
        <v>27</v>
      </c>
      <c r="C1316" s="8" t="s">
        <v>28</v>
      </c>
      <c r="D1316" s="4" t="s">
        <v>55</v>
      </c>
      <c r="E1316" s="3" t="s">
        <v>62</v>
      </c>
      <c r="F1316" s="5">
        <v>42268</v>
      </c>
      <c r="G1316" s="11">
        <v>0.54513888888888895</v>
      </c>
      <c r="H1316" s="10">
        <v>0.01</v>
      </c>
    </row>
    <row r="1317" spans="1:8" x14ac:dyDescent="0.25">
      <c r="A1317" s="3" t="s">
        <v>48</v>
      </c>
      <c r="B1317" s="3" t="s">
        <v>42</v>
      </c>
      <c r="C1317" s="8" t="s">
        <v>43</v>
      </c>
      <c r="D1317" s="4" t="s">
        <v>51</v>
      </c>
      <c r="E1317" s="3" t="s">
        <v>62</v>
      </c>
      <c r="F1317" s="5">
        <v>42268</v>
      </c>
      <c r="G1317" s="11">
        <v>0.54513888888888895</v>
      </c>
      <c r="H1317" s="3">
        <v>3</v>
      </c>
    </row>
    <row r="1318" spans="1:8" x14ac:dyDescent="0.25">
      <c r="A1318" s="18" t="s">
        <v>21</v>
      </c>
      <c r="B1318" s="18" t="s">
        <v>11</v>
      </c>
      <c r="C1318" s="19" t="s">
        <v>12</v>
      </c>
      <c r="D1318" s="18" t="s">
        <v>13</v>
      </c>
      <c r="E1318" s="18" t="s">
        <v>62</v>
      </c>
      <c r="F1318" s="20">
        <v>42290</v>
      </c>
      <c r="G1318" s="11">
        <v>0.56944444444444442</v>
      </c>
      <c r="H1318" s="4">
        <v>8.08</v>
      </c>
    </row>
    <row r="1319" spans="1:8" x14ac:dyDescent="0.25">
      <c r="A1319" s="18" t="s">
        <v>21</v>
      </c>
      <c r="B1319" s="18" t="s">
        <v>11</v>
      </c>
      <c r="C1319" s="19" t="s">
        <v>46</v>
      </c>
      <c r="D1319" s="18" t="s">
        <v>47</v>
      </c>
      <c r="E1319" s="18" t="s">
        <v>62</v>
      </c>
      <c r="F1319" s="20">
        <v>42290</v>
      </c>
      <c r="G1319" s="11">
        <v>0.56944444444444442</v>
      </c>
      <c r="H1319" s="7">
        <v>18.510000000000002</v>
      </c>
    </row>
    <row r="1320" spans="1:8" x14ac:dyDescent="0.25">
      <c r="A1320" s="18" t="s">
        <v>21</v>
      </c>
      <c r="B1320" s="18" t="s">
        <v>11</v>
      </c>
      <c r="C1320" s="12" t="s">
        <v>15</v>
      </c>
      <c r="D1320" s="18" t="s">
        <v>16</v>
      </c>
      <c r="E1320" s="18" t="s">
        <v>62</v>
      </c>
      <c r="F1320" s="20">
        <v>42290</v>
      </c>
      <c r="G1320" s="11">
        <v>0.56944444444444442</v>
      </c>
      <c r="H1320" s="7">
        <v>1682</v>
      </c>
    </row>
    <row r="1321" spans="1:8" x14ac:dyDescent="0.25">
      <c r="A1321" s="18" t="s">
        <v>21</v>
      </c>
      <c r="B1321" s="18" t="s">
        <v>11</v>
      </c>
      <c r="C1321" s="19" t="s">
        <v>17</v>
      </c>
      <c r="D1321" s="18" t="s">
        <v>18</v>
      </c>
      <c r="E1321" s="18" t="s">
        <v>62</v>
      </c>
      <c r="F1321" s="20">
        <v>42290</v>
      </c>
      <c r="G1321" s="11">
        <v>0.56944444444444442</v>
      </c>
      <c r="H1321" s="7">
        <v>8.5500000000000007</v>
      </c>
    </row>
    <row r="1322" spans="1:8" x14ac:dyDescent="0.25">
      <c r="A1322" s="18" t="s">
        <v>21</v>
      </c>
      <c r="B1322" s="18" t="s">
        <v>11</v>
      </c>
      <c r="C1322" s="19" t="s">
        <v>19</v>
      </c>
      <c r="D1322" s="18" t="s">
        <v>20</v>
      </c>
      <c r="E1322" s="18" t="s">
        <v>62</v>
      </c>
      <c r="F1322" s="20">
        <v>42290</v>
      </c>
      <c r="G1322" s="11">
        <v>0.56944444444444442</v>
      </c>
      <c r="H1322" s="7">
        <v>98</v>
      </c>
    </row>
    <row r="1323" spans="1:8" x14ac:dyDescent="0.25">
      <c r="A1323" s="3" t="s">
        <v>21</v>
      </c>
      <c r="B1323" s="3" t="s">
        <v>22</v>
      </c>
      <c r="C1323" s="7" t="s">
        <v>23</v>
      </c>
      <c r="D1323" s="7" t="s">
        <v>24</v>
      </c>
      <c r="E1323" s="18" t="s">
        <v>62</v>
      </c>
      <c r="F1323" s="20">
        <v>42290</v>
      </c>
      <c r="G1323" s="11">
        <v>0.56944444444444442</v>
      </c>
      <c r="H1323" s="7">
        <v>261.35512500000004</v>
      </c>
    </row>
    <row r="1324" spans="1:8" x14ac:dyDescent="0.25">
      <c r="A1324" s="3" t="s">
        <v>21</v>
      </c>
      <c r="B1324" s="3" t="s">
        <v>22</v>
      </c>
      <c r="C1324" s="8" t="s">
        <v>25</v>
      </c>
      <c r="D1324" s="7" t="s">
        <v>26</v>
      </c>
      <c r="E1324" s="18" t="s">
        <v>62</v>
      </c>
      <c r="F1324" s="20">
        <v>42290</v>
      </c>
      <c r="G1324" s="11">
        <v>0.56944444444444442</v>
      </c>
      <c r="H1324" s="7"/>
    </row>
    <row r="1325" spans="1:8" x14ac:dyDescent="0.25">
      <c r="A1325" s="3" t="s">
        <v>21</v>
      </c>
      <c r="B1325" s="3" t="s">
        <v>27</v>
      </c>
      <c r="C1325" s="8" t="s">
        <v>34</v>
      </c>
      <c r="D1325" s="8" t="s">
        <v>35</v>
      </c>
      <c r="E1325" s="18" t="s">
        <v>62</v>
      </c>
      <c r="F1325" s="20">
        <v>42290</v>
      </c>
      <c r="G1325" s="11">
        <v>0.56944444444444442</v>
      </c>
      <c r="H1325" s="10">
        <v>0.01</v>
      </c>
    </row>
    <row r="1326" spans="1:8" x14ac:dyDescent="0.25">
      <c r="A1326" s="3" t="s">
        <v>21</v>
      </c>
      <c r="B1326" s="3" t="s">
        <v>36</v>
      </c>
      <c r="C1326" s="8" t="s">
        <v>37</v>
      </c>
      <c r="D1326" s="8" t="s">
        <v>38</v>
      </c>
      <c r="E1326" s="18" t="s">
        <v>62</v>
      </c>
      <c r="F1326" s="20">
        <v>42290</v>
      </c>
      <c r="G1326" s="11">
        <v>0.56944444444444442</v>
      </c>
      <c r="H1326" s="9">
        <v>0.28299999999999997</v>
      </c>
    </row>
    <row r="1327" spans="1:8" x14ac:dyDescent="0.25">
      <c r="A1327" s="3" t="s">
        <v>21</v>
      </c>
      <c r="B1327" s="3" t="s">
        <v>36</v>
      </c>
      <c r="C1327" s="8" t="s">
        <v>39</v>
      </c>
      <c r="D1327" s="8" t="s">
        <v>40</v>
      </c>
      <c r="E1327" s="18" t="s">
        <v>62</v>
      </c>
      <c r="F1327" s="20">
        <v>42290</v>
      </c>
      <c r="G1327" s="11">
        <v>0.56944444444444442</v>
      </c>
      <c r="H1327" s="9">
        <v>0.02</v>
      </c>
    </row>
    <row r="1328" spans="1:8" x14ac:dyDescent="0.25">
      <c r="A1328" s="3" t="s">
        <v>48</v>
      </c>
      <c r="B1328" s="3" t="s">
        <v>27</v>
      </c>
      <c r="C1328" s="8" t="s">
        <v>30</v>
      </c>
      <c r="D1328" s="4" t="s">
        <v>50</v>
      </c>
      <c r="E1328" s="3" t="s">
        <v>62</v>
      </c>
      <c r="F1328" s="20">
        <v>42290</v>
      </c>
      <c r="G1328" s="11">
        <v>0.56944444444444442</v>
      </c>
      <c r="H1328" s="13">
        <v>1E-3</v>
      </c>
    </row>
    <row r="1329" spans="1:8" x14ac:dyDescent="0.25">
      <c r="A1329" s="3" t="s">
        <v>48</v>
      </c>
      <c r="B1329" s="3" t="s">
        <v>27</v>
      </c>
      <c r="C1329" s="8" t="s">
        <v>32</v>
      </c>
      <c r="D1329" s="4" t="s">
        <v>54</v>
      </c>
      <c r="E1329" s="3" t="s">
        <v>62</v>
      </c>
      <c r="F1329" s="20">
        <v>42290</v>
      </c>
      <c r="G1329" s="11">
        <v>0.56944444444444442</v>
      </c>
      <c r="H1329" s="13">
        <v>5.0000000000000001E-3</v>
      </c>
    </row>
    <row r="1330" spans="1:8" x14ac:dyDescent="0.25">
      <c r="A1330" s="3" t="s">
        <v>48</v>
      </c>
      <c r="B1330" s="3" t="s">
        <v>27</v>
      </c>
      <c r="C1330" s="8" t="s">
        <v>28</v>
      </c>
      <c r="D1330" s="4" t="s">
        <v>55</v>
      </c>
      <c r="E1330" s="3" t="s">
        <v>62</v>
      </c>
      <c r="F1330" s="20">
        <v>42290</v>
      </c>
      <c r="G1330" s="11">
        <v>0.56944444444444442</v>
      </c>
      <c r="H1330" s="10">
        <v>0.01</v>
      </c>
    </row>
    <row r="1331" spans="1:8" x14ac:dyDescent="0.25">
      <c r="A1331" s="3" t="s">
        <v>48</v>
      </c>
      <c r="B1331" s="3" t="s">
        <v>42</v>
      </c>
      <c r="C1331" s="8" t="s">
        <v>43</v>
      </c>
      <c r="D1331" s="4" t="s">
        <v>51</v>
      </c>
      <c r="E1331" s="3" t="s">
        <v>62</v>
      </c>
      <c r="F1331" s="20">
        <v>42290</v>
      </c>
      <c r="G1331" s="11">
        <v>0.56944444444444442</v>
      </c>
      <c r="H1331" s="8">
        <v>3</v>
      </c>
    </row>
    <row r="1332" spans="1:8" x14ac:dyDescent="0.25">
      <c r="A1332" s="18" t="s">
        <v>21</v>
      </c>
      <c r="B1332" s="18" t="s">
        <v>11</v>
      </c>
      <c r="C1332" s="19" t="s">
        <v>12</v>
      </c>
      <c r="D1332" s="18" t="s">
        <v>13</v>
      </c>
      <c r="E1332" s="18" t="s">
        <v>62</v>
      </c>
      <c r="F1332" s="20">
        <v>42317</v>
      </c>
      <c r="G1332" s="11">
        <v>0.55902777777777779</v>
      </c>
      <c r="H1332" s="4">
        <v>7.85</v>
      </c>
    </row>
    <row r="1333" spans="1:8" x14ac:dyDescent="0.25">
      <c r="A1333" s="18" t="s">
        <v>21</v>
      </c>
      <c r="B1333" s="18" t="s">
        <v>11</v>
      </c>
      <c r="C1333" s="19" t="s">
        <v>46</v>
      </c>
      <c r="D1333" s="18" t="s">
        <v>47</v>
      </c>
      <c r="E1333" s="18" t="s">
        <v>62</v>
      </c>
      <c r="F1333" s="20">
        <v>42317</v>
      </c>
      <c r="G1333" s="11">
        <v>0.55902777777777779</v>
      </c>
      <c r="H1333" s="7">
        <v>14.83</v>
      </c>
    </row>
    <row r="1334" spans="1:8" x14ac:dyDescent="0.25">
      <c r="A1334" s="18" t="s">
        <v>21</v>
      </c>
      <c r="B1334" s="18" t="s">
        <v>11</v>
      </c>
      <c r="C1334" s="12" t="s">
        <v>15</v>
      </c>
      <c r="D1334" s="18" t="s">
        <v>16</v>
      </c>
      <c r="E1334" s="18" t="s">
        <v>62</v>
      </c>
      <c r="F1334" s="20">
        <v>42317</v>
      </c>
      <c r="G1334" s="11">
        <v>0.55902777777777779</v>
      </c>
      <c r="H1334" s="7">
        <v>1045</v>
      </c>
    </row>
    <row r="1335" spans="1:8" x14ac:dyDescent="0.25">
      <c r="A1335" s="18" t="s">
        <v>21</v>
      </c>
      <c r="B1335" s="18" t="s">
        <v>11</v>
      </c>
      <c r="C1335" s="19" t="s">
        <v>17</v>
      </c>
      <c r="D1335" s="18" t="s">
        <v>18</v>
      </c>
      <c r="E1335" s="18" t="s">
        <v>62</v>
      </c>
      <c r="F1335" s="20">
        <v>42317</v>
      </c>
      <c r="G1335" s="11">
        <v>0.55902777777777779</v>
      </c>
      <c r="H1335" s="7">
        <v>6.85</v>
      </c>
    </row>
    <row r="1336" spans="1:8" x14ac:dyDescent="0.25">
      <c r="A1336" s="18" t="s">
        <v>21</v>
      </c>
      <c r="B1336" s="18" t="s">
        <v>11</v>
      </c>
      <c r="C1336" s="19" t="s">
        <v>19</v>
      </c>
      <c r="D1336" s="18" t="s">
        <v>20</v>
      </c>
      <c r="E1336" s="18" t="s">
        <v>62</v>
      </c>
      <c r="F1336" s="20">
        <v>42317</v>
      </c>
      <c r="G1336" s="11">
        <v>0.55902777777777779</v>
      </c>
      <c r="H1336" s="7">
        <v>71.900000000000006</v>
      </c>
    </row>
    <row r="1337" spans="1:8" x14ac:dyDescent="0.25">
      <c r="A1337" s="3" t="s">
        <v>21</v>
      </c>
      <c r="B1337" s="3" t="s">
        <v>22</v>
      </c>
      <c r="C1337" s="7" t="s">
        <v>23</v>
      </c>
      <c r="D1337" s="7" t="s">
        <v>24</v>
      </c>
      <c r="E1337" s="18" t="s">
        <v>62</v>
      </c>
      <c r="F1337" s="20">
        <v>42317</v>
      </c>
      <c r="G1337" s="11">
        <v>0.55902777777777779</v>
      </c>
      <c r="H1337" s="7">
        <v>136.60161199999999</v>
      </c>
    </row>
    <row r="1338" spans="1:8" x14ac:dyDescent="0.25">
      <c r="A1338" s="3" t="s">
        <v>21</v>
      </c>
      <c r="B1338" s="3" t="s">
        <v>22</v>
      </c>
      <c r="C1338" s="8" t="s">
        <v>25</v>
      </c>
      <c r="D1338" s="7" t="s">
        <v>26</v>
      </c>
      <c r="E1338" s="18" t="s">
        <v>62</v>
      </c>
      <c r="F1338" s="20">
        <v>42317</v>
      </c>
      <c r="G1338" s="11">
        <v>0.55902777777777779</v>
      </c>
      <c r="H1338" s="7"/>
    </row>
    <row r="1339" spans="1:8" x14ac:dyDescent="0.25">
      <c r="A1339" s="3" t="s">
        <v>21</v>
      </c>
      <c r="B1339" s="3" t="s">
        <v>27</v>
      </c>
      <c r="C1339" s="8" t="s">
        <v>34</v>
      </c>
      <c r="D1339" s="8" t="s">
        <v>35</v>
      </c>
      <c r="E1339" s="18" t="s">
        <v>62</v>
      </c>
      <c r="F1339" s="20">
        <v>42317</v>
      </c>
      <c r="G1339" s="11">
        <v>0.55902777777777779</v>
      </c>
      <c r="H1339" s="4">
        <v>0.02</v>
      </c>
    </row>
    <row r="1340" spans="1:8" x14ac:dyDescent="0.25">
      <c r="A1340" s="3" t="s">
        <v>21</v>
      </c>
      <c r="B1340" s="3" t="s">
        <v>36</v>
      </c>
      <c r="C1340" s="8" t="s">
        <v>37</v>
      </c>
      <c r="D1340" s="8" t="s">
        <v>38</v>
      </c>
      <c r="E1340" s="18" t="s">
        <v>62</v>
      </c>
      <c r="F1340" s="20">
        <v>42317</v>
      </c>
      <c r="G1340" s="11">
        <v>0.55902777777777779</v>
      </c>
      <c r="H1340" s="9"/>
    </row>
    <row r="1341" spans="1:8" x14ac:dyDescent="0.25">
      <c r="A1341" s="3" t="s">
        <v>21</v>
      </c>
      <c r="B1341" s="3" t="s">
        <v>36</v>
      </c>
      <c r="C1341" s="8" t="s">
        <v>39</v>
      </c>
      <c r="D1341" s="8" t="s">
        <v>40</v>
      </c>
      <c r="E1341" s="18" t="s">
        <v>62</v>
      </c>
      <c r="F1341" s="20">
        <v>42317</v>
      </c>
      <c r="G1341" s="11">
        <v>0.55902777777777779</v>
      </c>
      <c r="H1341" s="9"/>
    </row>
    <row r="1342" spans="1:8" x14ac:dyDescent="0.25">
      <c r="A1342" s="3" t="s">
        <v>48</v>
      </c>
      <c r="B1342" s="3" t="s">
        <v>27</v>
      </c>
      <c r="C1342" s="8" t="s">
        <v>30</v>
      </c>
      <c r="D1342" s="4" t="s">
        <v>50</v>
      </c>
      <c r="E1342" s="3" t="s">
        <v>62</v>
      </c>
      <c r="F1342" s="20">
        <v>42317</v>
      </c>
      <c r="G1342" s="11">
        <v>0.55902777777777779</v>
      </c>
      <c r="H1342" s="13">
        <v>1E-3</v>
      </c>
    </row>
    <row r="1343" spans="1:8" x14ac:dyDescent="0.25">
      <c r="A1343" s="3" t="s">
        <v>48</v>
      </c>
      <c r="B1343" s="3" t="s">
        <v>27</v>
      </c>
      <c r="C1343" s="8" t="s">
        <v>32</v>
      </c>
      <c r="D1343" s="4" t="s">
        <v>54</v>
      </c>
      <c r="E1343" s="3" t="s">
        <v>62</v>
      </c>
      <c r="F1343" s="20">
        <v>42317</v>
      </c>
      <c r="G1343" s="11">
        <v>0.55902777777777779</v>
      </c>
      <c r="H1343" s="13">
        <v>5.0000000000000001E-3</v>
      </c>
    </row>
    <row r="1344" spans="1:8" x14ac:dyDescent="0.25">
      <c r="A1344" s="3" t="s">
        <v>48</v>
      </c>
      <c r="B1344" s="3" t="s">
        <v>27</v>
      </c>
      <c r="C1344" s="8" t="s">
        <v>28</v>
      </c>
      <c r="D1344" s="4" t="s">
        <v>55</v>
      </c>
      <c r="E1344" s="3" t="s">
        <v>62</v>
      </c>
      <c r="F1344" s="20">
        <v>42317</v>
      </c>
      <c r="G1344" s="11">
        <v>0.55902777777777779</v>
      </c>
      <c r="H1344" s="10">
        <v>0.01</v>
      </c>
    </row>
    <row r="1345" spans="1:8" x14ac:dyDescent="0.25">
      <c r="A1345" s="3" t="s">
        <v>48</v>
      </c>
      <c r="B1345" s="3" t="s">
        <v>42</v>
      </c>
      <c r="C1345" s="8" t="s">
        <v>43</v>
      </c>
      <c r="D1345" s="4" t="s">
        <v>51</v>
      </c>
      <c r="E1345" s="3" t="s">
        <v>62</v>
      </c>
      <c r="F1345" s="20">
        <v>42317</v>
      </c>
      <c r="G1345" s="11">
        <v>0.55902777777777779</v>
      </c>
      <c r="H1345" s="14">
        <v>2</v>
      </c>
    </row>
    <row r="1346" spans="1:8" x14ac:dyDescent="0.25">
      <c r="A1346" s="18" t="s">
        <v>21</v>
      </c>
      <c r="B1346" s="18" t="s">
        <v>11</v>
      </c>
      <c r="C1346" s="19" t="s">
        <v>46</v>
      </c>
      <c r="D1346" s="18" t="s">
        <v>47</v>
      </c>
      <c r="E1346" s="18" t="s">
        <v>62</v>
      </c>
      <c r="F1346" s="20">
        <v>42339</v>
      </c>
      <c r="G1346" s="11">
        <v>0.44444444444444442</v>
      </c>
      <c r="H1346" s="3">
        <v>12.37</v>
      </c>
    </row>
    <row r="1347" spans="1:8" x14ac:dyDescent="0.25">
      <c r="A1347" s="18" t="s">
        <v>21</v>
      </c>
      <c r="B1347" s="18" t="s">
        <v>11</v>
      </c>
      <c r="C1347" s="19" t="s">
        <v>12</v>
      </c>
      <c r="D1347" s="18" t="s">
        <v>13</v>
      </c>
      <c r="E1347" s="18" t="s">
        <v>62</v>
      </c>
      <c r="F1347" s="20">
        <v>42339</v>
      </c>
      <c r="G1347" s="11">
        <v>0.44444444444444442</v>
      </c>
      <c r="H1347" s="3">
        <v>8.3800000000000008</v>
      </c>
    </row>
    <row r="1348" spans="1:8" x14ac:dyDescent="0.25">
      <c r="A1348" s="18" t="s">
        <v>21</v>
      </c>
      <c r="B1348" s="18" t="s">
        <v>11</v>
      </c>
      <c r="C1348" s="12" t="s">
        <v>15</v>
      </c>
      <c r="D1348" s="18" t="s">
        <v>16</v>
      </c>
      <c r="E1348" s="18" t="s">
        <v>62</v>
      </c>
      <c r="F1348" s="20">
        <v>42339</v>
      </c>
      <c r="G1348" s="11">
        <v>0.44444444444444442</v>
      </c>
      <c r="H1348" s="7">
        <v>801</v>
      </c>
    </row>
    <row r="1349" spans="1:8" x14ac:dyDescent="0.25">
      <c r="A1349" s="18" t="s">
        <v>21</v>
      </c>
      <c r="B1349" s="18" t="s">
        <v>11</v>
      </c>
      <c r="C1349" s="19" t="s">
        <v>17</v>
      </c>
      <c r="D1349" s="18" t="s">
        <v>18</v>
      </c>
      <c r="E1349" s="18" t="s">
        <v>62</v>
      </c>
      <c r="F1349" s="20">
        <v>42339</v>
      </c>
      <c r="G1349" s="11">
        <v>0.44444444444444442</v>
      </c>
      <c r="H1349" s="3">
        <v>8.08</v>
      </c>
    </row>
    <row r="1350" spans="1:8" x14ac:dyDescent="0.25">
      <c r="A1350" s="18" t="s">
        <v>21</v>
      </c>
      <c r="B1350" s="18" t="s">
        <v>11</v>
      </c>
      <c r="C1350" s="19" t="s">
        <v>19</v>
      </c>
      <c r="D1350" s="18" t="s">
        <v>20</v>
      </c>
      <c r="E1350" s="18" t="s">
        <v>62</v>
      </c>
      <c r="F1350" s="20">
        <v>42339</v>
      </c>
      <c r="G1350" s="11">
        <v>0.44444444444444442</v>
      </c>
      <c r="H1350" s="3">
        <v>83.2</v>
      </c>
    </row>
    <row r="1351" spans="1:8" x14ac:dyDescent="0.25">
      <c r="A1351" s="3" t="s">
        <v>21</v>
      </c>
      <c r="B1351" s="3" t="s">
        <v>22</v>
      </c>
      <c r="C1351" s="7" t="s">
        <v>23</v>
      </c>
      <c r="D1351" s="7" t="s">
        <v>24</v>
      </c>
      <c r="E1351" s="18" t="s">
        <v>62</v>
      </c>
      <c r="F1351" s="20">
        <v>42339</v>
      </c>
      <c r="G1351" s="11">
        <v>0.44444444444444442</v>
      </c>
      <c r="H1351" s="7">
        <v>88.163795500000006</v>
      </c>
    </row>
    <row r="1352" spans="1:8" x14ac:dyDescent="0.25">
      <c r="A1352" s="3" t="s">
        <v>21</v>
      </c>
      <c r="B1352" s="3" t="s">
        <v>22</v>
      </c>
      <c r="C1352" s="8" t="s">
        <v>25</v>
      </c>
      <c r="D1352" s="7" t="s">
        <v>26</v>
      </c>
      <c r="E1352" s="18" t="s">
        <v>62</v>
      </c>
      <c r="F1352" s="20">
        <v>42339</v>
      </c>
      <c r="G1352" s="11">
        <v>0.44444444444444442</v>
      </c>
      <c r="H1352" s="7"/>
    </row>
    <row r="1353" spans="1:8" x14ac:dyDescent="0.25">
      <c r="A1353" s="3" t="s">
        <v>21</v>
      </c>
      <c r="B1353" s="3" t="s">
        <v>27</v>
      </c>
      <c r="C1353" s="8" t="s">
        <v>34</v>
      </c>
      <c r="D1353" s="8" t="s">
        <v>35</v>
      </c>
      <c r="E1353" s="18" t="s">
        <v>62</v>
      </c>
      <c r="F1353" s="20">
        <v>42339</v>
      </c>
      <c r="G1353" s="11">
        <v>0.44444444444444442</v>
      </c>
      <c r="H1353" s="10">
        <v>0.01</v>
      </c>
    </row>
    <row r="1354" spans="1:8" x14ac:dyDescent="0.25">
      <c r="A1354" s="3" t="s">
        <v>21</v>
      </c>
      <c r="B1354" s="3" t="s">
        <v>36</v>
      </c>
      <c r="C1354" s="8" t="s">
        <v>37</v>
      </c>
      <c r="D1354" s="8" t="s">
        <v>38</v>
      </c>
      <c r="E1354" s="18" t="s">
        <v>62</v>
      </c>
      <c r="F1354" s="20">
        <v>42339</v>
      </c>
      <c r="G1354" s="11">
        <v>0.44444444444444442</v>
      </c>
      <c r="H1354" s="9">
        <v>0.25698511845946564</v>
      </c>
    </row>
    <row r="1355" spans="1:8" x14ac:dyDescent="0.25">
      <c r="A1355" s="3" t="s">
        <v>21</v>
      </c>
      <c r="B1355" s="3" t="s">
        <v>36</v>
      </c>
      <c r="C1355" s="8" t="s">
        <v>39</v>
      </c>
      <c r="D1355" s="8" t="s">
        <v>40</v>
      </c>
      <c r="E1355" s="18" t="s">
        <v>62</v>
      </c>
      <c r="F1355" s="20">
        <v>42339</v>
      </c>
      <c r="G1355" s="11">
        <v>0.44444444444444442</v>
      </c>
      <c r="H1355" s="9">
        <v>1.4070727365791432E-2</v>
      </c>
    </row>
    <row r="1356" spans="1:8" x14ac:dyDescent="0.25">
      <c r="A1356" s="3" t="s">
        <v>48</v>
      </c>
      <c r="B1356" s="3" t="s">
        <v>27</v>
      </c>
      <c r="C1356" s="8" t="s">
        <v>30</v>
      </c>
      <c r="D1356" s="4" t="s">
        <v>50</v>
      </c>
      <c r="E1356" s="3" t="s">
        <v>62</v>
      </c>
      <c r="F1356" s="20">
        <v>42339</v>
      </c>
      <c r="G1356" s="11">
        <v>0.44444444444444442</v>
      </c>
      <c r="H1356" s="13">
        <v>1E-3</v>
      </c>
    </row>
    <row r="1357" spans="1:8" x14ac:dyDescent="0.25">
      <c r="A1357" s="3" t="s">
        <v>48</v>
      </c>
      <c r="B1357" s="3" t="s">
        <v>27</v>
      </c>
      <c r="C1357" s="8" t="s">
        <v>32</v>
      </c>
      <c r="D1357" s="4" t="s">
        <v>54</v>
      </c>
      <c r="E1357" s="3" t="s">
        <v>62</v>
      </c>
      <c r="F1357" s="20">
        <v>42339</v>
      </c>
      <c r="G1357" s="11">
        <v>0.44444444444444442</v>
      </c>
      <c r="H1357" s="13">
        <v>5.0000000000000001E-3</v>
      </c>
    </row>
    <row r="1358" spans="1:8" x14ac:dyDescent="0.25">
      <c r="A1358" s="3" t="s">
        <v>48</v>
      </c>
      <c r="B1358" s="3" t="s">
        <v>27</v>
      </c>
      <c r="C1358" s="8" t="s">
        <v>28</v>
      </c>
      <c r="D1358" s="4" t="s">
        <v>55</v>
      </c>
      <c r="E1358" s="3" t="s">
        <v>62</v>
      </c>
      <c r="F1358" s="20">
        <v>42339</v>
      </c>
      <c r="G1358" s="11">
        <v>0.44444444444444442</v>
      </c>
      <c r="H1358" s="10">
        <v>0.01</v>
      </c>
    </row>
    <row r="1359" spans="1:8" x14ac:dyDescent="0.25">
      <c r="A1359" s="3" t="s">
        <v>48</v>
      </c>
      <c r="B1359" s="3" t="s">
        <v>42</v>
      </c>
      <c r="C1359" s="8" t="s">
        <v>43</v>
      </c>
      <c r="D1359" s="4" t="s">
        <v>51</v>
      </c>
      <c r="E1359" s="3" t="s">
        <v>62</v>
      </c>
      <c r="F1359" s="20">
        <v>42339</v>
      </c>
      <c r="G1359" s="11">
        <v>0.44444444444444442</v>
      </c>
      <c r="H1359" s="8"/>
    </row>
    <row r="1360" spans="1:8" x14ac:dyDescent="0.25">
      <c r="A1360" s="18" t="s">
        <v>21</v>
      </c>
      <c r="B1360" s="18" t="s">
        <v>11</v>
      </c>
      <c r="C1360" s="19" t="s">
        <v>46</v>
      </c>
      <c r="D1360" s="18" t="s">
        <v>47</v>
      </c>
      <c r="E1360" s="18" t="s">
        <v>62</v>
      </c>
      <c r="F1360" s="20">
        <v>42394</v>
      </c>
      <c r="G1360" s="11">
        <v>0.47222222222222227</v>
      </c>
      <c r="H1360" s="4"/>
    </row>
    <row r="1361" spans="1:8" x14ac:dyDescent="0.25">
      <c r="A1361" s="18" t="s">
        <v>21</v>
      </c>
      <c r="B1361" s="18" t="s">
        <v>11</v>
      </c>
      <c r="C1361" s="19" t="s">
        <v>12</v>
      </c>
      <c r="D1361" s="18" t="s">
        <v>13</v>
      </c>
      <c r="E1361" s="18" t="s">
        <v>62</v>
      </c>
      <c r="F1361" s="20">
        <v>42394</v>
      </c>
      <c r="G1361" s="11">
        <v>0.47222222222222227</v>
      </c>
      <c r="H1361" s="4"/>
    </row>
    <row r="1362" spans="1:8" x14ac:dyDescent="0.25">
      <c r="A1362" s="18" t="s">
        <v>21</v>
      </c>
      <c r="B1362" s="18" t="s">
        <v>11</v>
      </c>
      <c r="C1362" s="12" t="s">
        <v>15</v>
      </c>
      <c r="D1362" s="18" t="s">
        <v>16</v>
      </c>
      <c r="E1362" s="18" t="s">
        <v>62</v>
      </c>
      <c r="F1362" s="20">
        <v>42394</v>
      </c>
      <c r="G1362" s="11">
        <v>0.47222222222222227</v>
      </c>
      <c r="H1362" s="4"/>
    </row>
    <row r="1363" spans="1:8" x14ac:dyDescent="0.25">
      <c r="A1363" s="18" t="s">
        <v>21</v>
      </c>
      <c r="B1363" s="18" t="s">
        <v>11</v>
      </c>
      <c r="C1363" s="19" t="s">
        <v>17</v>
      </c>
      <c r="D1363" s="18" t="s">
        <v>18</v>
      </c>
      <c r="E1363" s="18" t="s">
        <v>62</v>
      </c>
      <c r="F1363" s="20">
        <v>42394</v>
      </c>
      <c r="G1363" s="11">
        <v>0.47222222222222227</v>
      </c>
      <c r="H1363" s="4"/>
    </row>
    <row r="1364" spans="1:8" x14ac:dyDescent="0.25">
      <c r="A1364" s="18" t="s">
        <v>21</v>
      </c>
      <c r="B1364" s="18" t="s">
        <v>11</v>
      </c>
      <c r="C1364" s="19" t="s">
        <v>19</v>
      </c>
      <c r="D1364" s="18" t="s">
        <v>20</v>
      </c>
      <c r="E1364" s="18" t="s">
        <v>62</v>
      </c>
      <c r="F1364" s="20">
        <v>42394</v>
      </c>
      <c r="G1364" s="11">
        <v>0.47222222222222227</v>
      </c>
      <c r="H1364" s="4"/>
    </row>
    <row r="1365" spans="1:8" x14ac:dyDescent="0.25">
      <c r="A1365" s="3" t="s">
        <v>21</v>
      </c>
      <c r="B1365" s="3" t="s">
        <v>22</v>
      </c>
      <c r="C1365" s="7" t="s">
        <v>23</v>
      </c>
      <c r="D1365" s="7" t="s">
        <v>24</v>
      </c>
      <c r="E1365" s="18" t="s">
        <v>62</v>
      </c>
      <c r="F1365" s="20">
        <v>42394</v>
      </c>
      <c r="G1365" s="11">
        <v>0.47222222222222227</v>
      </c>
      <c r="H1365" s="7"/>
    </row>
    <row r="1366" spans="1:8" x14ac:dyDescent="0.25">
      <c r="A1366" s="3" t="s">
        <v>21</v>
      </c>
      <c r="B1366" s="3" t="s">
        <v>22</v>
      </c>
      <c r="C1366" s="8" t="s">
        <v>25</v>
      </c>
      <c r="D1366" s="7" t="s">
        <v>56</v>
      </c>
      <c r="E1366" s="18" t="s">
        <v>62</v>
      </c>
      <c r="F1366" s="20">
        <v>42394</v>
      </c>
      <c r="G1366" s="11">
        <v>0.47222222222222227</v>
      </c>
      <c r="H1366" s="7"/>
    </row>
    <row r="1367" spans="1:8" x14ac:dyDescent="0.25">
      <c r="A1367" s="3" t="s">
        <v>21</v>
      </c>
      <c r="B1367" s="3" t="s">
        <v>27</v>
      </c>
      <c r="C1367" s="8" t="s">
        <v>34</v>
      </c>
      <c r="D1367" s="8" t="s">
        <v>35</v>
      </c>
      <c r="E1367" s="18" t="s">
        <v>62</v>
      </c>
      <c r="F1367" s="20">
        <v>42394</v>
      </c>
      <c r="G1367" s="11">
        <v>0.47222222222222227</v>
      </c>
      <c r="H1367" s="4"/>
    </row>
    <row r="1368" spans="1:8" x14ac:dyDescent="0.25">
      <c r="A1368" s="3" t="s">
        <v>21</v>
      </c>
      <c r="B1368" s="3" t="s">
        <v>36</v>
      </c>
      <c r="C1368" s="8" t="s">
        <v>37</v>
      </c>
      <c r="D1368" s="8" t="s">
        <v>38</v>
      </c>
      <c r="E1368" s="18" t="s">
        <v>62</v>
      </c>
      <c r="F1368" s="20">
        <v>42394</v>
      </c>
      <c r="G1368" s="11">
        <v>0.47222222222222227</v>
      </c>
      <c r="H1368" s="9"/>
    </row>
    <row r="1369" spans="1:8" x14ac:dyDescent="0.25">
      <c r="A1369" s="3" t="s">
        <v>21</v>
      </c>
      <c r="B1369" s="3" t="s">
        <v>36</v>
      </c>
      <c r="C1369" s="8" t="s">
        <v>39</v>
      </c>
      <c r="D1369" s="8" t="s">
        <v>40</v>
      </c>
      <c r="E1369" s="18" t="s">
        <v>62</v>
      </c>
      <c r="F1369" s="20">
        <v>42394</v>
      </c>
      <c r="G1369" s="11">
        <v>0.47222222222222227</v>
      </c>
      <c r="H1369" s="4"/>
    </row>
    <row r="1370" spans="1:8" x14ac:dyDescent="0.25">
      <c r="A1370" s="3" t="s">
        <v>48</v>
      </c>
      <c r="B1370" s="3" t="s">
        <v>27</v>
      </c>
      <c r="C1370" s="8" t="s">
        <v>30</v>
      </c>
      <c r="D1370" s="4" t="s">
        <v>50</v>
      </c>
      <c r="E1370" s="3" t="s">
        <v>62</v>
      </c>
      <c r="F1370" s="20">
        <v>42394</v>
      </c>
      <c r="G1370" s="11">
        <v>0.47222222222222227</v>
      </c>
      <c r="H1370" s="4"/>
    </row>
    <row r="1371" spans="1:8" x14ac:dyDescent="0.25">
      <c r="A1371" s="3" t="s">
        <v>48</v>
      </c>
      <c r="B1371" s="3" t="s">
        <v>27</v>
      </c>
      <c r="C1371" s="8" t="s">
        <v>32</v>
      </c>
      <c r="D1371" s="4" t="s">
        <v>54</v>
      </c>
      <c r="E1371" s="3" t="s">
        <v>62</v>
      </c>
      <c r="F1371" s="20">
        <v>42394</v>
      </c>
      <c r="G1371" s="11">
        <v>0.47222222222222227</v>
      </c>
      <c r="H1371" s="4"/>
    </row>
    <row r="1372" spans="1:8" x14ac:dyDescent="0.25">
      <c r="A1372" s="3" t="s">
        <v>48</v>
      </c>
      <c r="B1372" s="3" t="s">
        <v>27</v>
      </c>
      <c r="C1372" s="8" t="s">
        <v>28</v>
      </c>
      <c r="D1372" s="4" t="s">
        <v>55</v>
      </c>
      <c r="E1372" s="3" t="s">
        <v>62</v>
      </c>
      <c r="F1372" s="20">
        <v>42394</v>
      </c>
      <c r="G1372" s="11">
        <v>0.47222222222222227</v>
      </c>
      <c r="H1372" s="4"/>
    </row>
    <row r="1373" spans="1:8" x14ac:dyDescent="0.25">
      <c r="A1373" s="3" t="s">
        <v>48</v>
      </c>
      <c r="B1373" s="3" t="s">
        <v>42</v>
      </c>
      <c r="C1373" s="8" t="s">
        <v>43</v>
      </c>
      <c r="D1373" s="4" t="s">
        <v>51</v>
      </c>
      <c r="E1373" s="3" t="s">
        <v>62</v>
      </c>
      <c r="F1373" s="20">
        <v>42394</v>
      </c>
      <c r="G1373" s="11">
        <v>0.47222222222222227</v>
      </c>
      <c r="H1373" s="4"/>
    </row>
    <row r="1374" spans="1:8" x14ac:dyDescent="0.25">
      <c r="A1374" s="18" t="s">
        <v>21</v>
      </c>
      <c r="B1374" s="18" t="s">
        <v>11</v>
      </c>
      <c r="C1374" s="19" t="s">
        <v>46</v>
      </c>
      <c r="D1374" s="18" t="s">
        <v>47</v>
      </c>
      <c r="E1374" s="18" t="s">
        <v>62</v>
      </c>
      <c r="F1374" s="20">
        <v>42415</v>
      </c>
      <c r="G1374" s="11">
        <v>0.58333333333333337</v>
      </c>
      <c r="H1374" s="4">
        <v>16.350000000000001</v>
      </c>
    </row>
    <row r="1375" spans="1:8" x14ac:dyDescent="0.25">
      <c r="A1375" s="18" t="s">
        <v>21</v>
      </c>
      <c r="B1375" s="18" t="s">
        <v>11</v>
      </c>
      <c r="C1375" s="19" t="s">
        <v>12</v>
      </c>
      <c r="D1375" s="18" t="s">
        <v>13</v>
      </c>
      <c r="E1375" s="18" t="s">
        <v>62</v>
      </c>
      <c r="F1375" s="20">
        <v>42415</v>
      </c>
      <c r="G1375" s="11">
        <v>0.58333333333333337</v>
      </c>
      <c r="H1375" s="3">
        <v>7.19</v>
      </c>
    </row>
    <row r="1376" spans="1:8" x14ac:dyDescent="0.25">
      <c r="A1376" s="18" t="s">
        <v>21</v>
      </c>
      <c r="B1376" s="18" t="s">
        <v>11</v>
      </c>
      <c r="C1376" s="12" t="s">
        <v>15</v>
      </c>
      <c r="D1376" s="18" t="s">
        <v>16</v>
      </c>
      <c r="E1376" s="18" t="s">
        <v>62</v>
      </c>
      <c r="F1376" s="20">
        <v>42415</v>
      </c>
      <c r="G1376" s="11">
        <v>0.58333333333333337</v>
      </c>
      <c r="H1376" s="7">
        <v>1065</v>
      </c>
    </row>
    <row r="1377" spans="1:8" x14ac:dyDescent="0.25">
      <c r="A1377" s="18" t="s">
        <v>21</v>
      </c>
      <c r="B1377" s="18" t="s">
        <v>11</v>
      </c>
      <c r="C1377" s="19" t="s">
        <v>17</v>
      </c>
      <c r="D1377" s="18" t="s">
        <v>18</v>
      </c>
      <c r="E1377" s="18" t="s">
        <v>62</v>
      </c>
      <c r="F1377" s="20">
        <v>42415</v>
      </c>
      <c r="G1377" s="11">
        <v>0.58333333333333337</v>
      </c>
      <c r="H1377" s="4">
        <v>10.5</v>
      </c>
    </row>
    <row r="1378" spans="1:8" x14ac:dyDescent="0.25">
      <c r="A1378" s="18" t="s">
        <v>21</v>
      </c>
      <c r="B1378" s="18" t="s">
        <v>11</v>
      </c>
      <c r="C1378" s="19" t="s">
        <v>19</v>
      </c>
      <c r="D1378" s="18" t="s">
        <v>20</v>
      </c>
      <c r="E1378" s="18" t="s">
        <v>62</v>
      </c>
      <c r="F1378" s="20">
        <v>42415</v>
      </c>
      <c r="G1378" s="11">
        <v>0.58333333333333337</v>
      </c>
      <c r="H1378" s="3">
        <v>115.3</v>
      </c>
    </row>
    <row r="1379" spans="1:8" x14ac:dyDescent="0.25">
      <c r="A1379" s="3" t="s">
        <v>21</v>
      </c>
      <c r="B1379" s="3" t="s">
        <v>22</v>
      </c>
      <c r="C1379" s="7" t="s">
        <v>23</v>
      </c>
      <c r="D1379" s="7" t="s">
        <v>24</v>
      </c>
      <c r="E1379" s="18" t="s">
        <v>62</v>
      </c>
      <c r="F1379" s="20">
        <v>42415</v>
      </c>
      <c r="G1379" s="11">
        <v>0.58333333333333337</v>
      </c>
      <c r="H1379" s="7">
        <v>108.72373200000001</v>
      </c>
    </row>
    <row r="1380" spans="1:8" x14ac:dyDescent="0.25">
      <c r="A1380" s="3" t="s">
        <v>21</v>
      </c>
      <c r="B1380" s="3" t="s">
        <v>22</v>
      </c>
      <c r="C1380" s="8" t="s">
        <v>25</v>
      </c>
      <c r="D1380" s="7" t="s">
        <v>56</v>
      </c>
      <c r="E1380" s="18" t="s">
        <v>62</v>
      </c>
      <c r="F1380" s="20">
        <v>42415</v>
      </c>
      <c r="G1380" s="11">
        <v>0.58333333333333337</v>
      </c>
      <c r="H1380" s="7">
        <v>339.911781445646</v>
      </c>
    </row>
    <row r="1381" spans="1:8" x14ac:dyDescent="0.25">
      <c r="A1381" s="3" t="s">
        <v>21</v>
      </c>
      <c r="B1381" s="3" t="s">
        <v>36</v>
      </c>
      <c r="C1381" s="8" t="s">
        <v>37</v>
      </c>
      <c r="D1381" s="8" t="s">
        <v>38</v>
      </c>
      <c r="E1381" s="18" t="s">
        <v>62</v>
      </c>
      <c r="F1381" s="20">
        <v>42415</v>
      </c>
      <c r="G1381" s="11">
        <v>0.58333333333333337</v>
      </c>
      <c r="H1381" s="9">
        <v>0.251700253839031</v>
      </c>
    </row>
    <row r="1382" spans="1:8" x14ac:dyDescent="0.25">
      <c r="A1382" s="3" t="s">
        <v>21</v>
      </c>
      <c r="B1382" s="3" t="s">
        <v>36</v>
      </c>
      <c r="C1382" s="8" t="s">
        <v>39</v>
      </c>
      <c r="D1382" s="8" t="s">
        <v>40</v>
      </c>
      <c r="E1382" s="18" t="s">
        <v>62</v>
      </c>
      <c r="F1382" s="20">
        <v>42415</v>
      </c>
      <c r="G1382" s="11">
        <v>0.58333333333333337</v>
      </c>
      <c r="H1382" s="9">
        <v>6.2035799419234601E-2</v>
      </c>
    </row>
    <row r="1383" spans="1:8" x14ac:dyDescent="0.25">
      <c r="A1383" s="3" t="s">
        <v>48</v>
      </c>
      <c r="B1383" s="3" t="s">
        <v>27</v>
      </c>
      <c r="C1383" s="8" t="s">
        <v>28</v>
      </c>
      <c r="D1383" s="4" t="s">
        <v>55</v>
      </c>
      <c r="E1383" s="3" t="s">
        <v>62</v>
      </c>
      <c r="F1383" s="20">
        <v>42415</v>
      </c>
      <c r="G1383" s="11">
        <v>0.58333333333333337</v>
      </c>
      <c r="H1383" s="10">
        <v>0.01</v>
      </c>
    </row>
    <row r="1384" spans="1:8" x14ac:dyDescent="0.25">
      <c r="A1384" s="3" t="s">
        <v>48</v>
      </c>
      <c r="B1384" s="3" t="s">
        <v>27</v>
      </c>
      <c r="C1384" s="8" t="s">
        <v>30</v>
      </c>
      <c r="D1384" s="4" t="s">
        <v>50</v>
      </c>
      <c r="E1384" s="3" t="s">
        <v>62</v>
      </c>
      <c r="F1384" s="20">
        <v>42415</v>
      </c>
      <c r="G1384" s="11">
        <v>0.58333333333333337</v>
      </c>
      <c r="H1384" s="13">
        <v>1E-3</v>
      </c>
    </row>
    <row r="1385" spans="1:8" x14ac:dyDescent="0.25">
      <c r="A1385" s="3" t="s">
        <v>48</v>
      </c>
      <c r="B1385" s="3" t="s">
        <v>27</v>
      </c>
      <c r="C1385" s="8" t="s">
        <v>32</v>
      </c>
      <c r="D1385" s="4" t="s">
        <v>54</v>
      </c>
      <c r="E1385" s="3" t="s">
        <v>62</v>
      </c>
      <c r="F1385" s="20">
        <v>42415</v>
      </c>
      <c r="G1385" s="11">
        <v>0.58333333333333337</v>
      </c>
      <c r="H1385" s="13">
        <v>5.0000000000000001E-3</v>
      </c>
    </row>
    <row r="1386" spans="1:8" x14ac:dyDescent="0.25">
      <c r="A1386" s="3" t="s">
        <v>21</v>
      </c>
      <c r="B1386" s="3" t="s">
        <v>27</v>
      </c>
      <c r="C1386" s="8" t="s">
        <v>34</v>
      </c>
      <c r="D1386" s="8" t="s">
        <v>35</v>
      </c>
      <c r="E1386" s="18" t="s">
        <v>62</v>
      </c>
      <c r="F1386" s="20">
        <v>42415</v>
      </c>
      <c r="G1386" s="11">
        <v>0.58333333333333337</v>
      </c>
      <c r="H1386" s="10">
        <v>0.01</v>
      </c>
    </row>
    <row r="1387" spans="1:8" x14ac:dyDescent="0.25">
      <c r="A1387" s="3" t="s">
        <v>48</v>
      </c>
      <c r="B1387" s="3" t="s">
        <v>42</v>
      </c>
      <c r="C1387" s="8" t="s">
        <v>43</v>
      </c>
      <c r="D1387" s="4" t="s">
        <v>51</v>
      </c>
      <c r="E1387" s="3" t="s">
        <v>62</v>
      </c>
      <c r="F1387" s="20">
        <v>42415</v>
      </c>
      <c r="G1387" s="11">
        <v>0.58333333333333337</v>
      </c>
      <c r="H1387" s="14">
        <v>2</v>
      </c>
    </row>
    <row r="1388" spans="1:8" x14ac:dyDescent="0.25">
      <c r="A1388" s="18" t="s">
        <v>21</v>
      </c>
      <c r="B1388" s="18" t="s">
        <v>11</v>
      </c>
      <c r="C1388" s="19" t="s">
        <v>46</v>
      </c>
      <c r="D1388" s="18" t="s">
        <v>47</v>
      </c>
      <c r="E1388" s="18" t="s">
        <v>62</v>
      </c>
      <c r="F1388" s="20">
        <v>42445</v>
      </c>
      <c r="G1388" s="11">
        <v>0.4375</v>
      </c>
      <c r="H1388" s="3">
        <v>14.43</v>
      </c>
    </row>
    <row r="1389" spans="1:8" x14ac:dyDescent="0.25">
      <c r="A1389" s="18" t="s">
        <v>21</v>
      </c>
      <c r="B1389" s="18" t="s">
        <v>11</v>
      </c>
      <c r="C1389" s="19" t="s">
        <v>12</v>
      </c>
      <c r="D1389" s="18" t="s">
        <v>13</v>
      </c>
      <c r="E1389" s="18" t="s">
        <v>62</v>
      </c>
      <c r="F1389" s="20">
        <v>42445</v>
      </c>
      <c r="G1389" s="11">
        <v>0.4375</v>
      </c>
      <c r="H1389" s="3">
        <v>7.72</v>
      </c>
    </row>
    <row r="1390" spans="1:8" x14ac:dyDescent="0.25">
      <c r="A1390" s="18" t="s">
        <v>21</v>
      </c>
      <c r="B1390" s="18" t="s">
        <v>11</v>
      </c>
      <c r="C1390" s="12" t="s">
        <v>15</v>
      </c>
      <c r="D1390" s="18" t="s">
        <v>16</v>
      </c>
      <c r="E1390" s="18" t="s">
        <v>62</v>
      </c>
      <c r="F1390" s="20">
        <v>42445</v>
      </c>
      <c r="G1390" s="11">
        <v>0.4375</v>
      </c>
      <c r="H1390" s="7">
        <v>1252</v>
      </c>
    </row>
    <row r="1391" spans="1:8" x14ac:dyDescent="0.25">
      <c r="A1391" s="18" t="s">
        <v>21</v>
      </c>
      <c r="B1391" s="18" t="s">
        <v>11</v>
      </c>
      <c r="C1391" s="19" t="s">
        <v>17</v>
      </c>
      <c r="D1391" s="18" t="s">
        <v>18</v>
      </c>
      <c r="E1391" s="18" t="s">
        <v>62</v>
      </c>
      <c r="F1391" s="20">
        <v>42445</v>
      </c>
      <c r="G1391" s="11">
        <v>0.4375</v>
      </c>
      <c r="H1391" s="3">
        <v>9.5399999999999991</v>
      </c>
    </row>
    <row r="1392" spans="1:8" x14ac:dyDescent="0.25">
      <c r="A1392" s="18" t="s">
        <v>21</v>
      </c>
      <c r="B1392" s="18" t="s">
        <v>11</v>
      </c>
      <c r="C1392" s="19" t="s">
        <v>19</v>
      </c>
      <c r="D1392" s="18" t="s">
        <v>20</v>
      </c>
      <c r="E1392" s="18" t="s">
        <v>62</v>
      </c>
      <c r="F1392" s="20">
        <v>42445</v>
      </c>
      <c r="G1392" s="11">
        <v>0.4375</v>
      </c>
      <c r="H1392" s="3">
        <v>100.3</v>
      </c>
    </row>
    <row r="1393" spans="1:8" x14ac:dyDescent="0.25">
      <c r="A1393" s="3" t="s">
        <v>21</v>
      </c>
      <c r="B1393" s="3" t="s">
        <v>22</v>
      </c>
      <c r="C1393" s="7" t="s">
        <v>23</v>
      </c>
      <c r="D1393" s="7" t="s">
        <v>24</v>
      </c>
      <c r="E1393" s="18" t="s">
        <v>62</v>
      </c>
      <c r="F1393" s="20">
        <v>42445</v>
      </c>
      <c r="G1393" s="11">
        <v>0.4375</v>
      </c>
      <c r="H1393" s="7">
        <v>139.65882000000005</v>
      </c>
    </row>
    <row r="1394" spans="1:8" x14ac:dyDescent="0.25">
      <c r="A1394" s="3" t="s">
        <v>21</v>
      </c>
      <c r="B1394" s="3" t="s">
        <v>22</v>
      </c>
      <c r="C1394" s="8" t="s">
        <v>25</v>
      </c>
      <c r="D1394" s="7" t="s">
        <v>56</v>
      </c>
      <c r="E1394" s="18" t="s">
        <v>62</v>
      </c>
      <c r="F1394" s="20">
        <v>42445</v>
      </c>
      <c r="G1394" s="11">
        <v>0.4375</v>
      </c>
      <c r="H1394" s="7">
        <v>325.37047353760443</v>
      </c>
    </row>
    <row r="1395" spans="1:8" x14ac:dyDescent="0.25">
      <c r="A1395" s="3" t="s">
        <v>21</v>
      </c>
      <c r="B1395" s="3" t="s">
        <v>36</v>
      </c>
      <c r="C1395" s="8" t="s">
        <v>37</v>
      </c>
      <c r="D1395" s="8" t="s">
        <v>38</v>
      </c>
      <c r="E1395" s="18" t="s">
        <v>62</v>
      </c>
      <c r="F1395" s="20">
        <v>42445</v>
      </c>
      <c r="G1395" s="11">
        <v>0.4375</v>
      </c>
      <c r="H1395" s="9">
        <v>0.14550822011795353</v>
      </c>
    </row>
    <row r="1396" spans="1:8" x14ac:dyDescent="0.25">
      <c r="A1396" s="3" t="s">
        <v>21</v>
      </c>
      <c r="B1396" s="3" t="s">
        <v>36</v>
      </c>
      <c r="C1396" s="8" t="s">
        <v>39</v>
      </c>
      <c r="D1396" s="8" t="s">
        <v>40</v>
      </c>
      <c r="E1396" s="18" t="s">
        <v>62</v>
      </c>
      <c r="F1396" s="20">
        <v>42445</v>
      </c>
      <c r="G1396" s="11">
        <v>0.4375</v>
      </c>
      <c r="H1396" s="9">
        <v>6.5768471189591058E-3</v>
      </c>
    </row>
    <row r="1397" spans="1:8" x14ac:dyDescent="0.25">
      <c r="A1397" s="3" t="s">
        <v>48</v>
      </c>
      <c r="B1397" s="3" t="s">
        <v>27</v>
      </c>
      <c r="C1397" s="8" t="s">
        <v>28</v>
      </c>
      <c r="D1397" s="4" t="s">
        <v>55</v>
      </c>
      <c r="E1397" s="3" t="s">
        <v>62</v>
      </c>
      <c r="F1397" s="20">
        <v>42445</v>
      </c>
      <c r="G1397" s="11">
        <v>0.4375</v>
      </c>
      <c r="H1397" s="10">
        <v>0.01</v>
      </c>
    </row>
    <row r="1398" spans="1:8" x14ac:dyDescent="0.25">
      <c r="A1398" s="3" t="s">
        <v>48</v>
      </c>
      <c r="B1398" s="3" t="s">
        <v>27</v>
      </c>
      <c r="C1398" s="8" t="s">
        <v>30</v>
      </c>
      <c r="D1398" s="4" t="s">
        <v>50</v>
      </c>
      <c r="E1398" s="3" t="s">
        <v>62</v>
      </c>
      <c r="F1398" s="20">
        <v>42445</v>
      </c>
      <c r="G1398" s="11">
        <v>0.4375</v>
      </c>
      <c r="H1398" s="13">
        <v>1E-3</v>
      </c>
    </row>
    <row r="1399" spans="1:8" x14ac:dyDescent="0.25">
      <c r="A1399" s="3" t="s">
        <v>48</v>
      </c>
      <c r="B1399" s="3" t="s">
        <v>27</v>
      </c>
      <c r="C1399" s="8" t="s">
        <v>32</v>
      </c>
      <c r="D1399" s="4" t="s">
        <v>54</v>
      </c>
      <c r="E1399" s="3" t="s">
        <v>62</v>
      </c>
      <c r="F1399" s="20">
        <v>42445</v>
      </c>
      <c r="G1399" s="11">
        <v>0.4375</v>
      </c>
      <c r="H1399" s="13">
        <v>5.0000000000000001E-3</v>
      </c>
    </row>
    <row r="1400" spans="1:8" x14ac:dyDescent="0.25">
      <c r="A1400" s="3" t="s">
        <v>21</v>
      </c>
      <c r="B1400" s="3" t="s">
        <v>27</v>
      </c>
      <c r="C1400" s="8" t="s">
        <v>34</v>
      </c>
      <c r="D1400" s="8" t="s">
        <v>35</v>
      </c>
      <c r="E1400" s="18" t="s">
        <v>62</v>
      </c>
      <c r="F1400" s="20">
        <v>42445</v>
      </c>
      <c r="G1400" s="11">
        <v>0.4375</v>
      </c>
      <c r="H1400" s="10">
        <v>0.01</v>
      </c>
    </row>
    <row r="1401" spans="1:8" x14ac:dyDescent="0.25">
      <c r="A1401" s="3" t="s">
        <v>48</v>
      </c>
      <c r="B1401" s="3" t="s">
        <v>42</v>
      </c>
      <c r="C1401" s="8" t="s">
        <v>43</v>
      </c>
      <c r="D1401" s="4" t="s">
        <v>51</v>
      </c>
      <c r="E1401" s="3" t="s">
        <v>62</v>
      </c>
      <c r="F1401" s="20">
        <v>42445</v>
      </c>
      <c r="G1401" s="11">
        <v>0.4375</v>
      </c>
      <c r="H1401" s="8">
        <v>2</v>
      </c>
    </row>
    <row r="1402" spans="1:8" x14ac:dyDescent="0.25">
      <c r="A1402" s="18" t="s">
        <v>21</v>
      </c>
      <c r="B1402" s="18" t="s">
        <v>11</v>
      </c>
      <c r="C1402" s="19" t="s">
        <v>46</v>
      </c>
      <c r="D1402" s="18" t="s">
        <v>47</v>
      </c>
      <c r="E1402" s="18" t="s">
        <v>62</v>
      </c>
      <c r="F1402" s="20">
        <v>42471</v>
      </c>
      <c r="G1402" s="11">
        <v>0.57222222222222219</v>
      </c>
      <c r="H1402" s="3">
        <v>15.22</v>
      </c>
    </row>
    <row r="1403" spans="1:8" x14ac:dyDescent="0.25">
      <c r="A1403" s="18" t="s">
        <v>21</v>
      </c>
      <c r="B1403" s="18" t="s">
        <v>11</v>
      </c>
      <c r="C1403" s="19" t="s">
        <v>12</v>
      </c>
      <c r="D1403" s="18" t="s">
        <v>13</v>
      </c>
      <c r="E1403" s="18" t="s">
        <v>62</v>
      </c>
      <c r="F1403" s="20">
        <v>42471</v>
      </c>
      <c r="G1403" s="11">
        <v>0.57222222222222219</v>
      </c>
      <c r="H1403" s="3">
        <v>7.83</v>
      </c>
    </row>
    <row r="1404" spans="1:8" x14ac:dyDescent="0.25">
      <c r="A1404" s="18" t="s">
        <v>21</v>
      </c>
      <c r="B1404" s="18" t="s">
        <v>11</v>
      </c>
      <c r="C1404" s="12" t="s">
        <v>15</v>
      </c>
      <c r="D1404" s="18" t="s">
        <v>16</v>
      </c>
      <c r="E1404" s="18" t="s">
        <v>62</v>
      </c>
      <c r="F1404" s="20">
        <v>42471</v>
      </c>
      <c r="G1404" s="11">
        <v>0.57222222222222219</v>
      </c>
      <c r="H1404" s="7">
        <v>1574</v>
      </c>
    </row>
    <row r="1405" spans="1:8" x14ac:dyDescent="0.25">
      <c r="A1405" s="18" t="s">
        <v>21</v>
      </c>
      <c r="B1405" s="18" t="s">
        <v>11</v>
      </c>
      <c r="C1405" s="19" t="s">
        <v>17</v>
      </c>
      <c r="D1405" s="18" t="s">
        <v>18</v>
      </c>
      <c r="E1405" s="18" t="s">
        <v>62</v>
      </c>
      <c r="F1405" s="20">
        <v>42471</v>
      </c>
      <c r="G1405" s="11">
        <v>0.57222222222222219</v>
      </c>
      <c r="H1405" s="3">
        <v>9.48</v>
      </c>
    </row>
    <row r="1406" spans="1:8" x14ac:dyDescent="0.25">
      <c r="A1406" s="18" t="s">
        <v>21</v>
      </c>
      <c r="B1406" s="18" t="s">
        <v>11</v>
      </c>
      <c r="C1406" s="19" t="s">
        <v>19</v>
      </c>
      <c r="D1406" s="18" t="s">
        <v>20</v>
      </c>
      <c r="E1406" s="18" t="s">
        <v>62</v>
      </c>
      <c r="F1406" s="20">
        <v>42471</v>
      </c>
      <c r="G1406" s="11">
        <v>0.57222222222222219</v>
      </c>
      <c r="H1406" s="3">
        <v>101.3</v>
      </c>
    </row>
    <row r="1407" spans="1:8" x14ac:dyDescent="0.25">
      <c r="A1407" s="3" t="s">
        <v>21</v>
      </c>
      <c r="B1407" s="3" t="s">
        <v>22</v>
      </c>
      <c r="C1407" s="7" t="s">
        <v>23</v>
      </c>
      <c r="D1407" s="7" t="s">
        <v>24</v>
      </c>
      <c r="E1407" s="18" t="s">
        <v>62</v>
      </c>
      <c r="F1407" s="20">
        <v>42471</v>
      </c>
      <c r="G1407" s="11">
        <v>0.57222222222222219</v>
      </c>
      <c r="H1407" s="7">
        <v>192.46514000000005</v>
      </c>
    </row>
    <row r="1408" spans="1:8" x14ac:dyDescent="0.25">
      <c r="A1408" s="3" t="s">
        <v>21</v>
      </c>
      <c r="B1408" s="3" t="s">
        <v>22</v>
      </c>
      <c r="C1408" s="8" t="s">
        <v>25</v>
      </c>
      <c r="D1408" s="7" t="s">
        <v>56</v>
      </c>
      <c r="E1408" s="18" t="s">
        <v>62</v>
      </c>
      <c r="F1408" s="20">
        <v>42471</v>
      </c>
      <c r="G1408" s="11">
        <v>0.57222222222222219</v>
      </c>
      <c r="H1408" s="7">
        <v>336.1724697366779</v>
      </c>
    </row>
    <row r="1409" spans="1:8" x14ac:dyDescent="0.25">
      <c r="A1409" s="3" t="s">
        <v>21</v>
      </c>
      <c r="B1409" s="3" t="s">
        <v>36</v>
      </c>
      <c r="C1409" s="8" t="s">
        <v>37</v>
      </c>
      <c r="D1409" s="8" t="s">
        <v>38</v>
      </c>
      <c r="E1409" s="18" t="s">
        <v>62</v>
      </c>
      <c r="F1409" s="20">
        <v>42471</v>
      </c>
      <c r="G1409" s="11">
        <v>0.57222222222222219</v>
      </c>
      <c r="H1409" s="9">
        <v>0.12323549705398223</v>
      </c>
    </row>
    <row r="1410" spans="1:8" x14ac:dyDescent="0.25">
      <c r="A1410" s="3" t="s">
        <v>21</v>
      </c>
      <c r="B1410" s="3" t="s">
        <v>36</v>
      </c>
      <c r="C1410" s="8" t="s">
        <v>39</v>
      </c>
      <c r="D1410" s="8" t="s">
        <v>40</v>
      </c>
      <c r="E1410" s="18" t="s">
        <v>62</v>
      </c>
      <c r="F1410" s="20">
        <v>42471</v>
      </c>
      <c r="G1410" s="11">
        <v>0.57222222222222219</v>
      </c>
      <c r="H1410" s="9">
        <v>8.4080141994200431E-3</v>
      </c>
    </row>
    <row r="1411" spans="1:8" x14ac:dyDescent="0.25">
      <c r="A1411" s="3" t="s">
        <v>21</v>
      </c>
      <c r="B1411" s="3" t="s">
        <v>27</v>
      </c>
      <c r="C1411" s="8" t="s">
        <v>34</v>
      </c>
      <c r="D1411" s="8" t="s">
        <v>35</v>
      </c>
      <c r="E1411" s="18" t="s">
        <v>62</v>
      </c>
      <c r="F1411" s="20">
        <v>42471</v>
      </c>
      <c r="G1411" s="11">
        <v>0.57222222222222219</v>
      </c>
      <c r="H1411" s="10">
        <v>0.01</v>
      </c>
    </row>
    <row r="1412" spans="1:8" x14ac:dyDescent="0.25">
      <c r="A1412" s="3" t="s">
        <v>48</v>
      </c>
      <c r="B1412" s="3" t="s">
        <v>27</v>
      </c>
      <c r="C1412" s="8" t="s">
        <v>28</v>
      </c>
      <c r="D1412" s="4" t="s">
        <v>55</v>
      </c>
      <c r="E1412" s="3" t="s">
        <v>62</v>
      </c>
      <c r="F1412" s="20">
        <v>42471</v>
      </c>
      <c r="G1412" s="11">
        <v>0.57222222222222219</v>
      </c>
      <c r="H1412" s="10">
        <v>0.01</v>
      </c>
    </row>
    <row r="1413" spans="1:8" x14ac:dyDescent="0.25">
      <c r="A1413" s="3" t="s">
        <v>48</v>
      </c>
      <c r="B1413" s="3" t="s">
        <v>27</v>
      </c>
      <c r="C1413" s="8" t="s">
        <v>30</v>
      </c>
      <c r="D1413" s="4" t="s">
        <v>50</v>
      </c>
      <c r="E1413" s="3" t="s">
        <v>62</v>
      </c>
      <c r="F1413" s="20">
        <v>42471</v>
      </c>
      <c r="G1413" s="11">
        <v>0.57222222222222219</v>
      </c>
      <c r="H1413" s="13">
        <v>1E-3</v>
      </c>
    </row>
    <row r="1414" spans="1:8" x14ac:dyDescent="0.25">
      <c r="A1414" s="3" t="s">
        <v>48</v>
      </c>
      <c r="B1414" s="3" t="s">
        <v>27</v>
      </c>
      <c r="C1414" s="8" t="s">
        <v>32</v>
      </c>
      <c r="D1414" s="4" t="s">
        <v>54</v>
      </c>
      <c r="E1414" s="3" t="s">
        <v>62</v>
      </c>
      <c r="F1414" s="20">
        <v>42471</v>
      </c>
      <c r="G1414" s="11">
        <v>0.57222222222222219</v>
      </c>
      <c r="H1414" s="13">
        <v>5.0000000000000001E-3</v>
      </c>
    </row>
    <row r="1415" spans="1:8" x14ac:dyDescent="0.25">
      <c r="A1415" s="3" t="s">
        <v>48</v>
      </c>
      <c r="B1415" s="3" t="s">
        <v>42</v>
      </c>
      <c r="C1415" s="8" t="s">
        <v>43</v>
      </c>
      <c r="D1415" s="4" t="s">
        <v>51</v>
      </c>
      <c r="E1415" s="3" t="s">
        <v>62</v>
      </c>
      <c r="F1415" s="20">
        <v>42471</v>
      </c>
      <c r="G1415" s="11">
        <v>0.57222222222222219</v>
      </c>
      <c r="H1415" s="14">
        <v>2</v>
      </c>
    </row>
    <row r="1416" spans="1:8" x14ac:dyDescent="0.25">
      <c r="A1416" s="18" t="s">
        <v>21</v>
      </c>
      <c r="B1416" s="18" t="s">
        <v>11</v>
      </c>
      <c r="C1416" s="19" t="s">
        <v>46</v>
      </c>
      <c r="D1416" s="18" t="s">
        <v>47</v>
      </c>
      <c r="E1416" s="18" t="s">
        <v>62</v>
      </c>
      <c r="F1416" s="20">
        <v>42506</v>
      </c>
      <c r="G1416" s="11">
        <v>0.56944444444444442</v>
      </c>
      <c r="H1416" s="4">
        <v>13.21</v>
      </c>
    </row>
    <row r="1417" spans="1:8" x14ac:dyDescent="0.25">
      <c r="A1417" s="18" t="s">
        <v>21</v>
      </c>
      <c r="B1417" s="18" t="s">
        <v>11</v>
      </c>
      <c r="C1417" s="19" t="s">
        <v>12</v>
      </c>
      <c r="D1417" s="18" t="s">
        <v>13</v>
      </c>
      <c r="E1417" s="18" t="s">
        <v>62</v>
      </c>
      <c r="F1417" s="20">
        <v>42506</v>
      </c>
      <c r="G1417" s="11">
        <v>0.56944444444444442</v>
      </c>
      <c r="H1417" s="4">
        <v>8.59</v>
      </c>
    </row>
    <row r="1418" spans="1:8" x14ac:dyDescent="0.25">
      <c r="A1418" s="18" t="s">
        <v>21</v>
      </c>
      <c r="B1418" s="18" t="s">
        <v>11</v>
      </c>
      <c r="C1418" s="12" t="s">
        <v>15</v>
      </c>
      <c r="D1418" s="18" t="s">
        <v>16</v>
      </c>
      <c r="E1418" s="18" t="s">
        <v>62</v>
      </c>
      <c r="F1418" s="20">
        <v>42506</v>
      </c>
      <c r="G1418" s="11">
        <v>0.56944444444444442</v>
      </c>
      <c r="H1418" s="7">
        <v>1414</v>
      </c>
    </row>
    <row r="1419" spans="1:8" x14ac:dyDescent="0.25">
      <c r="A1419" s="18" t="s">
        <v>21</v>
      </c>
      <c r="B1419" s="18" t="s">
        <v>11</v>
      </c>
      <c r="C1419" s="19" t="s">
        <v>17</v>
      </c>
      <c r="D1419" s="18" t="s">
        <v>18</v>
      </c>
      <c r="E1419" s="18" t="s">
        <v>62</v>
      </c>
      <c r="F1419" s="20">
        <v>42506</v>
      </c>
      <c r="G1419" s="11">
        <v>0.56944444444444442</v>
      </c>
      <c r="H1419" s="4">
        <v>9.11</v>
      </c>
    </row>
    <row r="1420" spans="1:8" x14ac:dyDescent="0.25">
      <c r="A1420" s="18" t="s">
        <v>21</v>
      </c>
      <c r="B1420" s="18" t="s">
        <v>11</v>
      </c>
      <c r="C1420" s="19" t="s">
        <v>19</v>
      </c>
      <c r="D1420" s="18" t="s">
        <v>20</v>
      </c>
      <c r="E1420" s="18" t="s">
        <v>62</v>
      </c>
      <c r="F1420" s="20">
        <v>42506</v>
      </c>
      <c r="G1420" s="11">
        <v>0.56944444444444442</v>
      </c>
      <c r="H1420" s="7">
        <v>95</v>
      </c>
    </row>
    <row r="1421" spans="1:8" x14ac:dyDescent="0.25">
      <c r="A1421" s="3" t="s">
        <v>21</v>
      </c>
      <c r="B1421" s="3" t="s">
        <v>22</v>
      </c>
      <c r="C1421" s="7" t="s">
        <v>23</v>
      </c>
      <c r="D1421" s="7" t="s">
        <v>24</v>
      </c>
      <c r="E1421" s="18" t="s">
        <v>62</v>
      </c>
      <c r="F1421" s="20">
        <v>42506</v>
      </c>
      <c r="G1421" s="11">
        <v>0.56944444444444442</v>
      </c>
      <c r="H1421" s="7">
        <v>191.07550000000001</v>
      </c>
    </row>
    <row r="1422" spans="1:8" x14ac:dyDescent="0.25">
      <c r="A1422" s="3" t="s">
        <v>21</v>
      </c>
      <c r="B1422" s="3" t="s">
        <v>22</v>
      </c>
      <c r="C1422" s="8" t="s">
        <v>25</v>
      </c>
      <c r="D1422" s="7" t="s">
        <v>56</v>
      </c>
      <c r="E1422" s="18" t="s">
        <v>62</v>
      </c>
      <c r="F1422" s="20">
        <v>42506</v>
      </c>
      <c r="G1422" s="11">
        <v>0.56944444444444442</v>
      </c>
      <c r="H1422" s="7">
        <v>236.59373008406433</v>
      </c>
    </row>
    <row r="1423" spans="1:8" x14ac:dyDescent="0.25">
      <c r="A1423" s="3" t="s">
        <v>21</v>
      </c>
      <c r="B1423" s="3" t="s">
        <v>36</v>
      </c>
      <c r="C1423" s="8" t="s">
        <v>37</v>
      </c>
      <c r="D1423" s="8" t="s">
        <v>38</v>
      </c>
      <c r="E1423" s="18" t="s">
        <v>62</v>
      </c>
      <c r="F1423" s="20">
        <v>42506</v>
      </c>
      <c r="G1423" s="11">
        <v>0.56944444444444442</v>
      </c>
      <c r="H1423" s="9">
        <v>0.2896200777369819</v>
      </c>
    </row>
    <row r="1424" spans="1:8" x14ac:dyDescent="0.25">
      <c r="A1424" s="3" t="s">
        <v>21</v>
      </c>
      <c r="B1424" s="3" t="s">
        <v>36</v>
      </c>
      <c r="C1424" s="8" t="s">
        <v>39</v>
      </c>
      <c r="D1424" s="8" t="s">
        <v>40</v>
      </c>
      <c r="E1424" s="18" t="s">
        <v>62</v>
      </c>
      <c r="F1424" s="20">
        <v>42506</v>
      </c>
      <c r="G1424" s="11">
        <v>0.56944444444444442</v>
      </c>
      <c r="H1424" s="9">
        <v>1.4446809445038133E-2</v>
      </c>
    </row>
    <row r="1425" spans="1:8" x14ac:dyDescent="0.25">
      <c r="A1425" s="3" t="s">
        <v>21</v>
      </c>
      <c r="B1425" s="3" t="s">
        <v>27</v>
      </c>
      <c r="C1425" s="8" t="s">
        <v>34</v>
      </c>
      <c r="D1425" s="8" t="s">
        <v>35</v>
      </c>
      <c r="E1425" s="18" t="s">
        <v>62</v>
      </c>
      <c r="F1425" s="20">
        <v>42506</v>
      </c>
      <c r="G1425" s="11">
        <v>0.56944444444444442</v>
      </c>
      <c r="H1425" s="10">
        <v>0.01</v>
      </c>
    </row>
    <row r="1426" spans="1:8" x14ac:dyDescent="0.25">
      <c r="A1426" s="3" t="s">
        <v>48</v>
      </c>
      <c r="B1426" s="3" t="s">
        <v>27</v>
      </c>
      <c r="C1426" s="8" t="s">
        <v>28</v>
      </c>
      <c r="D1426" s="4" t="s">
        <v>55</v>
      </c>
      <c r="E1426" s="3" t="s">
        <v>62</v>
      </c>
      <c r="F1426" s="20">
        <v>42506</v>
      </c>
      <c r="G1426" s="11">
        <v>0.56944444444444442</v>
      </c>
      <c r="H1426" s="10">
        <v>0.01</v>
      </c>
    </row>
    <row r="1427" spans="1:8" x14ac:dyDescent="0.25">
      <c r="A1427" s="3" t="s">
        <v>48</v>
      </c>
      <c r="B1427" s="3" t="s">
        <v>27</v>
      </c>
      <c r="C1427" s="8" t="s">
        <v>30</v>
      </c>
      <c r="D1427" s="4" t="s">
        <v>50</v>
      </c>
      <c r="E1427" s="3" t="s">
        <v>62</v>
      </c>
      <c r="F1427" s="20">
        <v>42506</v>
      </c>
      <c r="G1427" s="11">
        <v>0.56944444444444442</v>
      </c>
      <c r="H1427" s="13">
        <v>1E-3</v>
      </c>
    </row>
    <row r="1428" spans="1:8" x14ac:dyDescent="0.25">
      <c r="A1428" s="3" t="s">
        <v>48</v>
      </c>
      <c r="B1428" s="3" t="s">
        <v>27</v>
      </c>
      <c r="C1428" s="8" t="s">
        <v>32</v>
      </c>
      <c r="D1428" s="4" t="s">
        <v>54</v>
      </c>
      <c r="E1428" s="3" t="s">
        <v>62</v>
      </c>
      <c r="F1428" s="20">
        <v>42506</v>
      </c>
      <c r="G1428" s="11">
        <v>0.56944444444444442</v>
      </c>
      <c r="H1428" s="13">
        <v>5.0000000000000001E-3</v>
      </c>
    </row>
    <row r="1429" spans="1:8" x14ac:dyDescent="0.25">
      <c r="A1429" s="3" t="s">
        <v>48</v>
      </c>
      <c r="B1429" s="3" t="s">
        <v>42</v>
      </c>
      <c r="C1429" s="8" t="s">
        <v>43</v>
      </c>
      <c r="D1429" s="4" t="s">
        <v>51</v>
      </c>
      <c r="E1429" s="3" t="s">
        <v>62</v>
      </c>
      <c r="F1429" s="20">
        <v>42506</v>
      </c>
      <c r="G1429" s="11">
        <v>0.56944444444444442</v>
      </c>
      <c r="H1429" s="14">
        <v>2</v>
      </c>
    </row>
    <row r="1430" spans="1:8" x14ac:dyDescent="0.25">
      <c r="A1430" s="18" t="s">
        <v>21</v>
      </c>
      <c r="B1430" s="18" t="s">
        <v>11</v>
      </c>
      <c r="C1430" s="19" t="s">
        <v>46</v>
      </c>
      <c r="D1430" s="18" t="s">
        <v>47</v>
      </c>
      <c r="E1430" s="18" t="s">
        <v>62</v>
      </c>
      <c r="F1430" s="20">
        <v>42535</v>
      </c>
      <c r="G1430" s="11">
        <v>0.52986111111111112</v>
      </c>
      <c r="H1430" s="4">
        <v>9.1999999999999993</v>
      </c>
    </row>
    <row r="1431" spans="1:8" x14ac:dyDescent="0.25">
      <c r="A1431" s="18" t="s">
        <v>21</v>
      </c>
      <c r="B1431" s="18" t="s">
        <v>11</v>
      </c>
      <c r="C1431" s="19" t="s">
        <v>12</v>
      </c>
      <c r="D1431" s="18" t="s">
        <v>13</v>
      </c>
      <c r="E1431" s="18" t="s">
        <v>62</v>
      </c>
      <c r="F1431" s="20">
        <v>42535</v>
      </c>
      <c r="G1431" s="11">
        <v>0.52986111111111112</v>
      </c>
      <c r="H1431" s="4">
        <v>7.73</v>
      </c>
    </row>
    <row r="1432" spans="1:8" x14ac:dyDescent="0.25">
      <c r="A1432" s="18" t="s">
        <v>21</v>
      </c>
      <c r="B1432" s="18" t="s">
        <v>11</v>
      </c>
      <c r="C1432" s="12" t="s">
        <v>15</v>
      </c>
      <c r="D1432" s="18" t="s">
        <v>16</v>
      </c>
      <c r="E1432" s="18" t="s">
        <v>62</v>
      </c>
      <c r="F1432" s="20">
        <v>42535</v>
      </c>
      <c r="G1432" s="11">
        <v>0.52986111111111112</v>
      </c>
      <c r="H1432" s="7">
        <v>926</v>
      </c>
    </row>
    <row r="1433" spans="1:8" x14ac:dyDescent="0.25">
      <c r="A1433" s="18" t="s">
        <v>21</v>
      </c>
      <c r="B1433" s="18" t="s">
        <v>11</v>
      </c>
      <c r="C1433" s="19" t="s">
        <v>17</v>
      </c>
      <c r="D1433" s="18" t="s">
        <v>18</v>
      </c>
      <c r="E1433" s="18" t="s">
        <v>62</v>
      </c>
      <c r="F1433" s="20">
        <v>42535</v>
      </c>
      <c r="G1433" s="11">
        <v>0.52986111111111112</v>
      </c>
      <c r="H1433" s="4">
        <v>9.93</v>
      </c>
    </row>
    <row r="1434" spans="1:8" x14ac:dyDescent="0.25">
      <c r="A1434" s="18" t="s">
        <v>21</v>
      </c>
      <c r="B1434" s="18" t="s">
        <v>11</v>
      </c>
      <c r="C1434" s="19" t="s">
        <v>19</v>
      </c>
      <c r="D1434" s="18" t="s">
        <v>20</v>
      </c>
      <c r="E1434" s="18" t="s">
        <v>62</v>
      </c>
      <c r="F1434" s="20">
        <v>42535</v>
      </c>
      <c r="G1434" s="11">
        <v>0.52986111111111112</v>
      </c>
      <c r="H1434" s="7">
        <v>91.7</v>
      </c>
    </row>
    <row r="1435" spans="1:8" x14ac:dyDescent="0.25">
      <c r="A1435" s="3" t="s">
        <v>21</v>
      </c>
      <c r="B1435" s="3" t="s">
        <v>22</v>
      </c>
      <c r="C1435" s="7" t="s">
        <v>23</v>
      </c>
      <c r="D1435" s="7" t="s">
        <v>24</v>
      </c>
      <c r="E1435" s="18" t="s">
        <v>62</v>
      </c>
      <c r="F1435" s="20">
        <v>42535</v>
      </c>
      <c r="G1435" s="11">
        <v>0.52986111111111112</v>
      </c>
      <c r="H1435" s="7">
        <v>125.0676</v>
      </c>
    </row>
    <row r="1436" spans="1:8" x14ac:dyDescent="0.25">
      <c r="A1436" s="3" t="s">
        <v>21</v>
      </c>
      <c r="B1436" s="3" t="s">
        <v>22</v>
      </c>
      <c r="C1436" s="8" t="s">
        <v>25</v>
      </c>
      <c r="D1436" s="7" t="s">
        <v>56</v>
      </c>
      <c r="E1436" s="18" t="s">
        <v>62</v>
      </c>
      <c r="F1436" s="20">
        <v>42535</v>
      </c>
      <c r="G1436" s="11">
        <v>0.52986111111111112</v>
      </c>
      <c r="H1436" s="7">
        <v>144.81637860332313</v>
      </c>
    </row>
    <row r="1437" spans="1:8" x14ac:dyDescent="0.25">
      <c r="A1437" s="3" t="s">
        <v>21</v>
      </c>
      <c r="B1437" s="3" t="s">
        <v>36</v>
      </c>
      <c r="C1437" s="8" t="s">
        <v>37</v>
      </c>
      <c r="D1437" s="8" t="s">
        <v>38</v>
      </c>
      <c r="E1437" s="18" t="s">
        <v>62</v>
      </c>
      <c r="F1437" s="20">
        <v>42535</v>
      </c>
      <c r="G1437" s="11">
        <v>0.52986111111111112</v>
      </c>
      <c r="H1437" s="9">
        <v>0.41935705907083415</v>
      </c>
    </row>
    <row r="1438" spans="1:8" x14ac:dyDescent="0.25">
      <c r="A1438" s="3" t="s">
        <v>21</v>
      </c>
      <c r="B1438" s="3" t="s">
        <v>36</v>
      </c>
      <c r="C1438" s="8" t="s">
        <v>39</v>
      </c>
      <c r="D1438" s="8" t="s">
        <v>40</v>
      </c>
      <c r="E1438" s="18" t="s">
        <v>62</v>
      </c>
      <c r="F1438" s="20">
        <v>42535</v>
      </c>
      <c r="G1438" s="11">
        <v>0.52986111111111112</v>
      </c>
      <c r="H1438" s="9">
        <v>1.3468690346700474E-2</v>
      </c>
    </row>
    <row r="1439" spans="1:8" x14ac:dyDescent="0.25">
      <c r="A1439" s="3" t="s">
        <v>21</v>
      </c>
      <c r="B1439" s="3" t="s">
        <v>27</v>
      </c>
      <c r="C1439" s="8" t="s">
        <v>34</v>
      </c>
      <c r="D1439" s="8" t="s">
        <v>35</v>
      </c>
      <c r="E1439" s="18" t="s">
        <v>62</v>
      </c>
      <c r="F1439" s="20">
        <v>42535</v>
      </c>
      <c r="G1439" s="11">
        <v>0.52986111111111112</v>
      </c>
      <c r="H1439" s="10">
        <v>0.01</v>
      </c>
    </row>
    <row r="1440" spans="1:8" x14ac:dyDescent="0.25">
      <c r="A1440" s="3" t="s">
        <v>48</v>
      </c>
      <c r="B1440" s="3" t="s">
        <v>27</v>
      </c>
      <c r="C1440" s="8" t="s">
        <v>28</v>
      </c>
      <c r="D1440" s="4" t="s">
        <v>55</v>
      </c>
      <c r="E1440" s="3" t="s">
        <v>62</v>
      </c>
      <c r="F1440" s="20">
        <v>42535</v>
      </c>
      <c r="G1440" s="11">
        <v>0.52986111111111112</v>
      </c>
      <c r="H1440" s="10">
        <v>0.01</v>
      </c>
    </row>
    <row r="1441" spans="1:8" x14ac:dyDescent="0.25">
      <c r="A1441" s="3" t="s">
        <v>48</v>
      </c>
      <c r="B1441" s="3" t="s">
        <v>27</v>
      </c>
      <c r="C1441" s="8" t="s">
        <v>30</v>
      </c>
      <c r="D1441" s="4" t="s">
        <v>50</v>
      </c>
      <c r="E1441" s="3" t="s">
        <v>62</v>
      </c>
      <c r="F1441" s="20">
        <v>42535</v>
      </c>
      <c r="G1441" s="11">
        <v>0.52986111111111112</v>
      </c>
      <c r="H1441" s="13">
        <v>1E-3</v>
      </c>
    </row>
    <row r="1442" spans="1:8" x14ac:dyDescent="0.25">
      <c r="A1442" s="3" t="s">
        <v>48</v>
      </c>
      <c r="B1442" s="3" t="s">
        <v>27</v>
      </c>
      <c r="C1442" s="8" t="s">
        <v>32</v>
      </c>
      <c r="D1442" s="4" t="s">
        <v>54</v>
      </c>
      <c r="E1442" s="3" t="s">
        <v>62</v>
      </c>
      <c r="F1442" s="20">
        <v>42535</v>
      </c>
      <c r="G1442" s="11">
        <v>0.52986111111111112</v>
      </c>
      <c r="H1442" s="13">
        <v>5.0000000000000001E-3</v>
      </c>
    </row>
    <row r="1443" spans="1:8" x14ac:dyDescent="0.25">
      <c r="A1443" s="3" t="s">
        <v>48</v>
      </c>
      <c r="B1443" s="3" t="s">
        <v>42</v>
      </c>
      <c r="C1443" s="8" t="s">
        <v>43</v>
      </c>
      <c r="D1443" s="4" t="s">
        <v>51</v>
      </c>
      <c r="E1443" s="3" t="s">
        <v>62</v>
      </c>
      <c r="F1443" s="20">
        <v>42535</v>
      </c>
      <c r="G1443" s="11">
        <v>0.52986111111111112</v>
      </c>
      <c r="H1443" s="14">
        <v>2</v>
      </c>
    </row>
    <row r="1444" spans="1:8" x14ac:dyDescent="0.25">
      <c r="A1444" s="18" t="s">
        <v>21</v>
      </c>
      <c r="B1444" s="18" t="s">
        <v>11</v>
      </c>
      <c r="C1444" s="19" t="s">
        <v>46</v>
      </c>
      <c r="D1444" s="18" t="s">
        <v>47</v>
      </c>
      <c r="E1444" s="18" t="s">
        <v>62</v>
      </c>
      <c r="F1444" s="20">
        <v>42563</v>
      </c>
      <c r="G1444" s="11">
        <v>0.52986111111111112</v>
      </c>
      <c r="H1444" s="4">
        <v>8.93</v>
      </c>
    </row>
    <row r="1445" spans="1:8" x14ac:dyDescent="0.25">
      <c r="A1445" s="18" t="s">
        <v>21</v>
      </c>
      <c r="B1445" s="18" t="s">
        <v>11</v>
      </c>
      <c r="C1445" s="19" t="s">
        <v>12</v>
      </c>
      <c r="D1445" s="18" t="s">
        <v>13</v>
      </c>
      <c r="E1445" s="18" t="s">
        <v>62</v>
      </c>
      <c r="F1445" s="20">
        <v>42563</v>
      </c>
      <c r="G1445" s="11">
        <v>0.52986111111111112</v>
      </c>
      <c r="H1445" s="4">
        <v>8.09</v>
      </c>
    </row>
    <row r="1446" spans="1:8" x14ac:dyDescent="0.25">
      <c r="A1446" s="18" t="s">
        <v>21</v>
      </c>
      <c r="B1446" s="18" t="s">
        <v>11</v>
      </c>
      <c r="C1446" s="12" t="s">
        <v>15</v>
      </c>
      <c r="D1446" s="18" t="s">
        <v>16</v>
      </c>
      <c r="E1446" s="18" t="s">
        <v>62</v>
      </c>
      <c r="F1446" s="20">
        <v>42563</v>
      </c>
      <c r="G1446" s="11">
        <v>0.52986111111111112</v>
      </c>
      <c r="H1446" s="7">
        <v>1454</v>
      </c>
    </row>
    <row r="1447" spans="1:8" x14ac:dyDescent="0.25">
      <c r="A1447" s="18" t="s">
        <v>21</v>
      </c>
      <c r="B1447" s="18" t="s">
        <v>11</v>
      </c>
      <c r="C1447" s="19" t="s">
        <v>17</v>
      </c>
      <c r="D1447" s="18" t="s">
        <v>18</v>
      </c>
      <c r="E1447" s="18" t="s">
        <v>62</v>
      </c>
      <c r="F1447" s="20">
        <v>42563</v>
      </c>
      <c r="G1447" s="11">
        <v>0.52986111111111112</v>
      </c>
      <c r="H1447" s="4">
        <v>10.83</v>
      </c>
    </row>
    <row r="1448" spans="1:8" x14ac:dyDescent="0.25">
      <c r="A1448" s="18" t="s">
        <v>21</v>
      </c>
      <c r="B1448" s="18" t="s">
        <v>11</v>
      </c>
      <c r="C1448" s="19" t="s">
        <v>19</v>
      </c>
      <c r="D1448" s="18" t="s">
        <v>20</v>
      </c>
      <c r="E1448" s="18" t="s">
        <v>62</v>
      </c>
      <c r="F1448" s="20">
        <v>42563</v>
      </c>
      <c r="G1448" s="11">
        <v>0.52986111111111112</v>
      </c>
      <c r="H1448" s="7">
        <v>100.8</v>
      </c>
    </row>
    <row r="1449" spans="1:8" x14ac:dyDescent="0.25">
      <c r="A1449" s="3" t="s">
        <v>21</v>
      </c>
      <c r="B1449" s="3" t="s">
        <v>22</v>
      </c>
      <c r="C1449" s="7" t="s">
        <v>23</v>
      </c>
      <c r="D1449" s="7" t="s">
        <v>24</v>
      </c>
      <c r="E1449" s="18" t="s">
        <v>62</v>
      </c>
      <c r="F1449" s="20">
        <v>42563</v>
      </c>
      <c r="G1449" s="11">
        <v>0.52986111111111112</v>
      </c>
      <c r="H1449" s="7">
        <v>217.35103999999998</v>
      </c>
    </row>
    <row r="1450" spans="1:8" x14ac:dyDescent="0.25">
      <c r="A1450" s="3" t="s">
        <v>21</v>
      </c>
      <c r="B1450" s="3" t="s">
        <v>22</v>
      </c>
      <c r="C1450" s="8" t="s">
        <v>25</v>
      </c>
      <c r="D1450" s="7" t="s">
        <v>56</v>
      </c>
      <c r="E1450" s="18" t="s">
        <v>62</v>
      </c>
      <c r="F1450" s="20">
        <v>42563</v>
      </c>
      <c r="G1450" s="11">
        <v>0.52986111111111112</v>
      </c>
      <c r="H1450" s="7">
        <v>267.94349520822959</v>
      </c>
    </row>
    <row r="1451" spans="1:8" x14ac:dyDescent="0.25">
      <c r="A1451" s="3" t="s">
        <v>21</v>
      </c>
      <c r="B1451" s="3" t="s">
        <v>36</v>
      </c>
      <c r="C1451" s="8" t="s">
        <v>37</v>
      </c>
      <c r="D1451" s="8" t="s">
        <v>38</v>
      </c>
      <c r="E1451" s="18" t="s">
        <v>62</v>
      </c>
      <c r="F1451" s="20">
        <v>42563</v>
      </c>
      <c r="G1451" s="11">
        <v>0.52986111111111112</v>
      </c>
      <c r="H1451" s="9">
        <v>0.37410025964961552</v>
      </c>
    </row>
    <row r="1452" spans="1:8" x14ac:dyDescent="0.25">
      <c r="A1452" s="3" t="s">
        <v>21</v>
      </c>
      <c r="B1452" s="3" t="s">
        <v>36</v>
      </c>
      <c r="C1452" s="8" t="s">
        <v>39</v>
      </c>
      <c r="D1452" s="8" t="s">
        <v>40</v>
      </c>
      <c r="E1452" s="18" t="s">
        <v>62</v>
      </c>
      <c r="F1452" s="20">
        <v>42563</v>
      </c>
      <c r="G1452" s="11">
        <v>0.52986111111111112</v>
      </c>
      <c r="H1452" s="9">
        <v>2.11852143802258E-2</v>
      </c>
    </row>
    <row r="1453" spans="1:8" x14ac:dyDescent="0.25">
      <c r="A1453" s="3" t="s">
        <v>21</v>
      </c>
      <c r="B1453" s="3" t="s">
        <v>27</v>
      </c>
      <c r="C1453" s="8" t="s">
        <v>34</v>
      </c>
      <c r="D1453" s="8" t="s">
        <v>35</v>
      </c>
      <c r="E1453" s="18" t="s">
        <v>62</v>
      </c>
      <c r="F1453" s="20">
        <v>42563</v>
      </c>
      <c r="G1453" s="11">
        <v>0.52986111111111112</v>
      </c>
      <c r="H1453" s="10">
        <v>0.01</v>
      </c>
    </row>
    <row r="1454" spans="1:8" x14ac:dyDescent="0.25">
      <c r="A1454" s="3" t="s">
        <v>48</v>
      </c>
      <c r="B1454" s="3" t="s">
        <v>27</v>
      </c>
      <c r="C1454" s="8" t="s">
        <v>28</v>
      </c>
      <c r="D1454" s="4" t="s">
        <v>55</v>
      </c>
      <c r="E1454" s="3" t="s">
        <v>62</v>
      </c>
      <c r="F1454" s="20">
        <v>42563</v>
      </c>
      <c r="G1454" s="11">
        <v>0.52986111111111112</v>
      </c>
      <c r="H1454" s="10">
        <v>0.01</v>
      </c>
    </row>
    <row r="1455" spans="1:8" x14ac:dyDescent="0.25">
      <c r="A1455" s="3" t="s">
        <v>48</v>
      </c>
      <c r="B1455" s="3" t="s">
        <v>27</v>
      </c>
      <c r="C1455" s="8" t="s">
        <v>30</v>
      </c>
      <c r="D1455" s="4" t="s">
        <v>50</v>
      </c>
      <c r="E1455" s="3" t="s">
        <v>62</v>
      </c>
      <c r="F1455" s="20">
        <v>42563</v>
      </c>
      <c r="G1455" s="11">
        <v>0.52986111111111112</v>
      </c>
      <c r="H1455" s="13">
        <v>1E-3</v>
      </c>
    </row>
    <row r="1456" spans="1:8" x14ac:dyDescent="0.25">
      <c r="A1456" s="3" t="s">
        <v>48</v>
      </c>
      <c r="B1456" s="3" t="s">
        <v>27</v>
      </c>
      <c r="C1456" s="8" t="s">
        <v>32</v>
      </c>
      <c r="D1456" s="4" t="s">
        <v>54</v>
      </c>
      <c r="E1456" s="3" t="s">
        <v>62</v>
      </c>
      <c r="F1456" s="20">
        <v>42563</v>
      </c>
      <c r="G1456" s="11">
        <v>0.52986111111111112</v>
      </c>
      <c r="H1456" s="13">
        <v>5.0000000000000001E-3</v>
      </c>
    </row>
    <row r="1457" spans="1:8" x14ac:dyDescent="0.25">
      <c r="A1457" s="3" t="s">
        <v>48</v>
      </c>
      <c r="B1457" s="3" t="s">
        <v>42</v>
      </c>
      <c r="C1457" s="8" t="s">
        <v>43</v>
      </c>
      <c r="D1457" s="4" t="s">
        <v>51</v>
      </c>
      <c r="E1457" s="3" t="s">
        <v>62</v>
      </c>
      <c r="F1457" s="20">
        <v>42563</v>
      </c>
      <c r="G1457" s="11">
        <v>0.52986111111111112</v>
      </c>
      <c r="H1457" s="14">
        <v>2</v>
      </c>
    </row>
    <row r="1458" spans="1:8" x14ac:dyDescent="0.25">
      <c r="A1458" s="18" t="s">
        <v>21</v>
      </c>
      <c r="B1458" s="18" t="s">
        <v>11</v>
      </c>
      <c r="C1458" s="19" t="s">
        <v>46</v>
      </c>
      <c r="D1458" s="18" t="s">
        <v>47</v>
      </c>
      <c r="E1458" s="18" t="s">
        <v>62</v>
      </c>
      <c r="F1458" s="20">
        <v>42604</v>
      </c>
      <c r="G1458" s="11">
        <v>0.625</v>
      </c>
      <c r="H1458" s="4">
        <v>13.9</v>
      </c>
    </row>
    <row r="1459" spans="1:8" x14ac:dyDescent="0.25">
      <c r="A1459" s="18" t="s">
        <v>21</v>
      </c>
      <c r="B1459" s="18" t="s">
        <v>11</v>
      </c>
      <c r="C1459" s="19" t="s">
        <v>12</v>
      </c>
      <c r="D1459" s="18" t="s">
        <v>13</v>
      </c>
      <c r="E1459" s="18" t="s">
        <v>62</v>
      </c>
      <c r="F1459" s="20">
        <v>42604</v>
      </c>
      <c r="G1459" s="11">
        <v>0.625</v>
      </c>
      <c r="H1459" s="4">
        <v>8.3699999999999992</v>
      </c>
    </row>
    <row r="1460" spans="1:8" x14ac:dyDescent="0.25">
      <c r="A1460" s="18" t="s">
        <v>21</v>
      </c>
      <c r="B1460" s="18" t="s">
        <v>11</v>
      </c>
      <c r="C1460" s="12" t="s">
        <v>15</v>
      </c>
      <c r="D1460" s="18" t="s">
        <v>16</v>
      </c>
      <c r="E1460" s="18" t="s">
        <v>62</v>
      </c>
      <c r="F1460" s="20">
        <v>42604</v>
      </c>
      <c r="G1460" s="11">
        <v>0.625</v>
      </c>
      <c r="H1460" s="7">
        <v>1477</v>
      </c>
    </row>
    <row r="1461" spans="1:8" x14ac:dyDescent="0.25">
      <c r="A1461" s="18" t="s">
        <v>21</v>
      </c>
      <c r="B1461" s="18" t="s">
        <v>11</v>
      </c>
      <c r="C1461" s="19" t="s">
        <v>17</v>
      </c>
      <c r="D1461" s="18" t="s">
        <v>18</v>
      </c>
      <c r="E1461" s="18" t="s">
        <v>62</v>
      </c>
      <c r="F1461" s="20">
        <v>42604</v>
      </c>
      <c r="G1461" s="11">
        <v>0.625</v>
      </c>
      <c r="H1461" s="4">
        <v>9.5</v>
      </c>
    </row>
    <row r="1462" spans="1:8" x14ac:dyDescent="0.25">
      <c r="A1462" s="18" t="s">
        <v>21</v>
      </c>
      <c r="B1462" s="18" t="s">
        <v>11</v>
      </c>
      <c r="C1462" s="19" t="s">
        <v>19</v>
      </c>
      <c r="D1462" s="18" t="s">
        <v>20</v>
      </c>
      <c r="E1462" s="18" t="s">
        <v>62</v>
      </c>
      <c r="F1462" s="20">
        <v>42604</v>
      </c>
      <c r="G1462" s="11">
        <v>0.625</v>
      </c>
      <c r="H1462" s="7">
        <v>99.1</v>
      </c>
    </row>
    <row r="1463" spans="1:8" x14ac:dyDescent="0.25">
      <c r="A1463" s="3" t="s">
        <v>21</v>
      </c>
      <c r="B1463" s="3" t="s">
        <v>22</v>
      </c>
      <c r="C1463" s="7" t="s">
        <v>23</v>
      </c>
      <c r="D1463" s="7" t="s">
        <v>57</v>
      </c>
      <c r="E1463" s="18" t="s">
        <v>62</v>
      </c>
      <c r="F1463" s="20">
        <v>42604</v>
      </c>
      <c r="G1463" s="11">
        <v>0.625</v>
      </c>
      <c r="H1463" s="7">
        <v>234.33158999999998</v>
      </c>
    </row>
    <row r="1464" spans="1:8" x14ac:dyDescent="0.25">
      <c r="A1464" s="3" t="s">
        <v>21</v>
      </c>
      <c r="B1464" s="3" t="s">
        <v>22</v>
      </c>
      <c r="C1464" s="8" t="s">
        <v>25</v>
      </c>
      <c r="D1464" s="7" t="s">
        <v>58</v>
      </c>
      <c r="E1464" s="18" t="s">
        <v>62</v>
      </c>
      <c r="F1464" s="20">
        <v>42604</v>
      </c>
      <c r="G1464" s="11">
        <v>0.625</v>
      </c>
      <c r="H1464" s="7">
        <v>293.3897657467009</v>
      </c>
    </row>
    <row r="1465" spans="1:8" x14ac:dyDescent="0.25">
      <c r="A1465" s="3" t="s">
        <v>21</v>
      </c>
      <c r="B1465" s="3" t="s">
        <v>36</v>
      </c>
      <c r="C1465" s="8" t="s">
        <v>37</v>
      </c>
      <c r="D1465" s="8" t="s">
        <v>38</v>
      </c>
      <c r="E1465" s="18" t="s">
        <v>62</v>
      </c>
      <c r="F1465" s="20">
        <v>42604</v>
      </c>
      <c r="G1465" s="11">
        <v>0.625</v>
      </c>
      <c r="H1465" s="9">
        <v>0.27900000000000003</v>
      </c>
    </row>
    <row r="1466" spans="1:8" x14ac:dyDescent="0.25">
      <c r="A1466" s="3" t="s">
        <v>21</v>
      </c>
      <c r="B1466" s="3" t="s">
        <v>36</v>
      </c>
      <c r="C1466" s="8" t="s">
        <v>39</v>
      </c>
      <c r="D1466" s="8" t="s">
        <v>40</v>
      </c>
      <c r="E1466" s="18" t="s">
        <v>62</v>
      </c>
      <c r="F1466" s="20">
        <v>42604</v>
      </c>
      <c r="G1466" s="11">
        <v>0.625</v>
      </c>
      <c r="H1466" s="9">
        <v>8.6636631186927607E-3</v>
      </c>
    </row>
    <row r="1467" spans="1:8" x14ac:dyDescent="0.25">
      <c r="A1467" s="3" t="s">
        <v>21</v>
      </c>
      <c r="B1467" s="3" t="s">
        <v>27</v>
      </c>
      <c r="C1467" s="8" t="s">
        <v>34</v>
      </c>
      <c r="D1467" s="8" t="s">
        <v>35</v>
      </c>
      <c r="E1467" s="18" t="s">
        <v>62</v>
      </c>
      <c r="F1467" s="20">
        <v>42604</v>
      </c>
      <c r="G1467" s="11">
        <v>0.625</v>
      </c>
      <c r="H1467" s="10">
        <v>0.01</v>
      </c>
    </row>
    <row r="1468" spans="1:8" x14ac:dyDescent="0.25">
      <c r="A1468" s="3" t="s">
        <v>48</v>
      </c>
      <c r="B1468" s="3" t="s">
        <v>27</v>
      </c>
      <c r="C1468" s="8" t="s">
        <v>28</v>
      </c>
      <c r="D1468" s="4" t="s">
        <v>55</v>
      </c>
      <c r="E1468" s="3" t="s">
        <v>62</v>
      </c>
      <c r="F1468" s="20">
        <v>42604</v>
      </c>
      <c r="G1468" s="11">
        <v>0.625</v>
      </c>
      <c r="H1468" s="10">
        <v>0.01</v>
      </c>
    </row>
    <row r="1469" spans="1:8" x14ac:dyDescent="0.25">
      <c r="A1469" s="3" t="s">
        <v>48</v>
      </c>
      <c r="B1469" s="3" t="s">
        <v>27</v>
      </c>
      <c r="C1469" s="8" t="s">
        <v>30</v>
      </c>
      <c r="D1469" s="4" t="s">
        <v>50</v>
      </c>
      <c r="E1469" s="3" t="s">
        <v>62</v>
      </c>
      <c r="F1469" s="20">
        <v>42604</v>
      </c>
      <c r="G1469" s="11">
        <v>0.625</v>
      </c>
      <c r="H1469" s="13">
        <v>1E-3</v>
      </c>
    </row>
    <row r="1470" spans="1:8" x14ac:dyDescent="0.25">
      <c r="A1470" s="3" t="s">
        <v>48</v>
      </c>
      <c r="B1470" s="3" t="s">
        <v>27</v>
      </c>
      <c r="C1470" s="8" t="s">
        <v>32</v>
      </c>
      <c r="D1470" s="4" t="s">
        <v>54</v>
      </c>
      <c r="E1470" s="3" t="s">
        <v>62</v>
      </c>
      <c r="F1470" s="20">
        <v>42604</v>
      </c>
      <c r="G1470" s="11">
        <v>0.625</v>
      </c>
      <c r="H1470" s="13">
        <v>5.0000000000000001E-3</v>
      </c>
    </row>
    <row r="1471" spans="1:8" x14ac:dyDescent="0.25">
      <c r="A1471" s="3" t="s">
        <v>48</v>
      </c>
      <c r="B1471" s="3" t="s">
        <v>42</v>
      </c>
      <c r="C1471" s="8" t="s">
        <v>43</v>
      </c>
      <c r="D1471" s="4" t="s">
        <v>51</v>
      </c>
      <c r="E1471" s="3" t="s">
        <v>62</v>
      </c>
      <c r="F1471" s="20">
        <v>42604</v>
      </c>
      <c r="G1471" s="11">
        <v>0.625</v>
      </c>
      <c r="H1471" s="14">
        <v>2</v>
      </c>
    </row>
    <row r="1472" spans="1:8" x14ac:dyDescent="0.25">
      <c r="A1472" s="18" t="s">
        <v>21</v>
      </c>
      <c r="B1472" s="18" t="s">
        <v>11</v>
      </c>
      <c r="C1472" s="19" t="s">
        <v>46</v>
      </c>
      <c r="D1472" s="18" t="s">
        <v>47</v>
      </c>
      <c r="E1472" s="18" t="s">
        <v>62</v>
      </c>
      <c r="F1472" s="20">
        <v>42626</v>
      </c>
      <c r="G1472" s="11">
        <v>0.52569444444444446</v>
      </c>
      <c r="H1472" s="4">
        <v>11.44</v>
      </c>
    </row>
    <row r="1473" spans="1:8" x14ac:dyDescent="0.25">
      <c r="A1473" s="18" t="s">
        <v>21</v>
      </c>
      <c r="B1473" s="18" t="s">
        <v>11</v>
      </c>
      <c r="C1473" s="19" t="s">
        <v>12</v>
      </c>
      <c r="D1473" s="18" t="s">
        <v>13</v>
      </c>
      <c r="E1473" s="18" t="s">
        <v>62</v>
      </c>
      <c r="F1473" s="20">
        <v>42626</v>
      </c>
      <c r="G1473" s="11">
        <v>0.52569444444444446</v>
      </c>
      <c r="H1473" s="4">
        <v>8.49</v>
      </c>
    </row>
    <row r="1474" spans="1:8" x14ac:dyDescent="0.25">
      <c r="A1474" s="18" t="s">
        <v>21</v>
      </c>
      <c r="B1474" s="18" t="s">
        <v>11</v>
      </c>
      <c r="C1474" s="12" t="s">
        <v>15</v>
      </c>
      <c r="D1474" s="18" t="s">
        <v>16</v>
      </c>
      <c r="E1474" s="18" t="s">
        <v>62</v>
      </c>
      <c r="F1474" s="20">
        <v>42626</v>
      </c>
      <c r="G1474" s="11">
        <v>0.52569444444444446</v>
      </c>
      <c r="H1474" s="7">
        <v>1294</v>
      </c>
    </row>
    <row r="1475" spans="1:8" x14ac:dyDescent="0.25">
      <c r="A1475" s="18" t="s">
        <v>21</v>
      </c>
      <c r="B1475" s="18" t="s">
        <v>11</v>
      </c>
      <c r="C1475" s="19" t="s">
        <v>17</v>
      </c>
      <c r="D1475" s="18" t="s">
        <v>18</v>
      </c>
      <c r="E1475" s="18" t="s">
        <v>62</v>
      </c>
      <c r="F1475" s="20">
        <v>42626</v>
      </c>
      <c r="G1475" s="11">
        <v>0.52569444444444446</v>
      </c>
      <c r="H1475" s="4">
        <v>10.38</v>
      </c>
    </row>
    <row r="1476" spans="1:8" x14ac:dyDescent="0.25">
      <c r="A1476" s="18" t="s">
        <v>21</v>
      </c>
      <c r="B1476" s="18" t="s">
        <v>11</v>
      </c>
      <c r="C1476" s="19" t="s">
        <v>19</v>
      </c>
      <c r="D1476" s="18" t="s">
        <v>20</v>
      </c>
      <c r="E1476" s="18" t="s">
        <v>62</v>
      </c>
      <c r="F1476" s="20">
        <v>42626</v>
      </c>
      <c r="G1476" s="11">
        <v>0.52569444444444446</v>
      </c>
      <c r="H1476" s="7">
        <v>102.3</v>
      </c>
    </row>
    <row r="1477" spans="1:8" x14ac:dyDescent="0.25">
      <c r="A1477" s="3" t="s">
        <v>21</v>
      </c>
      <c r="B1477" s="3" t="s">
        <v>22</v>
      </c>
      <c r="C1477" s="7" t="s">
        <v>23</v>
      </c>
      <c r="D1477" s="7" t="s">
        <v>57</v>
      </c>
      <c r="E1477" s="18" t="s">
        <v>62</v>
      </c>
      <c r="F1477" s="20">
        <v>42626</v>
      </c>
      <c r="G1477" s="11">
        <v>0.52569444444444446</v>
      </c>
      <c r="H1477" s="7">
        <v>198.7</v>
      </c>
    </row>
    <row r="1478" spans="1:8" x14ac:dyDescent="0.25">
      <c r="A1478" s="3" t="s">
        <v>21</v>
      </c>
      <c r="B1478" s="3" t="s">
        <v>22</v>
      </c>
      <c r="C1478" s="8" t="s">
        <v>25</v>
      </c>
      <c r="D1478" s="7" t="s">
        <v>58</v>
      </c>
      <c r="E1478" s="18" t="s">
        <v>62</v>
      </c>
      <c r="F1478" s="20">
        <v>42626</v>
      </c>
      <c r="G1478" s="11">
        <v>0.52569444444444446</v>
      </c>
      <c r="H1478" s="7">
        <v>317.5</v>
      </c>
    </row>
    <row r="1479" spans="1:8" x14ac:dyDescent="0.25">
      <c r="A1479" s="3" t="s">
        <v>21</v>
      </c>
      <c r="B1479" s="3" t="s">
        <v>36</v>
      </c>
      <c r="C1479" s="8" t="s">
        <v>37</v>
      </c>
      <c r="D1479" s="8" t="s">
        <v>38</v>
      </c>
      <c r="E1479" s="18" t="s">
        <v>62</v>
      </c>
      <c r="F1479" s="20">
        <v>42626</v>
      </c>
      <c r="G1479" s="11">
        <v>0.52569444444444446</v>
      </c>
      <c r="H1479" s="9">
        <v>0.01</v>
      </c>
    </row>
    <row r="1480" spans="1:8" x14ac:dyDescent="0.25">
      <c r="A1480" s="3" t="s">
        <v>21</v>
      </c>
      <c r="B1480" s="3" t="s">
        <v>36</v>
      </c>
      <c r="C1480" s="8" t="s">
        <v>39</v>
      </c>
      <c r="D1480" s="8" t="s">
        <v>40</v>
      </c>
      <c r="E1480" s="18" t="s">
        <v>62</v>
      </c>
      <c r="F1480" s="20">
        <v>42626</v>
      </c>
      <c r="G1480" s="11">
        <v>0.52569444444444446</v>
      </c>
      <c r="H1480" s="9">
        <v>1.2E-2</v>
      </c>
    </row>
    <row r="1481" spans="1:8" x14ac:dyDescent="0.25">
      <c r="A1481" s="3" t="s">
        <v>21</v>
      </c>
      <c r="B1481" s="3" t="s">
        <v>27</v>
      </c>
      <c r="C1481" s="8" t="s">
        <v>34</v>
      </c>
      <c r="D1481" s="8" t="s">
        <v>35</v>
      </c>
      <c r="E1481" s="18" t="s">
        <v>62</v>
      </c>
      <c r="F1481" s="20">
        <v>42626</v>
      </c>
      <c r="G1481" s="11">
        <v>0.52569444444444446</v>
      </c>
      <c r="H1481" s="4">
        <v>0.03</v>
      </c>
    </row>
    <row r="1482" spans="1:8" x14ac:dyDescent="0.25">
      <c r="A1482" s="3" t="s">
        <v>48</v>
      </c>
      <c r="B1482" s="3" t="s">
        <v>27</v>
      </c>
      <c r="C1482" s="8" t="s">
        <v>28</v>
      </c>
      <c r="D1482" s="4" t="s">
        <v>55</v>
      </c>
      <c r="E1482" s="3" t="s">
        <v>62</v>
      </c>
      <c r="F1482" s="20">
        <v>42626</v>
      </c>
      <c r="G1482" s="11">
        <v>0.52569444444444446</v>
      </c>
      <c r="H1482" s="10">
        <v>0.01</v>
      </c>
    </row>
    <row r="1483" spans="1:8" x14ac:dyDescent="0.25">
      <c r="A1483" s="3" t="s">
        <v>48</v>
      </c>
      <c r="B1483" s="3" t="s">
        <v>27</v>
      </c>
      <c r="C1483" s="8" t="s">
        <v>30</v>
      </c>
      <c r="D1483" s="4" t="s">
        <v>50</v>
      </c>
      <c r="E1483" s="3" t="s">
        <v>62</v>
      </c>
      <c r="F1483" s="20">
        <v>42626</v>
      </c>
      <c r="G1483" s="11">
        <v>0.52569444444444446</v>
      </c>
      <c r="H1483" s="13">
        <v>1E-3</v>
      </c>
    </row>
    <row r="1484" spans="1:8" x14ac:dyDescent="0.25">
      <c r="A1484" s="3" t="s">
        <v>48</v>
      </c>
      <c r="B1484" s="3" t="s">
        <v>27</v>
      </c>
      <c r="C1484" s="8" t="s">
        <v>32</v>
      </c>
      <c r="D1484" s="4" t="s">
        <v>54</v>
      </c>
      <c r="E1484" s="3" t="s">
        <v>62</v>
      </c>
      <c r="F1484" s="20">
        <v>42626</v>
      </c>
      <c r="G1484" s="11">
        <v>0.52569444444444446</v>
      </c>
      <c r="H1484" s="13">
        <v>5.0000000000000001E-3</v>
      </c>
    </row>
    <row r="1485" spans="1:8" x14ac:dyDescent="0.25">
      <c r="A1485" s="3" t="s">
        <v>48</v>
      </c>
      <c r="B1485" s="3" t="s">
        <v>42</v>
      </c>
      <c r="C1485" s="8" t="s">
        <v>43</v>
      </c>
      <c r="D1485" s="4" t="s">
        <v>51</v>
      </c>
      <c r="E1485" s="3" t="s">
        <v>62</v>
      </c>
      <c r="F1485" s="20">
        <v>42626</v>
      </c>
      <c r="G1485" s="11">
        <v>0.52569444444444446</v>
      </c>
      <c r="H1485" s="14">
        <v>2</v>
      </c>
    </row>
    <row r="1486" spans="1:8" x14ac:dyDescent="0.25">
      <c r="A1486" s="18" t="s">
        <v>21</v>
      </c>
      <c r="B1486" s="18" t="s">
        <v>11</v>
      </c>
      <c r="C1486" s="19" t="s">
        <v>46</v>
      </c>
      <c r="D1486" s="18" t="s">
        <v>47</v>
      </c>
      <c r="E1486" s="18" t="s">
        <v>62</v>
      </c>
      <c r="F1486" s="20">
        <v>42654</v>
      </c>
      <c r="G1486" s="11">
        <v>0.55555555555555558</v>
      </c>
      <c r="H1486" s="3">
        <v>13.25</v>
      </c>
    </row>
    <row r="1487" spans="1:8" x14ac:dyDescent="0.25">
      <c r="A1487" s="18" t="s">
        <v>21</v>
      </c>
      <c r="B1487" s="18" t="s">
        <v>11</v>
      </c>
      <c r="C1487" s="19" t="s">
        <v>12</v>
      </c>
      <c r="D1487" s="18" t="s">
        <v>13</v>
      </c>
      <c r="E1487" s="18" t="s">
        <v>62</v>
      </c>
      <c r="F1487" s="20">
        <v>42654</v>
      </c>
      <c r="G1487" s="11">
        <v>0.55555555555555558</v>
      </c>
      <c r="H1487" s="3">
        <v>8.31</v>
      </c>
    </row>
    <row r="1488" spans="1:8" x14ac:dyDescent="0.25">
      <c r="A1488" s="18" t="s">
        <v>21</v>
      </c>
      <c r="B1488" s="18" t="s">
        <v>11</v>
      </c>
      <c r="C1488" s="12" t="s">
        <v>15</v>
      </c>
      <c r="D1488" s="18" t="s">
        <v>16</v>
      </c>
      <c r="E1488" s="18" t="s">
        <v>62</v>
      </c>
      <c r="F1488" s="20">
        <v>42654</v>
      </c>
      <c r="G1488" s="11">
        <v>0.55555555555555558</v>
      </c>
      <c r="H1488" s="7">
        <v>1251</v>
      </c>
    </row>
    <row r="1489" spans="1:8" x14ac:dyDescent="0.25">
      <c r="A1489" s="18" t="s">
        <v>21</v>
      </c>
      <c r="B1489" s="18" t="s">
        <v>11</v>
      </c>
      <c r="C1489" s="19" t="s">
        <v>17</v>
      </c>
      <c r="D1489" s="18" t="s">
        <v>18</v>
      </c>
      <c r="E1489" s="18" t="s">
        <v>62</v>
      </c>
      <c r="F1489" s="20">
        <v>42654</v>
      </c>
      <c r="G1489" s="11">
        <v>0.55555555555555558</v>
      </c>
      <c r="H1489" s="3">
        <v>9.48</v>
      </c>
    </row>
    <row r="1490" spans="1:8" x14ac:dyDescent="0.25">
      <c r="A1490" s="18" t="s">
        <v>21</v>
      </c>
      <c r="B1490" s="18" t="s">
        <v>11</v>
      </c>
      <c r="C1490" s="19" t="s">
        <v>19</v>
      </c>
      <c r="D1490" s="18" t="s">
        <v>20</v>
      </c>
      <c r="E1490" s="18" t="s">
        <v>62</v>
      </c>
      <c r="F1490" s="20">
        <v>42654</v>
      </c>
      <c r="G1490" s="11">
        <v>0.55555555555555558</v>
      </c>
      <c r="H1490" s="3">
        <v>97.3</v>
      </c>
    </row>
    <row r="1491" spans="1:8" x14ac:dyDescent="0.25">
      <c r="A1491" s="3" t="s">
        <v>21</v>
      </c>
      <c r="B1491" s="3" t="s">
        <v>22</v>
      </c>
      <c r="C1491" s="7" t="s">
        <v>23</v>
      </c>
      <c r="D1491" s="7" t="s">
        <v>57</v>
      </c>
      <c r="E1491" s="18" t="s">
        <v>62</v>
      </c>
      <c r="F1491" s="20">
        <v>42654</v>
      </c>
      <c r="G1491" s="11">
        <v>0.55555555555555558</v>
      </c>
      <c r="H1491" s="7">
        <v>169.80549999999999</v>
      </c>
    </row>
    <row r="1492" spans="1:8" x14ac:dyDescent="0.25">
      <c r="A1492" s="3" t="s">
        <v>21</v>
      </c>
      <c r="B1492" s="3" t="s">
        <v>22</v>
      </c>
      <c r="C1492" s="8" t="s">
        <v>25</v>
      </c>
      <c r="D1492" s="7" t="s">
        <v>58</v>
      </c>
      <c r="E1492" s="18" t="s">
        <v>62</v>
      </c>
      <c r="F1492" s="20">
        <v>42654</v>
      </c>
      <c r="G1492" s="11">
        <v>0.55555555555555558</v>
      </c>
      <c r="H1492" s="7">
        <v>274.5313701141269</v>
      </c>
    </row>
    <row r="1493" spans="1:8" x14ac:dyDescent="0.25">
      <c r="A1493" s="3" t="s">
        <v>21</v>
      </c>
      <c r="B1493" s="3" t="s">
        <v>36</v>
      </c>
      <c r="C1493" s="8" t="s">
        <v>37</v>
      </c>
      <c r="D1493" s="8" t="s">
        <v>38</v>
      </c>
      <c r="E1493" s="18" t="s">
        <v>62</v>
      </c>
      <c r="F1493" s="20">
        <v>42654</v>
      </c>
      <c r="G1493" s="11">
        <v>0.55555555555555558</v>
      </c>
      <c r="H1493" s="9">
        <v>0.32413400379289703</v>
      </c>
    </row>
    <row r="1494" spans="1:8" x14ac:dyDescent="0.25">
      <c r="A1494" s="3" t="s">
        <v>21</v>
      </c>
      <c r="B1494" s="3" t="s">
        <v>36</v>
      </c>
      <c r="C1494" s="8" t="s">
        <v>39</v>
      </c>
      <c r="D1494" s="8" t="s">
        <v>40</v>
      </c>
      <c r="E1494" s="18" t="s">
        <v>62</v>
      </c>
      <c r="F1494" s="20">
        <v>42654</v>
      </c>
      <c r="G1494" s="11">
        <v>0.55555555555555558</v>
      </c>
      <c r="H1494" s="9">
        <v>5.092916256516835E-3</v>
      </c>
    </row>
    <row r="1495" spans="1:8" x14ac:dyDescent="0.25">
      <c r="A1495" s="3" t="s">
        <v>21</v>
      </c>
      <c r="B1495" s="3" t="s">
        <v>27</v>
      </c>
      <c r="C1495" s="8" t="s">
        <v>34</v>
      </c>
      <c r="D1495" s="8" t="s">
        <v>35</v>
      </c>
      <c r="E1495" s="18" t="s">
        <v>62</v>
      </c>
      <c r="F1495" s="20">
        <v>42654</v>
      </c>
      <c r="G1495" s="11">
        <v>0.55555555555555558</v>
      </c>
      <c r="H1495" s="4">
        <v>6.7819548872180446E-2</v>
      </c>
    </row>
    <row r="1496" spans="1:8" x14ac:dyDescent="0.25">
      <c r="A1496" s="3" t="s">
        <v>48</v>
      </c>
      <c r="B1496" s="3" t="s">
        <v>27</v>
      </c>
      <c r="C1496" s="8" t="s">
        <v>28</v>
      </c>
      <c r="D1496" s="4" t="s">
        <v>55</v>
      </c>
      <c r="E1496" s="3" t="s">
        <v>62</v>
      </c>
      <c r="F1496" s="20">
        <v>42654</v>
      </c>
      <c r="G1496" s="11">
        <v>0.55555555555555558</v>
      </c>
      <c r="H1496" s="10">
        <v>0.01</v>
      </c>
    </row>
    <row r="1497" spans="1:8" x14ac:dyDescent="0.25">
      <c r="A1497" s="3" t="s">
        <v>48</v>
      </c>
      <c r="B1497" s="3" t="s">
        <v>27</v>
      </c>
      <c r="C1497" s="8" t="s">
        <v>30</v>
      </c>
      <c r="D1497" s="4" t="s">
        <v>50</v>
      </c>
      <c r="E1497" s="3" t="s">
        <v>62</v>
      </c>
      <c r="F1497" s="20">
        <v>42654</v>
      </c>
      <c r="G1497" s="11">
        <v>0.55555555555555558</v>
      </c>
      <c r="H1497" s="13">
        <v>1E-3</v>
      </c>
    </row>
    <row r="1498" spans="1:8" x14ac:dyDescent="0.25">
      <c r="A1498" s="3" t="s">
        <v>48</v>
      </c>
      <c r="B1498" s="3" t="s">
        <v>27</v>
      </c>
      <c r="C1498" s="8" t="s">
        <v>32</v>
      </c>
      <c r="D1498" s="4" t="s">
        <v>54</v>
      </c>
      <c r="E1498" s="3" t="s">
        <v>62</v>
      </c>
      <c r="F1498" s="20">
        <v>42654</v>
      </c>
      <c r="G1498" s="11">
        <v>0.55555555555555558</v>
      </c>
      <c r="H1498" s="13">
        <v>5.0000000000000001E-3</v>
      </c>
    </row>
    <row r="1499" spans="1:8" x14ac:dyDescent="0.25">
      <c r="A1499" s="3" t="s">
        <v>48</v>
      </c>
      <c r="B1499" s="3" t="s">
        <v>42</v>
      </c>
      <c r="C1499" s="8" t="s">
        <v>43</v>
      </c>
      <c r="D1499" s="4" t="s">
        <v>51</v>
      </c>
      <c r="E1499" s="3" t="s">
        <v>62</v>
      </c>
      <c r="F1499" s="20">
        <v>42654</v>
      </c>
      <c r="G1499" s="11">
        <v>0.55555555555555558</v>
      </c>
      <c r="H1499" s="14">
        <v>2</v>
      </c>
    </row>
    <row r="1500" spans="1:8" x14ac:dyDescent="0.25">
      <c r="A1500" s="18" t="s">
        <v>21</v>
      </c>
      <c r="B1500" s="18" t="s">
        <v>11</v>
      </c>
      <c r="C1500" s="19" t="s">
        <v>46</v>
      </c>
      <c r="D1500" s="18" t="s">
        <v>47</v>
      </c>
      <c r="E1500" s="18" t="s">
        <v>62</v>
      </c>
      <c r="F1500" s="20">
        <v>42681</v>
      </c>
      <c r="G1500" s="11">
        <v>0.4236111111111111</v>
      </c>
      <c r="H1500" s="4">
        <v>13.7</v>
      </c>
    </row>
    <row r="1501" spans="1:8" x14ac:dyDescent="0.25">
      <c r="A1501" s="18" t="s">
        <v>21</v>
      </c>
      <c r="B1501" s="18" t="s">
        <v>11</v>
      </c>
      <c r="C1501" s="19" t="s">
        <v>12</v>
      </c>
      <c r="D1501" s="18" t="s">
        <v>13</v>
      </c>
      <c r="E1501" s="18" t="s">
        <v>62</v>
      </c>
      <c r="F1501" s="20">
        <v>42681</v>
      </c>
      <c r="G1501" s="11">
        <v>0.4236111111111111</v>
      </c>
      <c r="H1501" s="4">
        <v>8.41</v>
      </c>
    </row>
    <row r="1502" spans="1:8" x14ac:dyDescent="0.25">
      <c r="A1502" s="18" t="s">
        <v>21</v>
      </c>
      <c r="B1502" s="18" t="s">
        <v>11</v>
      </c>
      <c r="C1502" s="12" t="s">
        <v>15</v>
      </c>
      <c r="D1502" s="18" t="s">
        <v>16</v>
      </c>
      <c r="E1502" s="18" t="s">
        <v>62</v>
      </c>
      <c r="F1502" s="20">
        <v>42681</v>
      </c>
      <c r="G1502" s="11">
        <v>0.4236111111111111</v>
      </c>
      <c r="H1502" s="7">
        <v>909</v>
      </c>
    </row>
    <row r="1503" spans="1:8" x14ac:dyDescent="0.25">
      <c r="A1503" s="18" t="s">
        <v>21</v>
      </c>
      <c r="B1503" s="18" t="s">
        <v>11</v>
      </c>
      <c r="C1503" s="19" t="s">
        <v>17</v>
      </c>
      <c r="D1503" s="18" t="s">
        <v>18</v>
      </c>
      <c r="E1503" s="18" t="s">
        <v>62</v>
      </c>
      <c r="F1503" s="20">
        <v>42681</v>
      </c>
      <c r="G1503" s="11">
        <v>0.4236111111111111</v>
      </c>
      <c r="H1503" s="4">
        <v>9.07</v>
      </c>
    </row>
    <row r="1504" spans="1:8" x14ac:dyDescent="0.25">
      <c r="A1504" s="18" t="s">
        <v>21</v>
      </c>
      <c r="B1504" s="18" t="s">
        <v>11</v>
      </c>
      <c r="C1504" s="19" t="s">
        <v>19</v>
      </c>
      <c r="D1504" s="18" t="s">
        <v>20</v>
      </c>
      <c r="E1504" s="18" t="s">
        <v>62</v>
      </c>
      <c r="F1504" s="20">
        <v>42681</v>
      </c>
      <c r="G1504" s="11">
        <v>0.4236111111111111</v>
      </c>
      <c r="H1504" s="7">
        <v>94</v>
      </c>
    </row>
    <row r="1505" spans="1:8" x14ac:dyDescent="0.25">
      <c r="A1505" s="3" t="s">
        <v>21</v>
      </c>
      <c r="B1505" s="3" t="s">
        <v>22</v>
      </c>
      <c r="C1505" s="7" t="s">
        <v>23</v>
      </c>
      <c r="D1505" s="7" t="s">
        <v>57</v>
      </c>
      <c r="E1505" s="18" t="s">
        <v>62</v>
      </c>
      <c r="F1505" s="20">
        <v>42681</v>
      </c>
      <c r="G1505" s="11">
        <v>0.4236111111111111</v>
      </c>
      <c r="H1505" s="7">
        <v>89.657303999999996</v>
      </c>
    </row>
    <row r="1506" spans="1:8" x14ac:dyDescent="0.25">
      <c r="A1506" s="3" t="s">
        <v>21</v>
      </c>
      <c r="B1506" s="3" t="s">
        <v>22</v>
      </c>
      <c r="C1506" s="8" t="s">
        <v>25</v>
      </c>
      <c r="D1506" s="7" t="s">
        <v>58</v>
      </c>
      <c r="E1506" s="18" t="s">
        <v>62</v>
      </c>
      <c r="F1506" s="20">
        <v>42681</v>
      </c>
      <c r="G1506" s="11">
        <v>0.4236111111111111</v>
      </c>
      <c r="H1506" s="7">
        <v>246.73168466271918</v>
      </c>
    </row>
    <row r="1507" spans="1:8" x14ac:dyDescent="0.25">
      <c r="A1507" s="3" t="s">
        <v>21</v>
      </c>
      <c r="B1507" s="3" t="s">
        <v>36</v>
      </c>
      <c r="C1507" s="8" t="s">
        <v>37</v>
      </c>
      <c r="D1507" s="8" t="s">
        <v>38</v>
      </c>
      <c r="E1507" s="18" t="s">
        <v>62</v>
      </c>
      <c r="F1507" s="20">
        <v>42681</v>
      </c>
      <c r="G1507" s="11">
        <v>0.4236111111111111</v>
      </c>
      <c r="H1507" s="9">
        <v>0.29699999999999999</v>
      </c>
    </row>
    <row r="1508" spans="1:8" x14ac:dyDescent="0.25">
      <c r="A1508" s="3" t="s">
        <v>21</v>
      </c>
      <c r="B1508" s="3" t="s">
        <v>36</v>
      </c>
      <c r="C1508" s="8" t="s">
        <v>39</v>
      </c>
      <c r="D1508" s="8" t="s">
        <v>40</v>
      </c>
      <c r="E1508" s="18" t="s">
        <v>62</v>
      </c>
      <c r="F1508" s="20">
        <v>42681</v>
      </c>
      <c r="G1508" s="11">
        <v>0.4236111111111111</v>
      </c>
      <c r="H1508" s="9">
        <v>1.9180885632367001E-2</v>
      </c>
    </row>
    <row r="1509" spans="1:8" x14ac:dyDescent="0.25">
      <c r="A1509" s="3" t="s">
        <v>21</v>
      </c>
      <c r="B1509" s="3" t="s">
        <v>27</v>
      </c>
      <c r="C1509" s="8" t="s">
        <v>34</v>
      </c>
      <c r="D1509" s="8" t="s">
        <v>35</v>
      </c>
      <c r="E1509" s="18" t="s">
        <v>62</v>
      </c>
      <c r="F1509" s="20">
        <v>42681</v>
      </c>
      <c r="G1509" s="11">
        <v>0.4236111111111111</v>
      </c>
      <c r="H1509" s="4">
        <v>2.0724637681159411E-2</v>
      </c>
    </row>
    <row r="1510" spans="1:8" x14ac:dyDescent="0.25">
      <c r="A1510" s="3" t="s">
        <v>48</v>
      </c>
      <c r="B1510" s="3" t="s">
        <v>27</v>
      </c>
      <c r="C1510" s="8" t="s">
        <v>28</v>
      </c>
      <c r="D1510" s="4" t="s">
        <v>55</v>
      </c>
      <c r="E1510" s="3" t="s">
        <v>62</v>
      </c>
      <c r="F1510" s="20">
        <v>42681</v>
      </c>
      <c r="G1510" s="11">
        <v>0.4236111111111111</v>
      </c>
      <c r="H1510" s="10">
        <v>0.01</v>
      </c>
    </row>
    <row r="1511" spans="1:8" x14ac:dyDescent="0.25">
      <c r="A1511" s="3" t="s">
        <v>48</v>
      </c>
      <c r="B1511" s="3" t="s">
        <v>27</v>
      </c>
      <c r="C1511" s="8" t="s">
        <v>30</v>
      </c>
      <c r="D1511" s="4" t="s">
        <v>50</v>
      </c>
      <c r="E1511" s="3" t="s">
        <v>62</v>
      </c>
      <c r="F1511" s="20">
        <v>42681</v>
      </c>
      <c r="G1511" s="11">
        <v>0.4236111111111111</v>
      </c>
      <c r="H1511" s="13">
        <v>1E-3</v>
      </c>
    </row>
    <row r="1512" spans="1:8" x14ac:dyDescent="0.25">
      <c r="A1512" s="3" t="s">
        <v>48</v>
      </c>
      <c r="B1512" s="3" t="s">
        <v>27</v>
      </c>
      <c r="C1512" s="8" t="s">
        <v>32</v>
      </c>
      <c r="D1512" s="4" t="s">
        <v>54</v>
      </c>
      <c r="E1512" s="3" t="s">
        <v>62</v>
      </c>
      <c r="F1512" s="20">
        <v>42681</v>
      </c>
      <c r="G1512" s="11">
        <v>0.4236111111111111</v>
      </c>
      <c r="H1512" s="13">
        <v>5.0000000000000001E-3</v>
      </c>
    </row>
    <row r="1513" spans="1:8" x14ac:dyDescent="0.25">
      <c r="A1513" s="3" t="s">
        <v>48</v>
      </c>
      <c r="B1513" s="3" t="s">
        <v>42</v>
      </c>
      <c r="C1513" s="8" t="s">
        <v>43</v>
      </c>
      <c r="D1513" s="4" t="s">
        <v>51</v>
      </c>
      <c r="E1513" s="3" t="s">
        <v>62</v>
      </c>
      <c r="F1513" s="20">
        <v>42681</v>
      </c>
      <c r="G1513" s="11">
        <v>0.4236111111111111</v>
      </c>
      <c r="H1513" s="14">
        <v>2</v>
      </c>
    </row>
    <row r="1514" spans="1:8" x14ac:dyDescent="0.25">
      <c r="A1514" s="18" t="s">
        <v>21</v>
      </c>
      <c r="B1514" s="18" t="s">
        <v>11</v>
      </c>
      <c r="C1514" s="19" t="s">
        <v>46</v>
      </c>
      <c r="D1514" s="18" t="s">
        <v>47</v>
      </c>
      <c r="E1514" s="18" t="s">
        <v>62</v>
      </c>
      <c r="F1514" s="20">
        <v>42719</v>
      </c>
      <c r="G1514" s="11">
        <v>0.37638888888888888</v>
      </c>
      <c r="H1514" s="4">
        <v>14.07</v>
      </c>
    </row>
    <row r="1515" spans="1:8" x14ac:dyDescent="0.25">
      <c r="A1515" s="18" t="s">
        <v>21</v>
      </c>
      <c r="B1515" s="18" t="s">
        <v>11</v>
      </c>
      <c r="C1515" s="19" t="s">
        <v>12</v>
      </c>
      <c r="D1515" s="18" t="s">
        <v>13</v>
      </c>
      <c r="E1515" s="18" t="s">
        <v>62</v>
      </c>
      <c r="F1515" s="20">
        <v>42719</v>
      </c>
      <c r="G1515" s="11">
        <v>0.37638888888888888</v>
      </c>
      <c r="H1515" s="4">
        <v>8.58</v>
      </c>
    </row>
    <row r="1516" spans="1:8" x14ac:dyDescent="0.25">
      <c r="A1516" s="18" t="s">
        <v>21</v>
      </c>
      <c r="B1516" s="18" t="s">
        <v>11</v>
      </c>
      <c r="C1516" s="12" t="s">
        <v>15</v>
      </c>
      <c r="D1516" s="18" t="s">
        <v>16</v>
      </c>
      <c r="E1516" s="18" t="s">
        <v>62</v>
      </c>
      <c r="F1516" s="20">
        <v>42719</v>
      </c>
      <c r="G1516" s="11">
        <v>0.37638888888888888</v>
      </c>
      <c r="H1516" s="7">
        <v>887</v>
      </c>
    </row>
    <row r="1517" spans="1:8" x14ac:dyDescent="0.25">
      <c r="A1517" s="18" t="s">
        <v>21</v>
      </c>
      <c r="B1517" s="18" t="s">
        <v>11</v>
      </c>
      <c r="C1517" s="19" t="s">
        <v>17</v>
      </c>
      <c r="D1517" s="18" t="s">
        <v>18</v>
      </c>
      <c r="E1517" s="18" t="s">
        <v>62</v>
      </c>
      <c r="F1517" s="20">
        <v>42719</v>
      </c>
      <c r="G1517" s="11">
        <v>0.37638888888888888</v>
      </c>
      <c r="H1517" s="4">
        <v>8.0299999999999994</v>
      </c>
    </row>
    <row r="1518" spans="1:8" x14ac:dyDescent="0.25">
      <c r="A1518" s="18" t="s">
        <v>21</v>
      </c>
      <c r="B1518" s="18" t="s">
        <v>11</v>
      </c>
      <c r="C1518" s="19" t="s">
        <v>19</v>
      </c>
      <c r="D1518" s="18" t="s">
        <v>20</v>
      </c>
      <c r="E1518" s="18" t="s">
        <v>62</v>
      </c>
      <c r="F1518" s="20">
        <v>42719</v>
      </c>
      <c r="G1518" s="11">
        <v>0.37638888888888888</v>
      </c>
      <c r="H1518" s="7">
        <v>84.3</v>
      </c>
    </row>
    <row r="1519" spans="1:8" x14ac:dyDescent="0.25">
      <c r="A1519" s="3" t="s">
        <v>21</v>
      </c>
      <c r="B1519" s="3" t="s">
        <v>22</v>
      </c>
      <c r="C1519" s="7" t="s">
        <v>23</v>
      </c>
      <c r="D1519" s="7" t="s">
        <v>57</v>
      </c>
      <c r="E1519" s="18" t="s">
        <v>62</v>
      </c>
      <c r="F1519" s="20">
        <v>42719</v>
      </c>
      <c r="G1519" s="11">
        <v>0.37638888888888888</v>
      </c>
      <c r="H1519" s="7">
        <v>75.596415999999991</v>
      </c>
    </row>
    <row r="1520" spans="1:8" x14ac:dyDescent="0.25">
      <c r="A1520" s="3" t="s">
        <v>21</v>
      </c>
      <c r="B1520" s="3" t="s">
        <v>22</v>
      </c>
      <c r="C1520" s="8" t="s">
        <v>25</v>
      </c>
      <c r="D1520" s="7" t="s">
        <v>58</v>
      </c>
      <c r="E1520" s="18" t="s">
        <v>62</v>
      </c>
      <c r="F1520" s="20">
        <v>42719</v>
      </c>
      <c r="G1520" s="11">
        <v>0.37638888888888888</v>
      </c>
      <c r="H1520" s="7">
        <v>310.72048871054682</v>
      </c>
    </row>
    <row r="1521" spans="1:8" x14ac:dyDescent="0.25">
      <c r="A1521" s="3" t="s">
        <v>21</v>
      </c>
      <c r="B1521" s="3" t="s">
        <v>36</v>
      </c>
      <c r="C1521" s="8" t="s">
        <v>37</v>
      </c>
      <c r="D1521" s="8" t="s">
        <v>38</v>
      </c>
      <c r="E1521" s="18" t="s">
        <v>62</v>
      </c>
      <c r="F1521" s="20">
        <v>42719</v>
      </c>
      <c r="G1521" s="11">
        <v>0.37638888888888888</v>
      </c>
      <c r="H1521" s="9">
        <v>0.28295544203655842</v>
      </c>
    </row>
    <row r="1522" spans="1:8" x14ac:dyDescent="0.25">
      <c r="A1522" s="3" t="s">
        <v>21</v>
      </c>
      <c r="B1522" s="3" t="s">
        <v>36</v>
      </c>
      <c r="C1522" s="8" t="s">
        <v>39</v>
      </c>
      <c r="D1522" s="8" t="s">
        <v>40</v>
      </c>
      <c r="E1522" s="18" t="s">
        <v>62</v>
      </c>
      <c r="F1522" s="20">
        <v>42719</v>
      </c>
      <c r="G1522" s="11">
        <v>0.37638888888888888</v>
      </c>
      <c r="H1522" s="9">
        <v>3.5657352671195114E-3</v>
      </c>
    </row>
    <row r="1523" spans="1:8" x14ac:dyDescent="0.25">
      <c r="A1523" s="3" t="s">
        <v>21</v>
      </c>
      <c r="B1523" s="3" t="s">
        <v>27</v>
      </c>
      <c r="C1523" s="8" t="s">
        <v>34</v>
      </c>
      <c r="D1523" s="8" t="s">
        <v>35</v>
      </c>
      <c r="E1523" s="18" t="s">
        <v>62</v>
      </c>
      <c r="F1523" s="20">
        <v>42719</v>
      </c>
      <c r="G1523" s="11">
        <v>0.37638888888888888</v>
      </c>
      <c r="H1523" s="4">
        <v>2.3787167449139269E-2</v>
      </c>
    </row>
    <row r="1524" spans="1:8" x14ac:dyDescent="0.25">
      <c r="A1524" s="3" t="s">
        <v>48</v>
      </c>
      <c r="B1524" s="3" t="s">
        <v>27</v>
      </c>
      <c r="C1524" s="8" t="s">
        <v>28</v>
      </c>
      <c r="D1524" s="4" t="s">
        <v>59</v>
      </c>
      <c r="E1524" s="3" t="s">
        <v>62</v>
      </c>
      <c r="F1524" s="20">
        <v>42719</v>
      </c>
      <c r="G1524" s="11">
        <v>0.37638888888888888</v>
      </c>
      <c r="H1524" s="3">
        <v>2.8999999999999998E-3</v>
      </c>
    </row>
    <row r="1525" spans="1:8" x14ac:dyDescent="0.25">
      <c r="A1525" s="3" t="s">
        <v>48</v>
      </c>
      <c r="B1525" s="3" t="s">
        <v>27</v>
      </c>
      <c r="C1525" s="8" t="s">
        <v>30</v>
      </c>
      <c r="D1525" s="4" t="s">
        <v>55</v>
      </c>
      <c r="E1525" s="3" t="s">
        <v>62</v>
      </c>
      <c r="F1525" s="20">
        <v>42719</v>
      </c>
      <c r="G1525" s="11">
        <v>0.37638888888888888</v>
      </c>
      <c r="H1525" s="10">
        <v>0.01</v>
      </c>
    </row>
    <row r="1526" spans="1:8" x14ac:dyDescent="0.25">
      <c r="A1526" s="3" t="s">
        <v>48</v>
      </c>
      <c r="B1526" s="3" t="s">
        <v>27</v>
      </c>
      <c r="C1526" s="8" t="s">
        <v>32</v>
      </c>
      <c r="D1526" s="4" t="s">
        <v>54</v>
      </c>
      <c r="E1526" s="3" t="s">
        <v>62</v>
      </c>
      <c r="F1526" s="20">
        <v>42719</v>
      </c>
      <c r="G1526" s="11">
        <v>0.37638888888888888</v>
      </c>
      <c r="H1526" s="13">
        <v>5.0000000000000001E-3</v>
      </c>
    </row>
    <row r="1527" spans="1:8" x14ac:dyDescent="0.25">
      <c r="A1527" s="3" t="s">
        <v>48</v>
      </c>
      <c r="B1527" s="3" t="s">
        <v>42</v>
      </c>
      <c r="C1527" s="8" t="s">
        <v>43</v>
      </c>
      <c r="D1527" s="4" t="s">
        <v>51</v>
      </c>
      <c r="E1527" s="3" t="s">
        <v>62</v>
      </c>
      <c r="F1527" s="20">
        <v>42719</v>
      </c>
      <c r="G1527" s="11">
        <v>0.37638888888888888</v>
      </c>
      <c r="H1527" s="14"/>
    </row>
    <row r="1528" spans="1:8" x14ac:dyDescent="0.25">
      <c r="A1528" s="18" t="s">
        <v>21</v>
      </c>
      <c r="B1528" s="18" t="s">
        <v>11</v>
      </c>
      <c r="C1528" s="19" t="s">
        <v>46</v>
      </c>
      <c r="D1528" s="18" t="s">
        <v>47</v>
      </c>
      <c r="E1528" s="18" t="s">
        <v>62</v>
      </c>
      <c r="F1528" s="20">
        <v>42753</v>
      </c>
      <c r="G1528" s="11">
        <v>0.55555555555555558</v>
      </c>
      <c r="H1528" s="4">
        <v>14.91</v>
      </c>
    </row>
    <row r="1529" spans="1:8" x14ac:dyDescent="0.25">
      <c r="A1529" s="18" t="s">
        <v>21</v>
      </c>
      <c r="B1529" s="18" t="s">
        <v>11</v>
      </c>
      <c r="C1529" s="19" t="s">
        <v>12</v>
      </c>
      <c r="D1529" s="18" t="s">
        <v>13</v>
      </c>
      <c r="E1529" s="18" t="s">
        <v>62</v>
      </c>
      <c r="F1529" s="20">
        <v>42753</v>
      </c>
      <c r="G1529" s="11">
        <v>0.55555555555555558</v>
      </c>
      <c r="H1529" s="4">
        <v>8.83</v>
      </c>
    </row>
    <row r="1530" spans="1:8" x14ac:dyDescent="0.25">
      <c r="A1530" s="18" t="s">
        <v>21</v>
      </c>
      <c r="B1530" s="18" t="s">
        <v>11</v>
      </c>
      <c r="C1530" s="12" t="s">
        <v>15</v>
      </c>
      <c r="D1530" s="18" t="s">
        <v>16</v>
      </c>
      <c r="E1530" s="18" t="s">
        <v>62</v>
      </c>
      <c r="F1530" s="20">
        <v>42753</v>
      </c>
      <c r="G1530" s="11">
        <v>0.55555555555555558</v>
      </c>
      <c r="H1530" s="7">
        <v>943</v>
      </c>
    </row>
    <row r="1531" spans="1:8" x14ac:dyDescent="0.25">
      <c r="A1531" s="18" t="s">
        <v>21</v>
      </c>
      <c r="B1531" s="18" t="s">
        <v>11</v>
      </c>
      <c r="C1531" s="19" t="s">
        <v>17</v>
      </c>
      <c r="D1531" s="18" t="s">
        <v>18</v>
      </c>
      <c r="E1531" s="18" t="s">
        <v>62</v>
      </c>
      <c r="F1531" s="20">
        <v>42753</v>
      </c>
      <c r="G1531" s="11">
        <v>0.55555555555555558</v>
      </c>
      <c r="H1531" s="4">
        <v>8.7899999999999991</v>
      </c>
    </row>
    <row r="1532" spans="1:8" x14ac:dyDescent="0.25">
      <c r="A1532" s="18" t="s">
        <v>21</v>
      </c>
      <c r="B1532" s="18" t="s">
        <v>11</v>
      </c>
      <c r="C1532" s="19" t="s">
        <v>19</v>
      </c>
      <c r="D1532" s="18" t="s">
        <v>20</v>
      </c>
      <c r="E1532" s="18" t="s">
        <v>62</v>
      </c>
      <c r="F1532" s="20">
        <v>42753</v>
      </c>
      <c r="G1532" s="11">
        <v>0.55555555555555558</v>
      </c>
      <c r="H1532" s="7">
        <v>93.5</v>
      </c>
    </row>
    <row r="1533" spans="1:8" x14ac:dyDescent="0.25">
      <c r="A1533" s="3" t="s">
        <v>21</v>
      </c>
      <c r="B1533" s="3" t="s">
        <v>22</v>
      </c>
      <c r="C1533" s="7" t="s">
        <v>23</v>
      </c>
      <c r="D1533" s="7" t="s">
        <v>57</v>
      </c>
      <c r="E1533" s="18" t="s">
        <v>62</v>
      </c>
      <c r="F1533" s="20">
        <v>42753</v>
      </c>
      <c r="G1533" s="11">
        <v>0.55555555555555558</v>
      </c>
      <c r="H1533" s="7">
        <v>72.896544000000006</v>
      </c>
    </row>
    <row r="1534" spans="1:8" x14ac:dyDescent="0.25">
      <c r="A1534" s="3" t="s">
        <v>21</v>
      </c>
      <c r="B1534" s="3" t="s">
        <v>22</v>
      </c>
      <c r="C1534" s="8" t="s">
        <v>25</v>
      </c>
      <c r="D1534" s="7" t="s">
        <v>58</v>
      </c>
      <c r="E1534" s="18" t="s">
        <v>62</v>
      </c>
      <c r="F1534" s="20">
        <v>42753</v>
      </c>
      <c r="G1534" s="11">
        <v>0.55555555555555558</v>
      </c>
      <c r="H1534" s="7">
        <v>292.61113097366223</v>
      </c>
    </row>
    <row r="1535" spans="1:8" x14ac:dyDescent="0.25">
      <c r="A1535" s="3" t="s">
        <v>21</v>
      </c>
      <c r="B1535" s="3" t="s">
        <v>36</v>
      </c>
      <c r="C1535" s="8" t="s">
        <v>37</v>
      </c>
      <c r="D1535" s="8" t="s">
        <v>38</v>
      </c>
      <c r="E1535" s="18" t="s">
        <v>62</v>
      </c>
      <c r="F1535" s="20">
        <v>42753</v>
      </c>
      <c r="G1535" s="11">
        <v>0.55555555555555558</v>
      </c>
      <c r="H1535" s="9">
        <v>0.22931710709645345</v>
      </c>
    </row>
    <row r="1536" spans="1:8" x14ac:dyDescent="0.25">
      <c r="A1536" s="3" t="s">
        <v>21</v>
      </c>
      <c r="B1536" s="3" t="s">
        <v>36</v>
      </c>
      <c r="C1536" s="8" t="s">
        <v>39</v>
      </c>
      <c r="D1536" s="8" t="s">
        <v>40</v>
      </c>
      <c r="E1536" s="18" t="s">
        <v>62</v>
      </c>
      <c r="F1536" s="20">
        <v>42753</v>
      </c>
      <c r="G1536" s="11">
        <v>0.55555555555555558</v>
      </c>
      <c r="H1536" s="9">
        <v>1.0710865287136972E-2</v>
      </c>
    </row>
    <row r="1537" spans="1:8" x14ac:dyDescent="0.25">
      <c r="A1537" s="3" t="s">
        <v>21</v>
      </c>
      <c r="B1537" s="3" t="s">
        <v>27</v>
      </c>
      <c r="C1537" s="8" t="s">
        <v>34</v>
      </c>
      <c r="D1537" s="8" t="s">
        <v>35</v>
      </c>
      <c r="E1537" s="18" t="s">
        <v>62</v>
      </c>
      <c r="F1537" s="20">
        <v>42753</v>
      </c>
      <c r="G1537" s="11">
        <v>0.55555555555555558</v>
      </c>
      <c r="H1537" s="10">
        <v>0.01</v>
      </c>
    </row>
    <row r="1538" spans="1:8" x14ac:dyDescent="0.25">
      <c r="A1538" s="3" t="s">
        <v>48</v>
      </c>
      <c r="B1538" s="3" t="s">
        <v>27</v>
      </c>
      <c r="C1538" s="8" t="s">
        <v>28</v>
      </c>
      <c r="D1538" s="4" t="s">
        <v>59</v>
      </c>
      <c r="E1538" s="3" t="s">
        <v>62</v>
      </c>
      <c r="F1538" s="20">
        <v>42753</v>
      </c>
      <c r="G1538" s="11">
        <v>0.55555555555555558</v>
      </c>
      <c r="H1538" s="15">
        <v>5.9999999999999995E-4</v>
      </c>
    </row>
    <row r="1539" spans="1:8" x14ac:dyDescent="0.25">
      <c r="A1539" s="3" t="s">
        <v>48</v>
      </c>
      <c r="B1539" s="3" t="s">
        <v>27</v>
      </c>
      <c r="C1539" s="8" t="s">
        <v>30</v>
      </c>
      <c r="D1539" s="4" t="s">
        <v>55</v>
      </c>
      <c r="E1539" s="3" t="s">
        <v>62</v>
      </c>
      <c r="F1539" s="20">
        <v>42753</v>
      </c>
      <c r="G1539" s="11">
        <v>0.55555555555555558</v>
      </c>
      <c r="H1539" s="10">
        <v>0.01</v>
      </c>
    </row>
    <row r="1540" spans="1:8" x14ac:dyDescent="0.25">
      <c r="A1540" s="3" t="s">
        <v>48</v>
      </c>
      <c r="B1540" s="3" t="s">
        <v>27</v>
      </c>
      <c r="C1540" s="8" t="s">
        <v>32</v>
      </c>
      <c r="D1540" s="4" t="s">
        <v>54</v>
      </c>
      <c r="E1540" s="3" t="s">
        <v>62</v>
      </c>
      <c r="F1540" s="20">
        <v>42753</v>
      </c>
      <c r="G1540" s="11">
        <v>0.55555555555555558</v>
      </c>
      <c r="H1540" s="13">
        <v>5.0000000000000001E-3</v>
      </c>
    </row>
    <row r="1541" spans="1:8" x14ac:dyDescent="0.25">
      <c r="A1541" s="3" t="s">
        <v>48</v>
      </c>
      <c r="B1541" s="3" t="s">
        <v>42</v>
      </c>
      <c r="C1541" s="8" t="s">
        <v>43</v>
      </c>
      <c r="D1541" s="4" t="s">
        <v>51</v>
      </c>
      <c r="E1541" s="3" t="s">
        <v>62</v>
      </c>
      <c r="F1541" s="20">
        <v>42753</v>
      </c>
      <c r="G1541" s="11">
        <v>0.55555555555555558</v>
      </c>
      <c r="H1541" s="14"/>
    </row>
    <row r="1542" spans="1:8" x14ac:dyDescent="0.25">
      <c r="A1542" s="18" t="s">
        <v>21</v>
      </c>
      <c r="B1542" s="18" t="s">
        <v>11</v>
      </c>
      <c r="C1542" s="19" t="s">
        <v>46</v>
      </c>
      <c r="D1542" s="18" t="s">
        <v>47</v>
      </c>
      <c r="E1542" s="18" t="s">
        <v>62</v>
      </c>
      <c r="F1542" s="20">
        <v>42786</v>
      </c>
      <c r="G1542" s="11">
        <v>0.54861111111111105</v>
      </c>
      <c r="H1542" s="4">
        <v>17.52</v>
      </c>
    </row>
    <row r="1543" spans="1:8" x14ac:dyDescent="0.25">
      <c r="A1543" s="18" t="s">
        <v>21</v>
      </c>
      <c r="B1543" s="18" t="s">
        <v>11</v>
      </c>
      <c r="C1543" s="19" t="s">
        <v>12</v>
      </c>
      <c r="D1543" s="18" t="s">
        <v>13</v>
      </c>
      <c r="E1543" s="18" t="s">
        <v>62</v>
      </c>
      <c r="F1543" s="20">
        <v>42786</v>
      </c>
      <c r="G1543" s="11">
        <v>0.54861111111111105</v>
      </c>
      <c r="H1543" s="4">
        <v>8.7100000000000009</v>
      </c>
    </row>
    <row r="1544" spans="1:8" x14ac:dyDescent="0.25">
      <c r="A1544" s="18" t="s">
        <v>21</v>
      </c>
      <c r="B1544" s="18" t="s">
        <v>11</v>
      </c>
      <c r="C1544" s="12" t="s">
        <v>15</v>
      </c>
      <c r="D1544" s="18" t="s">
        <v>16</v>
      </c>
      <c r="E1544" s="18" t="s">
        <v>62</v>
      </c>
      <c r="F1544" s="20">
        <v>42786</v>
      </c>
      <c r="G1544" s="11">
        <v>0.54861111111111105</v>
      </c>
      <c r="H1544" s="7">
        <v>1156</v>
      </c>
    </row>
    <row r="1545" spans="1:8" x14ac:dyDescent="0.25">
      <c r="A1545" s="18" t="s">
        <v>21</v>
      </c>
      <c r="B1545" s="18" t="s">
        <v>11</v>
      </c>
      <c r="C1545" s="19" t="s">
        <v>17</v>
      </c>
      <c r="D1545" s="18" t="s">
        <v>18</v>
      </c>
      <c r="E1545" s="18" t="s">
        <v>62</v>
      </c>
      <c r="F1545" s="20">
        <v>42786</v>
      </c>
      <c r="G1545" s="11">
        <v>0.54861111111111105</v>
      </c>
      <c r="H1545" s="4">
        <v>7.43</v>
      </c>
    </row>
    <row r="1546" spans="1:8" x14ac:dyDescent="0.25">
      <c r="A1546" s="18" t="s">
        <v>21</v>
      </c>
      <c r="B1546" s="18" t="s">
        <v>11</v>
      </c>
      <c r="C1546" s="19" t="s">
        <v>19</v>
      </c>
      <c r="D1546" s="18" t="s">
        <v>20</v>
      </c>
      <c r="E1546" s="18" t="s">
        <v>62</v>
      </c>
      <c r="F1546" s="20">
        <v>42786</v>
      </c>
      <c r="G1546" s="11">
        <v>0.54861111111111105</v>
      </c>
      <c r="H1546" s="7">
        <v>82.8</v>
      </c>
    </row>
    <row r="1547" spans="1:8" x14ac:dyDescent="0.25">
      <c r="A1547" s="3" t="s">
        <v>21</v>
      </c>
      <c r="B1547" s="3" t="s">
        <v>22</v>
      </c>
      <c r="C1547" s="7" t="s">
        <v>23</v>
      </c>
      <c r="D1547" s="7" t="s">
        <v>57</v>
      </c>
      <c r="E1547" s="18" t="s">
        <v>62</v>
      </c>
      <c r="F1547" s="20">
        <v>42786</v>
      </c>
      <c r="G1547" s="11">
        <v>0.54861111111111105</v>
      </c>
      <c r="H1547" s="7">
        <v>100.57023199999999</v>
      </c>
    </row>
    <row r="1548" spans="1:8" x14ac:dyDescent="0.25">
      <c r="A1548" s="3" t="s">
        <v>21</v>
      </c>
      <c r="B1548" s="3" t="s">
        <v>22</v>
      </c>
      <c r="C1548" s="8" t="s">
        <v>25</v>
      </c>
      <c r="D1548" s="7" t="s">
        <v>58</v>
      </c>
      <c r="E1548" s="18" t="s">
        <v>62</v>
      </c>
      <c r="F1548" s="20">
        <v>42786</v>
      </c>
      <c r="G1548" s="11">
        <v>0.54861111111111105</v>
      </c>
      <c r="H1548" s="7">
        <v>340.58557626968417</v>
      </c>
    </row>
    <row r="1549" spans="1:8" x14ac:dyDescent="0.25">
      <c r="A1549" s="3" t="s">
        <v>21</v>
      </c>
      <c r="B1549" s="3" t="s">
        <v>36</v>
      </c>
      <c r="C1549" s="8" t="s">
        <v>37</v>
      </c>
      <c r="D1549" s="8" t="s">
        <v>38</v>
      </c>
      <c r="E1549" s="18" t="s">
        <v>62</v>
      </c>
      <c r="F1549" s="20">
        <v>42786</v>
      </c>
      <c r="G1549" s="11">
        <v>0.54861111111111105</v>
      </c>
      <c r="H1549" s="9">
        <v>0.19364303178484124</v>
      </c>
    </row>
    <row r="1550" spans="1:8" x14ac:dyDescent="0.25">
      <c r="A1550" s="3" t="s">
        <v>21</v>
      </c>
      <c r="B1550" s="3" t="s">
        <v>36</v>
      </c>
      <c r="C1550" s="8" t="s">
        <v>39</v>
      </c>
      <c r="D1550" s="8" t="s">
        <v>40</v>
      </c>
      <c r="E1550" s="18" t="s">
        <v>62</v>
      </c>
      <c r="F1550" s="20">
        <v>42786</v>
      </c>
      <c r="G1550" s="11">
        <v>0.54861111111111105</v>
      </c>
      <c r="H1550" s="9">
        <v>1.3762947235532105E-2</v>
      </c>
    </row>
    <row r="1551" spans="1:8" x14ac:dyDescent="0.25">
      <c r="A1551" s="3" t="s">
        <v>21</v>
      </c>
      <c r="B1551" s="3" t="s">
        <v>27</v>
      </c>
      <c r="C1551" s="8" t="s">
        <v>34</v>
      </c>
      <c r="D1551" s="8" t="s">
        <v>35</v>
      </c>
      <c r="E1551" s="18" t="s">
        <v>62</v>
      </c>
      <c r="F1551" s="20">
        <v>42786</v>
      </c>
      <c r="G1551" s="11">
        <v>0.54861111111111105</v>
      </c>
      <c r="H1551" s="4">
        <v>3.0109204368174738E-2</v>
      </c>
    </row>
    <row r="1552" spans="1:8" x14ac:dyDescent="0.25">
      <c r="A1552" s="3" t="s">
        <v>48</v>
      </c>
      <c r="B1552" s="3" t="s">
        <v>27</v>
      </c>
      <c r="C1552" s="8" t="s">
        <v>28</v>
      </c>
      <c r="D1552" s="4" t="s">
        <v>59</v>
      </c>
      <c r="E1552" s="3" t="s">
        <v>62</v>
      </c>
      <c r="F1552" s="20">
        <v>42786</v>
      </c>
      <c r="G1552" s="11">
        <v>0.54861111111111105</v>
      </c>
      <c r="H1552" s="3">
        <v>3.3999999999999998E-3</v>
      </c>
    </row>
    <row r="1553" spans="1:8" x14ac:dyDescent="0.25">
      <c r="A1553" s="3" t="s">
        <v>48</v>
      </c>
      <c r="B1553" s="3" t="s">
        <v>27</v>
      </c>
      <c r="C1553" s="8" t="s">
        <v>30</v>
      </c>
      <c r="D1553" s="4" t="s">
        <v>55</v>
      </c>
      <c r="E1553" s="3" t="s">
        <v>62</v>
      </c>
      <c r="F1553" s="20">
        <v>42786</v>
      </c>
      <c r="G1553" s="11">
        <v>0.54861111111111105</v>
      </c>
      <c r="H1553" s="10">
        <v>0.01</v>
      </c>
    </row>
    <row r="1554" spans="1:8" x14ac:dyDescent="0.25">
      <c r="A1554" s="3" t="s">
        <v>48</v>
      </c>
      <c r="B1554" s="3" t="s">
        <v>27</v>
      </c>
      <c r="C1554" s="8" t="s">
        <v>32</v>
      </c>
      <c r="D1554" s="4" t="s">
        <v>54</v>
      </c>
      <c r="E1554" s="3" t="s">
        <v>62</v>
      </c>
      <c r="F1554" s="20">
        <v>42786</v>
      </c>
      <c r="G1554" s="11">
        <v>0.54861111111111105</v>
      </c>
      <c r="H1554" s="13">
        <v>5.0000000000000001E-3</v>
      </c>
    </row>
    <row r="1555" spans="1:8" x14ac:dyDescent="0.25">
      <c r="A1555" s="3" t="s">
        <v>48</v>
      </c>
      <c r="B1555" s="3" t="s">
        <v>42</v>
      </c>
      <c r="C1555" s="8" t="s">
        <v>43</v>
      </c>
      <c r="D1555" s="4" t="s">
        <v>51</v>
      </c>
      <c r="E1555" s="3" t="s">
        <v>62</v>
      </c>
      <c r="F1555" s="20">
        <v>42786</v>
      </c>
      <c r="G1555" s="11">
        <v>0.54861111111111105</v>
      </c>
      <c r="H1555" s="14"/>
    </row>
    <row r="1556" spans="1:8" x14ac:dyDescent="0.25">
      <c r="A1556" s="18" t="s">
        <v>21</v>
      </c>
      <c r="B1556" s="18" t="s">
        <v>11</v>
      </c>
      <c r="C1556" s="19" t="s">
        <v>46</v>
      </c>
      <c r="D1556" s="18" t="s">
        <v>47</v>
      </c>
      <c r="E1556" s="18" t="s">
        <v>62</v>
      </c>
      <c r="F1556" s="20">
        <v>42807</v>
      </c>
      <c r="G1556" s="11">
        <v>0.56805555555555554</v>
      </c>
      <c r="H1556" s="4">
        <v>16.59</v>
      </c>
    </row>
    <row r="1557" spans="1:8" x14ac:dyDescent="0.25">
      <c r="A1557" s="18" t="s">
        <v>21</v>
      </c>
      <c r="B1557" s="18" t="s">
        <v>11</v>
      </c>
      <c r="C1557" s="19" t="s">
        <v>12</v>
      </c>
      <c r="D1557" s="18" t="s">
        <v>13</v>
      </c>
      <c r="E1557" s="18" t="s">
        <v>62</v>
      </c>
      <c r="F1557" s="20">
        <v>42807</v>
      </c>
      <c r="G1557" s="11">
        <v>0.56805555555555554</v>
      </c>
      <c r="H1557" s="4">
        <v>9.11</v>
      </c>
    </row>
    <row r="1558" spans="1:8" x14ac:dyDescent="0.25">
      <c r="A1558" s="18" t="s">
        <v>21</v>
      </c>
      <c r="B1558" s="18" t="s">
        <v>11</v>
      </c>
      <c r="C1558" s="12" t="s">
        <v>15</v>
      </c>
      <c r="D1558" s="18" t="s">
        <v>16</v>
      </c>
      <c r="E1558" s="18" t="s">
        <v>62</v>
      </c>
      <c r="F1558" s="20">
        <v>42807</v>
      </c>
      <c r="G1558" s="11">
        <v>0.56805555555555554</v>
      </c>
      <c r="H1558" s="7">
        <v>1338</v>
      </c>
    </row>
    <row r="1559" spans="1:8" x14ac:dyDescent="0.25">
      <c r="A1559" s="18" t="s">
        <v>21</v>
      </c>
      <c r="B1559" s="18" t="s">
        <v>11</v>
      </c>
      <c r="C1559" s="19" t="s">
        <v>17</v>
      </c>
      <c r="D1559" s="18" t="s">
        <v>18</v>
      </c>
      <c r="E1559" s="18" t="s">
        <v>62</v>
      </c>
      <c r="F1559" s="20">
        <v>42807</v>
      </c>
      <c r="G1559" s="11">
        <v>0.56805555555555554</v>
      </c>
      <c r="H1559" s="4">
        <v>8.6300000000000008</v>
      </c>
    </row>
    <row r="1560" spans="1:8" x14ac:dyDescent="0.25">
      <c r="A1560" s="18" t="s">
        <v>21</v>
      </c>
      <c r="B1560" s="18" t="s">
        <v>11</v>
      </c>
      <c r="C1560" s="19" t="s">
        <v>19</v>
      </c>
      <c r="D1560" s="18" t="s">
        <v>20</v>
      </c>
      <c r="E1560" s="18" t="s">
        <v>62</v>
      </c>
      <c r="F1560" s="20">
        <v>42807</v>
      </c>
      <c r="G1560" s="11">
        <v>0.56805555555555554</v>
      </c>
      <c r="H1560" s="7">
        <v>95.4</v>
      </c>
    </row>
    <row r="1561" spans="1:8" x14ac:dyDescent="0.25">
      <c r="A1561" s="3" t="s">
        <v>21</v>
      </c>
      <c r="B1561" s="3" t="s">
        <v>22</v>
      </c>
      <c r="C1561" s="7" t="s">
        <v>23</v>
      </c>
      <c r="D1561" s="7" t="s">
        <v>57</v>
      </c>
      <c r="E1561" s="18" t="s">
        <v>62</v>
      </c>
      <c r="F1561" s="20">
        <v>42807</v>
      </c>
      <c r="G1561" s="11">
        <v>0.56805555555555554</v>
      </c>
      <c r="H1561" s="7">
        <v>140.05586</v>
      </c>
    </row>
    <row r="1562" spans="1:8" x14ac:dyDescent="0.25">
      <c r="A1562" s="3" t="s">
        <v>21</v>
      </c>
      <c r="B1562" s="3" t="s">
        <v>22</v>
      </c>
      <c r="C1562" s="8" t="s">
        <v>25</v>
      </c>
      <c r="D1562" s="7" t="s">
        <v>58</v>
      </c>
      <c r="E1562" s="18" t="s">
        <v>62</v>
      </c>
      <c r="F1562" s="20">
        <v>42807</v>
      </c>
      <c r="G1562" s="11">
        <v>0.56805555555555554</v>
      </c>
      <c r="H1562" s="7">
        <v>349.31005185597519</v>
      </c>
    </row>
    <row r="1563" spans="1:8" x14ac:dyDescent="0.25">
      <c r="A1563" s="3" t="s">
        <v>21</v>
      </c>
      <c r="B1563" s="3" t="s">
        <v>36</v>
      </c>
      <c r="C1563" s="8" t="s">
        <v>37</v>
      </c>
      <c r="D1563" s="8" t="s">
        <v>38</v>
      </c>
      <c r="E1563" s="18" t="s">
        <v>62</v>
      </c>
      <c r="F1563" s="20">
        <v>42807</v>
      </c>
      <c r="G1563" s="11">
        <v>0.56805555555555554</v>
      </c>
      <c r="H1563" s="9">
        <v>5.5609756097560981</v>
      </c>
    </row>
    <row r="1564" spans="1:8" x14ac:dyDescent="0.25">
      <c r="A1564" s="3" t="s">
        <v>21</v>
      </c>
      <c r="B1564" s="3" t="s">
        <v>36</v>
      </c>
      <c r="C1564" s="8" t="s">
        <v>39</v>
      </c>
      <c r="D1564" s="8" t="s">
        <v>40</v>
      </c>
      <c r="E1564" s="18" t="s">
        <v>62</v>
      </c>
      <c r="F1564" s="20">
        <v>42807</v>
      </c>
      <c r="G1564" s="11">
        <v>0.56805555555555554</v>
      </c>
      <c r="H1564" s="9">
        <v>3.9474754083039174E-3</v>
      </c>
    </row>
    <row r="1565" spans="1:8" x14ac:dyDescent="0.25">
      <c r="A1565" s="3" t="s">
        <v>21</v>
      </c>
      <c r="B1565" s="3" t="s">
        <v>27</v>
      </c>
      <c r="C1565" s="8" t="s">
        <v>34</v>
      </c>
      <c r="D1565" s="8" t="s">
        <v>35</v>
      </c>
      <c r="E1565" s="18" t="s">
        <v>62</v>
      </c>
      <c r="F1565" s="20">
        <v>42807</v>
      </c>
      <c r="G1565" s="11">
        <v>0.56805555555555554</v>
      </c>
      <c r="H1565" s="4">
        <v>1.8343195266272181E-2</v>
      </c>
    </row>
    <row r="1566" spans="1:8" x14ac:dyDescent="0.25">
      <c r="A1566" s="3" t="s">
        <v>48</v>
      </c>
      <c r="B1566" s="3" t="s">
        <v>27</v>
      </c>
      <c r="C1566" s="8" t="s">
        <v>28</v>
      </c>
      <c r="D1566" s="4" t="s">
        <v>59</v>
      </c>
      <c r="E1566" s="3" t="s">
        <v>62</v>
      </c>
      <c r="F1566" s="20">
        <v>42807</v>
      </c>
      <c r="G1566" s="11">
        <v>0.56805555555555554</v>
      </c>
      <c r="H1566" s="3">
        <v>3.3999999999999998E-3</v>
      </c>
    </row>
    <row r="1567" spans="1:8" x14ac:dyDescent="0.25">
      <c r="A1567" s="3" t="s">
        <v>48</v>
      </c>
      <c r="B1567" s="3" t="s">
        <v>27</v>
      </c>
      <c r="C1567" s="8" t="s">
        <v>30</v>
      </c>
      <c r="D1567" s="4" t="s">
        <v>55</v>
      </c>
      <c r="E1567" s="3" t="s">
        <v>62</v>
      </c>
      <c r="F1567" s="20">
        <v>42807</v>
      </c>
      <c r="G1567" s="11">
        <v>0.56805555555555554</v>
      </c>
      <c r="H1567" s="10">
        <v>0.01</v>
      </c>
    </row>
    <row r="1568" spans="1:8" x14ac:dyDescent="0.25">
      <c r="A1568" s="3" t="s">
        <v>48</v>
      </c>
      <c r="B1568" s="3" t="s">
        <v>27</v>
      </c>
      <c r="C1568" s="8" t="s">
        <v>32</v>
      </c>
      <c r="D1568" s="4" t="s">
        <v>54</v>
      </c>
      <c r="E1568" s="3" t="s">
        <v>62</v>
      </c>
      <c r="F1568" s="20">
        <v>42807</v>
      </c>
      <c r="G1568" s="11">
        <v>0.56805555555555554</v>
      </c>
      <c r="H1568" s="13">
        <v>5.0000000000000001E-3</v>
      </c>
    </row>
    <row r="1569" spans="1:8" x14ac:dyDescent="0.25">
      <c r="A1569" s="3" t="s">
        <v>48</v>
      </c>
      <c r="B1569" s="3" t="s">
        <v>42</v>
      </c>
      <c r="C1569" s="8" t="s">
        <v>43</v>
      </c>
      <c r="D1569" s="4" t="s">
        <v>51</v>
      </c>
      <c r="E1569" s="3" t="s">
        <v>62</v>
      </c>
      <c r="F1569" s="20">
        <v>42807</v>
      </c>
      <c r="G1569" s="11">
        <v>0.56805555555555554</v>
      </c>
      <c r="H1569" s="14">
        <v>2</v>
      </c>
    </row>
    <row r="1570" spans="1:8" x14ac:dyDescent="0.25">
      <c r="A1570" s="18" t="s">
        <v>21</v>
      </c>
      <c r="B1570" s="18" t="s">
        <v>11</v>
      </c>
      <c r="C1570" s="19" t="s">
        <v>46</v>
      </c>
      <c r="D1570" s="18" t="s">
        <v>47</v>
      </c>
      <c r="E1570" s="18" t="s">
        <v>62</v>
      </c>
      <c r="F1570" s="20">
        <v>42835</v>
      </c>
      <c r="G1570" s="11">
        <v>0.51736111111111105</v>
      </c>
      <c r="H1570" s="4">
        <v>14.36</v>
      </c>
    </row>
    <row r="1571" spans="1:8" x14ac:dyDescent="0.25">
      <c r="A1571" s="18" t="s">
        <v>21</v>
      </c>
      <c r="B1571" s="18" t="s">
        <v>11</v>
      </c>
      <c r="C1571" s="19" t="s">
        <v>12</v>
      </c>
      <c r="D1571" s="18" t="s">
        <v>13</v>
      </c>
      <c r="E1571" s="18" t="s">
        <v>62</v>
      </c>
      <c r="F1571" s="20">
        <v>42835</v>
      </c>
      <c r="G1571" s="11">
        <v>0.51736111111111105</v>
      </c>
      <c r="H1571" s="4">
        <v>9.0299999999999994</v>
      </c>
    </row>
    <row r="1572" spans="1:8" x14ac:dyDescent="0.25">
      <c r="A1572" s="18" t="s">
        <v>21</v>
      </c>
      <c r="B1572" s="18" t="s">
        <v>11</v>
      </c>
      <c r="C1572" s="12" t="s">
        <v>15</v>
      </c>
      <c r="D1572" s="18" t="s">
        <v>16</v>
      </c>
      <c r="E1572" s="18" t="s">
        <v>62</v>
      </c>
      <c r="F1572" s="20">
        <v>42835</v>
      </c>
      <c r="G1572" s="11">
        <v>0.51736111111111105</v>
      </c>
      <c r="H1572" s="7">
        <v>1620</v>
      </c>
    </row>
    <row r="1573" spans="1:8" x14ac:dyDescent="0.25">
      <c r="A1573" s="18" t="s">
        <v>21</v>
      </c>
      <c r="B1573" s="18" t="s">
        <v>11</v>
      </c>
      <c r="C1573" s="19" t="s">
        <v>17</v>
      </c>
      <c r="D1573" s="18" t="s">
        <v>18</v>
      </c>
      <c r="E1573" s="18" t="s">
        <v>62</v>
      </c>
      <c r="F1573" s="20">
        <v>42835</v>
      </c>
      <c r="G1573" s="11">
        <v>0.51736111111111105</v>
      </c>
      <c r="H1573" s="4">
        <v>9.25</v>
      </c>
    </row>
    <row r="1574" spans="1:8" x14ac:dyDescent="0.25">
      <c r="A1574" s="18" t="s">
        <v>21</v>
      </c>
      <c r="B1574" s="18" t="s">
        <v>11</v>
      </c>
      <c r="C1574" s="19" t="s">
        <v>19</v>
      </c>
      <c r="D1574" s="18" t="s">
        <v>20</v>
      </c>
      <c r="E1574" s="18" t="s">
        <v>62</v>
      </c>
      <c r="F1574" s="20">
        <v>42835</v>
      </c>
      <c r="G1574" s="11">
        <v>0.51736111111111105</v>
      </c>
      <c r="H1574" s="7">
        <v>97.5</v>
      </c>
    </row>
    <row r="1575" spans="1:8" x14ac:dyDescent="0.25">
      <c r="A1575" s="3" t="s">
        <v>21</v>
      </c>
      <c r="B1575" s="3" t="s">
        <v>22</v>
      </c>
      <c r="C1575" s="7" t="s">
        <v>23</v>
      </c>
      <c r="D1575" s="7" t="s">
        <v>57</v>
      </c>
      <c r="E1575" s="18" t="s">
        <v>62</v>
      </c>
      <c r="F1575" s="20">
        <v>42835</v>
      </c>
      <c r="G1575" s="11">
        <v>0.51736111111111105</v>
      </c>
      <c r="H1575" s="7">
        <v>182.24136000000001</v>
      </c>
    </row>
    <row r="1576" spans="1:8" x14ac:dyDescent="0.25">
      <c r="A1576" s="3" t="s">
        <v>21</v>
      </c>
      <c r="B1576" s="3" t="s">
        <v>22</v>
      </c>
      <c r="C1576" s="8" t="s">
        <v>25</v>
      </c>
      <c r="D1576" s="7" t="s">
        <v>58</v>
      </c>
      <c r="E1576" s="18" t="s">
        <v>62</v>
      </c>
      <c r="F1576" s="20">
        <v>42835</v>
      </c>
      <c r="G1576" s="11">
        <v>0.51736111111111105</v>
      </c>
      <c r="H1576" s="7">
        <v>358.57948070348351</v>
      </c>
    </row>
    <row r="1577" spans="1:8" x14ac:dyDescent="0.25">
      <c r="A1577" s="3" t="s">
        <v>21</v>
      </c>
      <c r="B1577" s="3" t="s">
        <v>36</v>
      </c>
      <c r="C1577" s="8" t="s">
        <v>37</v>
      </c>
      <c r="D1577" s="8" t="s">
        <v>38</v>
      </c>
      <c r="E1577" s="18" t="s">
        <v>62</v>
      </c>
      <c r="F1577" s="20">
        <v>42835</v>
      </c>
      <c r="G1577" s="11">
        <v>0.51736111111111105</v>
      </c>
      <c r="H1577" s="9">
        <v>0.50785973397823481</v>
      </c>
    </row>
    <row r="1578" spans="1:8" x14ac:dyDescent="0.25">
      <c r="A1578" s="3" t="s">
        <v>21</v>
      </c>
      <c r="B1578" s="3" t="s">
        <v>36</v>
      </c>
      <c r="C1578" s="8" t="s">
        <v>39</v>
      </c>
      <c r="D1578" s="8" t="s">
        <v>40</v>
      </c>
      <c r="E1578" s="18" t="s">
        <v>62</v>
      </c>
      <c r="F1578" s="20">
        <v>42835</v>
      </c>
      <c r="G1578" s="11">
        <v>0.51736111111111105</v>
      </c>
      <c r="H1578" s="9">
        <v>2.5478050266123316E-2</v>
      </c>
    </row>
    <row r="1579" spans="1:8" x14ac:dyDescent="0.25">
      <c r="A1579" s="3" t="s">
        <v>21</v>
      </c>
      <c r="B1579" s="3" t="s">
        <v>27</v>
      </c>
      <c r="C1579" s="8" t="s">
        <v>34</v>
      </c>
      <c r="D1579" s="8" t="s">
        <v>35</v>
      </c>
      <c r="E1579" s="18" t="s">
        <v>62</v>
      </c>
      <c r="F1579" s="20">
        <v>42835</v>
      </c>
      <c r="G1579" s="11">
        <v>0.51736111111111105</v>
      </c>
      <c r="H1579" s="4">
        <v>1.6920731707317092E-2</v>
      </c>
    </row>
    <row r="1580" spans="1:8" x14ac:dyDescent="0.25">
      <c r="A1580" s="3" t="s">
        <v>48</v>
      </c>
      <c r="B1580" s="3" t="s">
        <v>27</v>
      </c>
      <c r="C1580" s="8" t="s">
        <v>28</v>
      </c>
      <c r="D1580" s="4" t="s">
        <v>59</v>
      </c>
      <c r="E1580" s="3" t="s">
        <v>62</v>
      </c>
      <c r="F1580" s="20">
        <v>42835</v>
      </c>
      <c r="G1580" s="11">
        <v>0.51736111111111105</v>
      </c>
      <c r="H1580" s="3">
        <v>2.3999999999999998E-3</v>
      </c>
    </row>
    <row r="1581" spans="1:8" x14ac:dyDescent="0.25">
      <c r="A1581" s="3" t="s">
        <v>48</v>
      </c>
      <c r="B1581" s="3" t="s">
        <v>27</v>
      </c>
      <c r="C1581" s="8" t="s">
        <v>30</v>
      </c>
      <c r="D1581" s="4" t="s">
        <v>55</v>
      </c>
      <c r="E1581" s="3" t="s">
        <v>62</v>
      </c>
      <c r="F1581" s="20">
        <v>42835</v>
      </c>
      <c r="G1581" s="11">
        <v>0.51736111111111105</v>
      </c>
      <c r="H1581" s="10">
        <v>0.01</v>
      </c>
    </row>
    <row r="1582" spans="1:8" x14ac:dyDescent="0.25">
      <c r="A1582" s="3" t="s">
        <v>48</v>
      </c>
      <c r="B1582" s="3" t="s">
        <v>27</v>
      </c>
      <c r="C1582" s="8" t="s">
        <v>32</v>
      </c>
      <c r="D1582" s="4" t="s">
        <v>54</v>
      </c>
      <c r="E1582" s="3" t="s">
        <v>62</v>
      </c>
      <c r="F1582" s="20">
        <v>42835</v>
      </c>
      <c r="G1582" s="11">
        <v>0.51736111111111105</v>
      </c>
      <c r="H1582" s="13">
        <v>5.0000000000000001E-3</v>
      </c>
    </row>
    <row r="1583" spans="1:8" x14ac:dyDescent="0.25">
      <c r="A1583" s="3" t="s">
        <v>48</v>
      </c>
      <c r="B1583" s="3" t="s">
        <v>42</v>
      </c>
      <c r="C1583" s="8" t="s">
        <v>43</v>
      </c>
      <c r="D1583" s="4" t="s">
        <v>51</v>
      </c>
      <c r="E1583" s="3" t="s">
        <v>62</v>
      </c>
      <c r="F1583" s="20">
        <v>42835</v>
      </c>
      <c r="G1583" s="11">
        <v>0.51736111111111105</v>
      </c>
      <c r="H1583" s="14">
        <v>2</v>
      </c>
    </row>
    <row r="1584" spans="1:8" x14ac:dyDescent="0.25">
      <c r="A1584" s="18" t="s">
        <v>21</v>
      </c>
      <c r="B1584" s="18" t="s">
        <v>11</v>
      </c>
      <c r="C1584" s="19" t="s">
        <v>46</v>
      </c>
      <c r="D1584" s="18" t="s">
        <v>47</v>
      </c>
      <c r="E1584" s="18" t="s">
        <v>62</v>
      </c>
      <c r="F1584" s="20">
        <v>42873</v>
      </c>
      <c r="G1584" s="11">
        <v>0.49305555555555558</v>
      </c>
      <c r="H1584" s="4">
        <v>9.76</v>
      </c>
    </row>
    <row r="1585" spans="1:8" x14ac:dyDescent="0.25">
      <c r="A1585" s="18" t="s">
        <v>21</v>
      </c>
      <c r="B1585" s="18" t="s">
        <v>11</v>
      </c>
      <c r="C1585" s="19" t="s">
        <v>12</v>
      </c>
      <c r="D1585" s="18" t="s">
        <v>13</v>
      </c>
      <c r="E1585" s="18" t="s">
        <v>62</v>
      </c>
      <c r="F1585" s="20">
        <v>42873</v>
      </c>
      <c r="G1585" s="11">
        <v>0.49305555555555558</v>
      </c>
      <c r="H1585" s="4">
        <v>8.84</v>
      </c>
    </row>
    <row r="1586" spans="1:8" x14ac:dyDescent="0.25">
      <c r="A1586" s="18" t="s">
        <v>21</v>
      </c>
      <c r="B1586" s="18" t="s">
        <v>11</v>
      </c>
      <c r="C1586" s="12" t="s">
        <v>15</v>
      </c>
      <c r="D1586" s="18" t="s">
        <v>16</v>
      </c>
      <c r="E1586" s="18" t="s">
        <v>62</v>
      </c>
      <c r="F1586" s="20">
        <v>42873</v>
      </c>
      <c r="G1586" s="11">
        <v>0.49305555555555558</v>
      </c>
      <c r="H1586" s="7">
        <v>1098</v>
      </c>
    </row>
    <row r="1587" spans="1:8" x14ac:dyDescent="0.25">
      <c r="A1587" s="18" t="s">
        <v>21</v>
      </c>
      <c r="B1587" s="18" t="s">
        <v>11</v>
      </c>
      <c r="C1587" s="19" t="s">
        <v>17</v>
      </c>
      <c r="D1587" s="18" t="s">
        <v>18</v>
      </c>
      <c r="E1587" s="18" t="s">
        <v>62</v>
      </c>
      <c r="F1587" s="20">
        <v>42873</v>
      </c>
      <c r="G1587" s="11">
        <v>0.49305555555555558</v>
      </c>
      <c r="H1587" s="4">
        <v>7.45</v>
      </c>
    </row>
    <row r="1588" spans="1:8" x14ac:dyDescent="0.25">
      <c r="A1588" s="18" t="s">
        <v>21</v>
      </c>
      <c r="B1588" s="18" t="s">
        <v>11</v>
      </c>
      <c r="C1588" s="19" t="s">
        <v>19</v>
      </c>
      <c r="D1588" s="18" t="s">
        <v>20</v>
      </c>
      <c r="E1588" s="18" t="s">
        <v>62</v>
      </c>
      <c r="F1588" s="20">
        <v>42873</v>
      </c>
      <c r="G1588" s="11">
        <v>0.49305555555555558</v>
      </c>
      <c r="H1588" s="7">
        <v>71.3</v>
      </c>
    </row>
    <row r="1589" spans="1:8" x14ac:dyDescent="0.25">
      <c r="A1589" s="3" t="s">
        <v>21</v>
      </c>
      <c r="B1589" s="3" t="s">
        <v>22</v>
      </c>
      <c r="C1589" s="7" t="s">
        <v>23</v>
      </c>
      <c r="D1589" s="7" t="s">
        <v>57</v>
      </c>
      <c r="E1589" s="18" t="s">
        <v>62</v>
      </c>
      <c r="F1589" s="20">
        <v>42873</v>
      </c>
      <c r="G1589" s="11">
        <v>0.49305555555555558</v>
      </c>
      <c r="H1589" s="7">
        <v>136.52362199999999</v>
      </c>
    </row>
    <row r="1590" spans="1:8" x14ac:dyDescent="0.25">
      <c r="A1590" s="3" t="s">
        <v>21</v>
      </c>
      <c r="B1590" s="3" t="s">
        <v>22</v>
      </c>
      <c r="C1590" s="8" t="s">
        <v>25</v>
      </c>
      <c r="D1590" s="7" t="s">
        <v>58</v>
      </c>
      <c r="E1590" s="18" t="s">
        <v>62</v>
      </c>
      <c r="F1590" s="20">
        <v>42873</v>
      </c>
      <c r="G1590" s="11">
        <v>0.49305555555555558</v>
      </c>
      <c r="H1590" s="7">
        <v>233.17491088737415</v>
      </c>
    </row>
    <row r="1591" spans="1:8" x14ac:dyDescent="0.25">
      <c r="A1591" s="3" t="s">
        <v>21</v>
      </c>
      <c r="B1591" s="3" t="s">
        <v>36</v>
      </c>
      <c r="C1591" s="8" t="s">
        <v>37</v>
      </c>
      <c r="D1591" s="8" t="s">
        <v>38</v>
      </c>
      <c r="E1591" s="18" t="s">
        <v>62</v>
      </c>
      <c r="F1591" s="20">
        <v>42873</v>
      </c>
      <c r="G1591" s="11">
        <v>0.49305555555555558</v>
      </c>
      <c r="H1591" s="9">
        <v>0.84571428571428586</v>
      </c>
    </row>
    <row r="1592" spans="1:8" x14ac:dyDescent="0.25">
      <c r="A1592" s="3" t="s">
        <v>21</v>
      </c>
      <c r="B1592" s="3" t="s">
        <v>36</v>
      </c>
      <c r="C1592" s="8" t="s">
        <v>39</v>
      </c>
      <c r="D1592" s="8" t="s">
        <v>40</v>
      </c>
      <c r="E1592" s="18" t="s">
        <v>62</v>
      </c>
      <c r="F1592" s="20">
        <v>42873</v>
      </c>
      <c r="G1592" s="11">
        <v>0.49305555555555558</v>
      </c>
      <c r="H1592" s="9">
        <v>9.8417757296906619E-2</v>
      </c>
    </row>
    <row r="1593" spans="1:8" x14ac:dyDescent="0.25">
      <c r="A1593" s="3" t="s">
        <v>21</v>
      </c>
      <c r="B1593" s="3" t="s">
        <v>27</v>
      </c>
      <c r="C1593" s="8" t="s">
        <v>34</v>
      </c>
      <c r="D1593" s="8" t="s">
        <v>35</v>
      </c>
      <c r="E1593" s="18" t="s">
        <v>62</v>
      </c>
      <c r="F1593" s="20">
        <v>42873</v>
      </c>
      <c r="G1593" s="11">
        <v>0.49305555555555558</v>
      </c>
      <c r="H1593" s="4">
        <v>1.7332268370607036E-2</v>
      </c>
    </row>
    <row r="1594" spans="1:8" x14ac:dyDescent="0.25">
      <c r="A1594" s="3" t="s">
        <v>48</v>
      </c>
      <c r="B1594" s="3" t="s">
        <v>27</v>
      </c>
      <c r="C1594" s="8" t="s">
        <v>28</v>
      </c>
      <c r="D1594" s="4" t="s">
        <v>59</v>
      </c>
      <c r="E1594" s="3" t="s">
        <v>62</v>
      </c>
      <c r="F1594" s="20">
        <v>42873</v>
      </c>
      <c r="G1594" s="11">
        <v>0.49305555555555558</v>
      </c>
      <c r="H1594" s="3">
        <v>2.0999999999999999E-3</v>
      </c>
    </row>
    <row r="1595" spans="1:8" x14ac:dyDescent="0.25">
      <c r="A1595" s="3" t="s">
        <v>48</v>
      </c>
      <c r="B1595" s="3" t="s">
        <v>27</v>
      </c>
      <c r="C1595" s="8" t="s">
        <v>30</v>
      </c>
      <c r="D1595" s="4" t="s">
        <v>55</v>
      </c>
      <c r="E1595" s="3" t="s">
        <v>62</v>
      </c>
      <c r="F1595" s="20">
        <v>42873</v>
      </c>
      <c r="G1595" s="11">
        <v>0.49305555555555558</v>
      </c>
      <c r="H1595" s="10">
        <v>0.01</v>
      </c>
    </row>
    <row r="1596" spans="1:8" x14ac:dyDescent="0.25">
      <c r="A1596" s="3" t="s">
        <v>48</v>
      </c>
      <c r="B1596" s="3" t="s">
        <v>27</v>
      </c>
      <c r="C1596" s="8" t="s">
        <v>32</v>
      </c>
      <c r="D1596" s="4" t="s">
        <v>54</v>
      </c>
      <c r="E1596" s="3" t="s">
        <v>62</v>
      </c>
      <c r="F1596" s="20">
        <v>42873</v>
      </c>
      <c r="G1596" s="11">
        <v>0.49305555555555558</v>
      </c>
      <c r="H1596" s="3">
        <v>5.0000000000000001E-3</v>
      </c>
    </row>
    <row r="1597" spans="1:8" x14ac:dyDescent="0.25">
      <c r="A1597" s="3" t="s">
        <v>48</v>
      </c>
      <c r="B1597" s="3" t="s">
        <v>42</v>
      </c>
      <c r="C1597" s="8" t="s">
        <v>43</v>
      </c>
      <c r="D1597" s="4" t="s">
        <v>51</v>
      </c>
      <c r="E1597" s="3" t="s">
        <v>62</v>
      </c>
      <c r="F1597" s="20">
        <v>42873</v>
      </c>
      <c r="G1597" s="11">
        <v>0.49305555555555558</v>
      </c>
      <c r="H1597" s="14">
        <v>2</v>
      </c>
    </row>
    <row r="1598" spans="1:8" x14ac:dyDescent="0.25">
      <c r="A1598" s="18" t="s">
        <v>21</v>
      </c>
      <c r="B1598" s="18" t="s">
        <v>11</v>
      </c>
      <c r="C1598" s="19" t="s">
        <v>46</v>
      </c>
      <c r="D1598" s="18" t="s">
        <v>47</v>
      </c>
      <c r="E1598" s="18" t="s">
        <v>62</v>
      </c>
      <c r="F1598" s="20">
        <v>42905</v>
      </c>
      <c r="G1598" s="11">
        <v>0.5</v>
      </c>
      <c r="H1598" s="4">
        <v>6.34</v>
      </c>
    </row>
    <row r="1599" spans="1:8" x14ac:dyDescent="0.25">
      <c r="A1599" s="18" t="s">
        <v>21</v>
      </c>
      <c r="B1599" s="18" t="s">
        <v>11</v>
      </c>
      <c r="C1599" s="19" t="s">
        <v>12</v>
      </c>
      <c r="D1599" s="18" t="s">
        <v>13</v>
      </c>
      <c r="E1599" s="18" t="s">
        <v>62</v>
      </c>
      <c r="F1599" s="20">
        <v>42905</v>
      </c>
      <c r="G1599" s="11">
        <v>0.5</v>
      </c>
      <c r="H1599" s="4">
        <v>7.68</v>
      </c>
    </row>
    <row r="1600" spans="1:8" x14ac:dyDescent="0.25">
      <c r="A1600" s="18" t="s">
        <v>21</v>
      </c>
      <c r="B1600" s="18" t="s">
        <v>11</v>
      </c>
      <c r="C1600" s="12" t="s">
        <v>15</v>
      </c>
      <c r="D1600" s="18" t="s">
        <v>16</v>
      </c>
      <c r="E1600" s="18" t="s">
        <v>62</v>
      </c>
      <c r="F1600" s="20">
        <v>42905</v>
      </c>
      <c r="G1600" s="11">
        <v>0.5</v>
      </c>
      <c r="H1600" s="7">
        <v>1295</v>
      </c>
    </row>
    <row r="1601" spans="1:8" x14ac:dyDescent="0.25">
      <c r="A1601" s="18" t="s">
        <v>21</v>
      </c>
      <c r="B1601" s="18" t="s">
        <v>11</v>
      </c>
      <c r="C1601" s="19" t="s">
        <v>17</v>
      </c>
      <c r="D1601" s="18" t="s">
        <v>18</v>
      </c>
      <c r="E1601" s="18" t="s">
        <v>62</v>
      </c>
      <c r="F1601" s="20">
        <v>42905</v>
      </c>
      <c r="G1601" s="11">
        <v>0.5</v>
      </c>
      <c r="H1601" s="4">
        <v>8.8800000000000008</v>
      </c>
    </row>
    <row r="1602" spans="1:8" x14ac:dyDescent="0.25">
      <c r="A1602" s="18" t="s">
        <v>21</v>
      </c>
      <c r="B1602" s="18" t="s">
        <v>11</v>
      </c>
      <c r="C1602" s="19" t="s">
        <v>19</v>
      </c>
      <c r="D1602" s="18" t="s">
        <v>20</v>
      </c>
      <c r="E1602" s="18" t="s">
        <v>62</v>
      </c>
      <c r="F1602" s="20">
        <v>42905</v>
      </c>
      <c r="G1602" s="11">
        <v>0.5</v>
      </c>
      <c r="H1602" s="7">
        <v>78</v>
      </c>
    </row>
    <row r="1603" spans="1:8" x14ac:dyDescent="0.25">
      <c r="A1603" s="3" t="s">
        <v>21</v>
      </c>
      <c r="B1603" s="3" t="s">
        <v>22</v>
      </c>
      <c r="C1603" s="7" t="s">
        <v>23</v>
      </c>
      <c r="D1603" s="7" t="s">
        <v>57</v>
      </c>
      <c r="E1603" s="18" t="s">
        <v>62</v>
      </c>
      <c r="F1603" s="20">
        <v>42905</v>
      </c>
      <c r="G1603" s="11">
        <v>0.5</v>
      </c>
      <c r="H1603" s="7">
        <v>173.20161000000002</v>
      </c>
    </row>
    <row r="1604" spans="1:8" x14ac:dyDescent="0.25">
      <c r="A1604" s="3" t="s">
        <v>21</v>
      </c>
      <c r="B1604" s="3" t="s">
        <v>22</v>
      </c>
      <c r="C1604" s="8" t="s">
        <v>25</v>
      </c>
      <c r="D1604" s="7" t="s">
        <v>58</v>
      </c>
      <c r="E1604" s="18" t="s">
        <v>62</v>
      </c>
      <c r="F1604" s="20">
        <v>42905</v>
      </c>
      <c r="G1604" s="11">
        <v>0.5</v>
      </c>
      <c r="H1604" s="7">
        <v>355.72921214237903</v>
      </c>
    </row>
    <row r="1605" spans="1:8" x14ac:dyDescent="0.25">
      <c r="A1605" s="3" t="s">
        <v>21</v>
      </c>
      <c r="B1605" s="3" t="s">
        <v>36</v>
      </c>
      <c r="C1605" s="8" t="s">
        <v>37</v>
      </c>
      <c r="D1605" s="8" t="s">
        <v>38</v>
      </c>
      <c r="E1605" s="18" t="s">
        <v>62</v>
      </c>
      <c r="F1605" s="20">
        <v>42905</v>
      </c>
      <c r="G1605" s="11">
        <v>0.5</v>
      </c>
      <c r="H1605" s="9">
        <v>0.56415645067133691</v>
      </c>
    </row>
    <row r="1606" spans="1:8" x14ac:dyDescent="0.25">
      <c r="A1606" s="3" t="s">
        <v>21</v>
      </c>
      <c r="B1606" s="3" t="s">
        <v>36</v>
      </c>
      <c r="C1606" s="8" t="s">
        <v>39</v>
      </c>
      <c r="D1606" s="8" t="s">
        <v>40</v>
      </c>
      <c r="E1606" s="18" t="s">
        <v>62</v>
      </c>
      <c r="F1606" s="20">
        <v>42905</v>
      </c>
      <c r="G1606" s="11">
        <v>0.5</v>
      </c>
      <c r="H1606" s="9">
        <v>2.1403988556041767E-2</v>
      </c>
    </row>
    <row r="1607" spans="1:8" x14ac:dyDescent="0.25">
      <c r="A1607" s="3" t="s">
        <v>21</v>
      </c>
      <c r="B1607" s="3" t="s">
        <v>27</v>
      </c>
      <c r="C1607" s="8" t="s">
        <v>34</v>
      </c>
      <c r="D1607" s="8" t="s">
        <v>35</v>
      </c>
      <c r="E1607" s="18" t="s">
        <v>62</v>
      </c>
      <c r="F1607" s="20">
        <v>42905</v>
      </c>
      <c r="G1607" s="11">
        <v>0.5</v>
      </c>
      <c r="H1607" s="4">
        <v>1.862567811934901E-2</v>
      </c>
    </row>
    <row r="1608" spans="1:8" x14ac:dyDescent="0.25">
      <c r="A1608" s="3" t="s">
        <v>48</v>
      </c>
      <c r="B1608" s="3" t="s">
        <v>27</v>
      </c>
      <c r="C1608" s="8" t="s">
        <v>28</v>
      </c>
      <c r="D1608" s="4" t="s">
        <v>59</v>
      </c>
      <c r="E1608" s="3" t="s">
        <v>62</v>
      </c>
      <c r="F1608" s="20">
        <v>42905</v>
      </c>
      <c r="G1608" s="11">
        <v>0.5</v>
      </c>
      <c r="H1608" s="28">
        <v>5.9999999999999995E-4</v>
      </c>
    </row>
    <row r="1609" spans="1:8" x14ac:dyDescent="0.25">
      <c r="A1609" s="3" t="s">
        <v>48</v>
      </c>
      <c r="B1609" s="3" t="s">
        <v>27</v>
      </c>
      <c r="C1609" s="8" t="s">
        <v>30</v>
      </c>
      <c r="D1609" s="4" t="s">
        <v>55</v>
      </c>
      <c r="E1609" s="3" t="s">
        <v>62</v>
      </c>
      <c r="F1609" s="20">
        <v>42905</v>
      </c>
      <c r="G1609" s="11">
        <v>0.5</v>
      </c>
      <c r="H1609" s="26">
        <v>0.01</v>
      </c>
    </row>
    <row r="1610" spans="1:8" x14ac:dyDescent="0.25">
      <c r="A1610" s="3" t="s">
        <v>48</v>
      </c>
      <c r="B1610" s="3" t="s">
        <v>27</v>
      </c>
      <c r="C1610" s="8" t="s">
        <v>32</v>
      </c>
      <c r="D1610" s="4" t="s">
        <v>54</v>
      </c>
      <c r="E1610" s="3" t="s">
        <v>62</v>
      </c>
      <c r="F1610" s="20">
        <v>42905</v>
      </c>
      <c r="G1610" s="11">
        <v>0.5</v>
      </c>
      <c r="H1610" s="27">
        <v>5.0000000000000001E-3</v>
      </c>
    </row>
    <row r="1611" spans="1:8" x14ac:dyDescent="0.25">
      <c r="A1611" s="3" t="s">
        <v>48</v>
      </c>
      <c r="B1611" s="3" t="s">
        <v>42</v>
      </c>
      <c r="C1611" s="8" t="s">
        <v>43</v>
      </c>
      <c r="D1611" s="4" t="s">
        <v>51</v>
      </c>
      <c r="E1611" s="3" t="s">
        <v>62</v>
      </c>
      <c r="F1611" s="20">
        <v>42905</v>
      </c>
      <c r="G1611" s="11">
        <v>0.5</v>
      </c>
      <c r="H1611" s="3">
        <v>3</v>
      </c>
    </row>
    <row r="1612" spans="1:8" x14ac:dyDescent="0.25">
      <c r="A1612" s="18" t="s">
        <v>21</v>
      </c>
      <c r="B1612" s="18" t="s">
        <v>11</v>
      </c>
      <c r="C1612" s="19" t="s">
        <v>46</v>
      </c>
      <c r="D1612" s="18" t="s">
        <v>47</v>
      </c>
      <c r="E1612" s="18" t="s">
        <v>62</v>
      </c>
      <c r="F1612" s="20">
        <v>42933</v>
      </c>
      <c r="G1612" s="11">
        <v>0.53263888888888888</v>
      </c>
      <c r="H1612" s="3">
        <v>7.34</v>
      </c>
    </row>
    <row r="1613" spans="1:8" x14ac:dyDescent="0.25">
      <c r="A1613" s="18" t="s">
        <v>21</v>
      </c>
      <c r="B1613" s="18" t="s">
        <v>11</v>
      </c>
      <c r="C1613" s="19" t="s">
        <v>12</v>
      </c>
      <c r="D1613" s="18" t="s">
        <v>13</v>
      </c>
      <c r="E1613" s="18" t="s">
        <v>62</v>
      </c>
      <c r="F1613" s="20">
        <v>42933</v>
      </c>
      <c r="G1613" s="11">
        <v>0.53263888888888888</v>
      </c>
      <c r="H1613" s="4">
        <v>8.32</v>
      </c>
    </row>
    <row r="1614" spans="1:8" x14ac:dyDescent="0.25">
      <c r="A1614" s="18" t="s">
        <v>21</v>
      </c>
      <c r="B1614" s="18" t="s">
        <v>11</v>
      </c>
      <c r="C1614" s="12" t="s">
        <v>15</v>
      </c>
      <c r="D1614" s="18" t="s">
        <v>16</v>
      </c>
      <c r="E1614" s="18" t="s">
        <v>62</v>
      </c>
      <c r="F1614" s="20">
        <v>42933</v>
      </c>
      <c r="G1614" s="11">
        <v>0.53263888888888888</v>
      </c>
      <c r="H1614" s="7">
        <v>1628</v>
      </c>
    </row>
    <row r="1615" spans="1:8" x14ac:dyDescent="0.25">
      <c r="A1615" s="18" t="s">
        <v>21</v>
      </c>
      <c r="B1615" s="18" t="s">
        <v>11</v>
      </c>
      <c r="C1615" s="19" t="s">
        <v>17</v>
      </c>
      <c r="D1615" s="18" t="s">
        <v>18</v>
      </c>
      <c r="E1615" s="18" t="s">
        <v>62</v>
      </c>
      <c r="F1615" s="20">
        <v>42933</v>
      </c>
      <c r="G1615" s="11">
        <v>0.53263888888888888</v>
      </c>
      <c r="H1615" s="3">
        <v>10.34</v>
      </c>
    </row>
    <row r="1616" spans="1:8" x14ac:dyDescent="0.25">
      <c r="A1616" s="18" t="s">
        <v>21</v>
      </c>
      <c r="B1616" s="18" t="s">
        <v>11</v>
      </c>
      <c r="C1616" s="19" t="s">
        <v>19</v>
      </c>
      <c r="D1616" s="18" t="s">
        <v>20</v>
      </c>
      <c r="E1616" s="18" t="s">
        <v>62</v>
      </c>
      <c r="F1616" s="20">
        <v>42933</v>
      </c>
      <c r="G1616" s="11">
        <v>0.53263888888888888</v>
      </c>
      <c r="H1616" s="7">
        <v>92</v>
      </c>
    </row>
    <row r="1617" spans="1:8" x14ac:dyDescent="0.25">
      <c r="A1617" s="3" t="s">
        <v>21</v>
      </c>
      <c r="B1617" s="3" t="s">
        <v>22</v>
      </c>
      <c r="C1617" s="7" t="s">
        <v>23</v>
      </c>
      <c r="D1617" s="7" t="s">
        <v>57</v>
      </c>
      <c r="E1617" s="18" t="s">
        <v>62</v>
      </c>
      <c r="F1617" s="20">
        <v>42933</v>
      </c>
      <c r="G1617" s="11">
        <v>0.53263888888888888</v>
      </c>
      <c r="H1617" s="7">
        <v>220.74715</v>
      </c>
    </row>
    <row r="1618" spans="1:8" x14ac:dyDescent="0.25">
      <c r="A1618" s="3" t="s">
        <v>21</v>
      </c>
      <c r="B1618" s="3" t="s">
        <v>22</v>
      </c>
      <c r="C1618" s="8" t="s">
        <v>25</v>
      </c>
      <c r="D1618" s="7" t="s">
        <v>58</v>
      </c>
      <c r="E1618" s="18" t="s">
        <v>62</v>
      </c>
      <c r="F1618" s="20">
        <v>42933</v>
      </c>
      <c r="G1618" s="11">
        <v>0.53263888888888888</v>
      </c>
      <c r="H1618" s="7">
        <v>299.96707879142588</v>
      </c>
    </row>
    <row r="1619" spans="1:8" x14ac:dyDescent="0.25">
      <c r="A1619" s="3" t="s">
        <v>21</v>
      </c>
      <c r="B1619" s="3" t="s">
        <v>36</v>
      </c>
      <c r="C1619" s="8" t="s">
        <v>37</v>
      </c>
      <c r="D1619" s="8" t="s">
        <v>38</v>
      </c>
      <c r="E1619" s="18" t="s">
        <v>62</v>
      </c>
      <c r="F1619" s="20">
        <v>42933</v>
      </c>
      <c r="G1619" s="11">
        <v>0.53263888888888888</v>
      </c>
      <c r="H1619" s="9">
        <v>0.32469437652811767</v>
      </c>
    </row>
    <row r="1620" spans="1:8" x14ac:dyDescent="0.25">
      <c r="A1620" s="3" t="s">
        <v>21</v>
      </c>
      <c r="B1620" s="3" t="s">
        <v>36</v>
      </c>
      <c r="C1620" s="8" t="s">
        <v>39</v>
      </c>
      <c r="D1620" s="8" t="s">
        <v>40</v>
      </c>
      <c r="E1620" s="18" t="s">
        <v>62</v>
      </c>
      <c r="F1620" s="20">
        <v>42933</v>
      </c>
      <c r="G1620" s="11">
        <v>0.53263888888888888</v>
      </c>
      <c r="H1620" s="9">
        <v>1.3065251352439189E-2</v>
      </c>
    </row>
    <row r="1621" spans="1:8" x14ac:dyDescent="0.25">
      <c r="A1621" s="3" t="s">
        <v>21</v>
      </c>
      <c r="B1621" s="3" t="s">
        <v>27</v>
      </c>
      <c r="C1621" s="8" t="s">
        <v>34</v>
      </c>
      <c r="D1621" s="8" t="s">
        <v>35</v>
      </c>
      <c r="E1621" s="18" t="s">
        <v>62</v>
      </c>
      <c r="F1621" s="20">
        <v>42933</v>
      </c>
      <c r="G1621" s="11">
        <v>0.53263888888888888</v>
      </c>
      <c r="H1621" s="4">
        <v>3.4959349593495899E-2</v>
      </c>
    </row>
    <row r="1622" spans="1:8" x14ac:dyDescent="0.25">
      <c r="A1622" s="3" t="s">
        <v>48</v>
      </c>
      <c r="B1622" s="3" t="s">
        <v>27</v>
      </c>
      <c r="C1622" s="8" t="s">
        <v>28</v>
      </c>
      <c r="D1622" s="4" t="s">
        <v>59</v>
      </c>
      <c r="E1622" s="3" t="s">
        <v>62</v>
      </c>
      <c r="F1622" s="20">
        <v>42933</v>
      </c>
      <c r="G1622" s="11">
        <v>0.53263888888888888</v>
      </c>
      <c r="H1622" s="3">
        <v>2.7000000000000001E-3</v>
      </c>
    </row>
    <row r="1623" spans="1:8" x14ac:dyDescent="0.25">
      <c r="A1623" s="3" t="s">
        <v>48</v>
      </c>
      <c r="B1623" s="3" t="s">
        <v>27</v>
      </c>
      <c r="C1623" s="8" t="s">
        <v>30</v>
      </c>
      <c r="D1623" s="4" t="s">
        <v>55</v>
      </c>
      <c r="E1623" s="3" t="s">
        <v>62</v>
      </c>
      <c r="F1623" s="20">
        <v>42933</v>
      </c>
      <c r="G1623" s="11">
        <v>0.53263888888888888</v>
      </c>
      <c r="H1623" s="26">
        <v>0.01</v>
      </c>
    </row>
    <row r="1624" spans="1:8" x14ac:dyDescent="0.25">
      <c r="A1624" s="3" t="s">
        <v>48</v>
      </c>
      <c r="B1624" s="3" t="s">
        <v>27</v>
      </c>
      <c r="C1624" s="8" t="s">
        <v>32</v>
      </c>
      <c r="D1624" s="4" t="s">
        <v>54</v>
      </c>
      <c r="E1624" s="3" t="s">
        <v>62</v>
      </c>
      <c r="F1624" s="20">
        <v>42933</v>
      </c>
      <c r="G1624" s="11">
        <v>0.53263888888888888</v>
      </c>
      <c r="H1624" s="27">
        <v>5.0000000000000001E-3</v>
      </c>
    </row>
    <row r="1625" spans="1:8" x14ac:dyDescent="0.25">
      <c r="A1625" s="3" t="s">
        <v>48</v>
      </c>
      <c r="B1625" s="3" t="s">
        <v>42</v>
      </c>
      <c r="C1625" s="8" t="s">
        <v>43</v>
      </c>
      <c r="D1625" s="4" t="s">
        <v>51</v>
      </c>
      <c r="E1625" s="3" t="s">
        <v>62</v>
      </c>
      <c r="F1625" s="20">
        <v>42933</v>
      </c>
      <c r="G1625" s="11">
        <v>0.53263888888888888</v>
      </c>
      <c r="H1625" s="29">
        <v>2</v>
      </c>
    </row>
    <row r="1626" spans="1:8" x14ac:dyDescent="0.25">
      <c r="A1626" s="18" t="s">
        <v>21</v>
      </c>
      <c r="B1626" s="18" t="s">
        <v>11</v>
      </c>
      <c r="C1626" s="19" t="s">
        <v>46</v>
      </c>
      <c r="D1626" s="18" t="s">
        <v>47</v>
      </c>
      <c r="E1626" s="18" t="s">
        <v>62</v>
      </c>
      <c r="F1626" s="20">
        <v>42956</v>
      </c>
      <c r="G1626" s="11">
        <v>0.47916666666666669</v>
      </c>
      <c r="H1626" s="4">
        <v>9.27</v>
      </c>
    </row>
    <row r="1627" spans="1:8" x14ac:dyDescent="0.25">
      <c r="A1627" s="18" t="s">
        <v>21</v>
      </c>
      <c r="B1627" s="18" t="s">
        <v>11</v>
      </c>
      <c r="C1627" s="19" t="s">
        <v>12</v>
      </c>
      <c r="D1627" s="18" t="s">
        <v>13</v>
      </c>
      <c r="E1627" s="18" t="s">
        <v>62</v>
      </c>
      <c r="F1627" s="20">
        <v>42956</v>
      </c>
      <c r="G1627" s="11">
        <v>0.47916666666666669</v>
      </c>
      <c r="H1627" s="4">
        <v>8.3000000000000007</v>
      </c>
    </row>
    <row r="1628" spans="1:8" x14ac:dyDescent="0.25">
      <c r="A1628" s="18" t="s">
        <v>21</v>
      </c>
      <c r="B1628" s="18" t="s">
        <v>11</v>
      </c>
      <c r="C1628" s="12" t="s">
        <v>15</v>
      </c>
      <c r="D1628" s="18" t="s">
        <v>16</v>
      </c>
      <c r="E1628" s="18" t="s">
        <v>62</v>
      </c>
      <c r="F1628" s="20">
        <v>42956</v>
      </c>
      <c r="G1628" s="11">
        <v>0.47916666666666669</v>
      </c>
      <c r="H1628" s="7">
        <v>1608</v>
      </c>
    </row>
    <row r="1629" spans="1:8" x14ac:dyDescent="0.25">
      <c r="A1629" s="18" t="s">
        <v>21</v>
      </c>
      <c r="B1629" s="18" t="s">
        <v>11</v>
      </c>
      <c r="C1629" s="19" t="s">
        <v>17</v>
      </c>
      <c r="D1629" s="18" t="s">
        <v>18</v>
      </c>
      <c r="E1629" s="18" t="s">
        <v>62</v>
      </c>
      <c r="F1629" s="20">
        <v>42956</v>
      </c>
      <c r="G1629" s="11">
        <v>0.47916666666666669</v>
      </c>
      <c r="H1629" s="4">
        <v>8.76</v>
      </c>
    </row>
    <row r="1630" spans="1:8" x14ac:dyDescent="0.25">
      <c r="A1630" s="18" t="s">
        <v>21</v>
      </c>
      <c r="B1630" s="18" t="s">
        <v>11</v>
      </c>
      <c r="C1630" s="19" t="s">
        <v>19</v>
      </c>
      <c r="D1630" s="18" t="s">
        <v>20</v>
      </c>
      <c r="E1630" s="18" t="s">
        <v>62</v>
      </c>
      <c r="F1630" s="20">
        <v>42956</v>
      </c>
      <c r="G1630" s="11">
        <v>0.47916666666666669</v>
      </c>
      <c r="H1630" s="7">
        <v>84.7</v>
      </c>
    </row>
    <row r="1631" spans="1:8" x14ac:dyDescent="0.25">
      <c r="A1631" s="3" t="s">
        <v>21</v>
      </c>
      <c r="B1631" s="3" t="s">
        <v>22</v>
      </c>
      <c r="C1631" s="7" t="s">
        <v>23</v>
      </c>
      <c r="D1631" s="7" t="s">
        <v>57</v>
      </c>
      <c r="E1631" s="18" t="s">
        <v>62</v>
      </c>
      <c r="F1631" s="20">
        <v>42956</v>
      </c>
      <c r="G1631" s="11">
        <v>0.47916666666666669</v>
      </c>
      <c r="H1631" s="7">
        <v>224.14326</v>
      </c>
    </row>
    <row r="1632" spans="1:8" x14ac:dyDescent="0.25">
      <c r="A1632" s="3" t="s">
        <v>21</v>
      </c>
      <c r="B1632" s="3" t="s">
        <v>22</v>
      </c>
      <c r="C1632" s="8" t="s">
        <v>25</v>
      </c>
      <c r="D1632" s="7" t="s">
        <v>58</v>
      </c>
      <c r="E1632" s="18" t="s">
        <v>62</v>
      </c>
      <c r="F1632" s="20">
        <v>42956</v>
      </c>
      <c r="G1632" s="11">
        <v>0.47916666666666669</v>
      </c>
      <c r="H1632" s="7">
        <v>431.33318221560177</v>
      </c>
    </row>
    <row r="1633" spans="1:8" x14ac:dyDescent="0.25">
      <c r="A1633" s="3" t="s">
        <v>21</v>
      </c>
      <c r="B1633" s="3" t="s">
        <v>36</v>
      </c>
      <c r="C1633" s="8" t="s">
        <v>37</v>
      </c>
      <c r="D1633" s="8" t="s">
        <v>38</v>
      </c>
      <c r="E1633" s="18" t="s">
        <v>62</v>
      </c>
      <c r="F1633" s="20">
        <v>42956</v>
      </c>
      <c r="G1633" s="11">
        <v>0.47916666666666669</v>
      </c>
      <c r="H1633" s="9">
        <v>0.27930413917216595</v>
      </c>
    </row>
    <row r="1634" spans="1:8" x14ac:dyDescent="0.25">
      <c r="A1634" s="3" t="s">
        <v>21</v>
      </c>
      <c r="B1634" s="3" t="s">
        <v>36</v>
      </c>
      <c r="C1634" s="8" t="s">
        <v>39</v>
      </c>
      <c r="D1634" s="8" t="s">
        <v>40</v>
      </c>
      <c r="E1634" s="18" t="s">
        <v>62</v>
      </c>
      <c r="F1634" s="20">
        <v>42956</v>
      </c>
      <c r="G1634" s="11">
        <v>0.47916666666666669</v>
      </c>
      <c r="H1634" s="9">
        <v>1.0146989332997798E-2</v>
      </c>
    </row>
    <row r="1635" spans="1:8" x14ac:dyDescent="0.25">
      <c r="A1635" s="3" t="s">
        <v>21</v>
      </c>
      <c r="B1635" s="3" t="s">
        <v>27</v>
      </c>
      <c r="C1635" s="8" t="s">
        <v>34</v>
      </c>
      <c r="D1635" s="8" t="s">
        <v>35</v>
      </c>
      <c r="E1635" s="18" t="s">
        <v>62</v>
      </c>
      <c r="F1635" s="20">
        <v>42956</v>
      </c>
      <c r="G1635" s="11">
        <v>0.47916666666666669</v>
      </c>
      <c r="H1635" s="4">
        <v>2.5939177101967796E-2</v>
      </c>
    </row>
    <row r="1636" spans="1:8" x14ac:dyDescent="0.25">
      <c r="A1636" s="3" t="s">
        <v>48</v>
      </c>
      <c r="B1636" s="3" t="s">
        <v>27</v>
      </c>
      <c r="C1636" s="8" t="s">
        <v>28</v>
      </c>
      <c r="D1636" s="4" t="s">
        <v>59</v>
      </c>
      <c r="E1636" s="3" t="s">
        <v>62</v>
      </c>
      <c r="F1636" s="20">
        <v>42956</v>
      </c>
      <c r="G1636" s="11">
        <v>0.47916666666666669</v>
      </c>
      <c r="H1636" s="3">
        <v>3.3E-3</v>
      </c>
    </row>
    <row r="1637" spans="1:8" x14ac:dyDescent="0.25">
      <c r="A1637" s="3" t="s">
        <v>48</v>
      </c>
      <c r="B1637" s="3" t="s">
        <v>27</v>
      </c>
      <c r="C1637" s="8" t="s">
        <v>30</v>
      </c>
      <c r="D1637" s="4" t="s">
        <v>55</v>
      </c>
      <c r="E1637" s="3" t="s">
        <v>62</v>
      </c>
      <c r="F1637" s="20">
        <v>42956</v>
      </c>
      <c r="G1637" s="11">
        <v>0.47916666666666669</v>
      </c>
      <c r="H1637" s="26">
        <v>0.01</v>
      </c>
    </row>
    <row r="1638" spans="1:8" x14ac:dyDescent="0.25">
      <c r="A1638" s="3" t="s">
        <v>48</v>
      </c>
      <c r="B1638" s="3" t="s">
        <v>27</v>
      </c>
      <c r="C1638" s="8" t="s">
        <v>32</v>
      </c>
      <c r="D1638" s="4" t="s">
        <v>54</v>
      </c>
      <c r="E1638" s="3" t="s">
        <v>62</v>
      </c>
      <c r="F1638" s="20">
        <v>42956</v>
      </c>
      <c r="G1638" s="11">
        <v>0.47916666666666669</v>
      </c>
      <c r="H1638" s="27">
        <v>5.0000000000000001E-3</v>
      </c>
    </row>
    <row r="1639" spans="1:8" x14ac:dyDescent="0.25">
      <c r="A1639" s="3" t="s">
        <v>48</v>
      </c>
      <c r="B1639" s="3" t="s">
        <v>42</v>
      </c>
      <c r="C1639" s="8" t="s">
        <v>43</v>
      </c>
      <c r="D1639" s="4" t="s">
        <v>51</v>
      </c>
      <c r="E1639" s="3" t="s">
        <v>62</v>
      </c>
      <c r="F1639" s="20">
        <v>42956</v>
      </c>
      <c r="G1639" s="11">
        <v>0.47916666666666669</v>
      </c>
      <c r="H1639" s="3">
        <v>3</v>
      </c>
    </row>
    <row r="1640" spans="1:8" x14ac:dyDescent="0.25">
      <c r="A1640" s="18" t="s">
        <v>21</v>
      </c>
      <c r="B1640" s="18" t="s">
        <v>11</v>
      </c>
      <c r="C1640" s="19" t="s">
        <v>46</v>
      </c>
      <c r="D1640" s="18" t="s">
        <v>47</v>
      </c>
      <c r="E1640" s="18" t="s">
        <v>62</v>
      </c>
      <c r="F1640" s="20">
        <v>43003</v>
      </c>
      <c r="G1640" s="11">
        <v>0.3888888888888889</v>
      </c>
      <c r="H1640" s="4">
        <v>11.44</v>
      </c>
    </row>
    <row r="1641" spans="1:8" x14ac:dyDescent="0.25">
      <c r="A1641" s="18" t="s">
        <v>21</v>
      </c>
      <c r="B1641" s="18" t="s">
        <v>11</v>
      </c>
      <c r="C1641" s="19" t="s">
        <v>12</v>
      </c>
      <c r="D1641" s="18" t="s">
        <v>13</v>
      </c>
      <c r="E1641" s="18" t="s">
        <v>62</v>
      </c>
      <c r="F1641" s="20">
        <v>43003</v>
      </c>
      <c r="G1641" s="11">
        <v>0.3888888888888889</v>
      </c>
      <c r="H1641" s="4">
        <v>8.9600000000000009</v>
      </c>
    </row>
    <row r="1642" spans="1:8" x14ac:dyDescent="0.25">
      <c r="A1642" s="18" t="s">
        <v>21</v>
      </c>
      <c r="B1642" s="18" t="s">
        <v>11</v>
      </c>
      <c r="C1642" s="12" t="s">
        <v>15</v>
      </c>
      <c r="D1642" s="18" t="s">
        <v>16</v>
      </c>
      <c r="E1642" s="18" t="s">
        <v>62</v>
      </c>
      <c r="F1642" s="20">
        <v>43003</v>
      </c>
      <c r="G1642" s="11">
        <v>0.3888888888888889</v>
      </c>
      <c r="H1642" s="7">
        <v>1222</v>
      </c>
    </row>
    <row r="1643" spans="1:8" x14ac:dyDescent="0.25">
      <c r="A1643" s="18" t="s">
        <v>21</v>
      </c>
      <c r="B1643" s="18" t="s">
        <v>11</v>
      </c>
      <c r="C1643" s="19" t="s">
        <v>17</v>
      </c>
      <c r="D1643" s="18" t="s">
        <v>18</v>
      </c>
      <c r="E1643" s="18" t="s">
        <v>62</v>
      </c>
      <c r="F1643" s="20">
        <v>43003</v>
      </c>
      <c r="G1643" s="11">
        <v>0.3888888888888889</v>
      </c>
      <c r="H1643" s="4">
        <v>8.1300000000000008</v>
      </c>
    </row>
    <row r="1644" spans="1:8" x14ac:dyDescent="0.25">
      <c r="A1644" s="18" t="s">
        <v>21</v>
      </c>
      <c r="B1644" s="18" t="s">
        <v>11</v>
      </c>
      <c r="C1644" s="19" t="s">
        <v>19</v>
      </c>
      <c r="D1644" s="18" t="s">
        <v>20</v>
      </c>
      <c r="E1644" s="18" t="s">
        <v>62</v>
      </c>
      <c r="F1644" s="20">
        <v>43003</v>
      </c>
      <c r="G1644" s="11">
        <v>0.3888888888888889</v>
      </c>
      <c r="H1644" s="7">
        <v>80</v>
      </c>
    </row>
    <row r="1645" spans="1:8" x14ac:dyDescent="0.25">
      <c r="A1645" s="3" t="s">
        <v>21</v>
      </c>
      <c r="B1645" s="3" t="s">
        <v>22</v>
      </c>
      <c r="C1645" s="7" t="s">
        <v>23</v>
      </c>
      <c r="D1645" s="7" t="s">
        <v>57</v>
      </c>
      <c r="E1645" s="18" t="s">
        <v>62</v>
      </c>
      <c r="F1645" s="20">
        <v>43003</v>
      </c>
      <c r="G1645" s="11">
        <v>0.3888888888888889</v>
      </c>
      <c r="H1645" s="7">
        <v>152.82495</v>
      </c>
    </row>
    <row r="1646" spans="1:8" x14ac:dyDescent="0.25">
      <c r="A1646" s="3" t="s">
        <v>21</v>
      </c>
      <c r="B1646" s="3" t="s">
        <v>22</v>
      </c>
      <c r="C1646" s="8" t="s">
        <v>25</v>
      </c>
      <c r="D1646" s="7" t="s">
        <v>58</v>
      </c>
      <c r="E1646" s="18" t="s">
        <v>62</v>
      </c>
      <c r="F1646" s="20">
        <v>43003</v>
      </c>
      <c r="G1646" s="11">
        <v>0.3888888888888889</v>
      </c>
      <c r="H1646" s="7">
        <v>269.70460590788201</v>
      </c>
    </row>
    <row r="1647" spans="1:8" x14ac:dyDescent="0.25">
      <c r="A1647" s="3" t="s">
        <v>21</v>
      </c>
      <c r="B1647" s="3" t="s">
        <v>36</v>
      </c>
      <c r="C1647" s="8" t="s">
        <v>37</v>
      </c>
      <c r="D1647" s="8" t="s">
        <v>38</v>
      </c>
      <c r="E1647" s="18" t="s">
        <v>62</v>
      </c>
      <c r="F1647" s="20">
        <v>43003</v>
      </c>
      <c r="G1647" s="11">
        <v>0.3888888888888889</v>
      </c>
      <c r="H1647" s="9">
        <v>0.37912829957028849</v>
      </c>
    </row>
    <row r="1648" spans="1:8" x14ac:dyDescent="0.25">
      <c r="A1648" s="3" t="s">
        <v>21</v>
      </c>
      <c r="B1648" s="3" t="s">
        <v>36</v>
      </c>
      <c r="C1648" s="8" t="s">
        <v>39</v>
      </c>
      <c r="D1648" s="8" t="s">
        <v>40</v>
      </c>
      <c r="E1648" s="18" t="s">
        <v>62</v>
      </c>
      <c r="F1648" s="20">
        <v>43003</v>
      </c>
      <c r="G1648" s="11">
        <v>0.3888888888888889</v>
      </c>
      <c r="H1648" s="9">
        <v>1.0439937417536078E-2</v>
      </c>
    </row>
    <row r="1649" spans="1:8" x14ac:dyDescent="0.25">
      <c r="A1649" s="3" t="s">
        <v>21</v>
      </c>
      <c r="B1649" s="3" t="s">
        <v>27</v>
      </c>
      <c r="C1649" s="8" t="s">
        <v>34</v>
      </c>
      <c r="D1649" s="8" t="s">
        <v>35</v>
      </c>
      <c r="E1649" s="18" t="s">
        <v>62</v>
      </c>
      <c r="F1649" s="20">
        <v>43003</v>
      </c>
      <c r="G1649" s="11">
        <v>0.3888888888888889</v>
      </c>
      <c r="H1649" s="4">
        <v>1.9653179190751439E-2</v>
      </c>
    </row>
    <row r="1650" spans="1:8" x14ac:dyDescent="0.25">
      <c r="A1650" s="3" t="s">
        <v>48</v>
      </c>
      <c r="B1650" s="3" t="s">
        <v>27</v>
      </c>
      <c r="C1650" s="8" t="s">
        <v>28</v>
      </c>
      <c r="D1650" s="4" t="s">
        <v>59</v>
      </c>
      <c r="E1650" s="3" t="s">
        <v>62</v>
      </c>
      <c r="F1650" s="20">
        <v>43003</v>
      </c>
      <c r="G1650" s="11">
        <v>0.3888888888888889</v>
      </c>
      <c r="H1650" s="3">
        <v>2.7000000000000001E-3</v>
      </c>
    </row>
    <row r="1651" spans="1:8" x14ac:dyDescent="0.25">
      <c r="A1651" s="3" t="s">
        <v>48</v>
      </c>
      <c r="B1651" s="3" t="s">
        <v>27</v>
      </c>
      <c r="C1651" s="8" t="s">
        <v>30</v>
      </c>
      <c r="D1651" s="4" t="s">
        <v>55</v>
      </c>
      <c r="E1651" s="3" t="s">
        <v>62</v>
      </c>
      <c r="F1651" s="20">
        <v>43003</v>
      </c>
      <c r="G1651" s="11">
        <v>0.3888888888888889</v>
      </c>
      <c r="H1651" s="26">
        <v>0.01</v>
      </c>
    </row>
    <row r="1652" spans="1:8" x14ac:dyDescent="0.25">
      <c r="A1652" s="3" t="s">
        <v>48</v>
      </c>
      <c r="B1652" s="3" t="s">
        <v>27</v>
      </c>
      <c r="C1652" s="8" t="s">
        <v>32</v>
      </c>
      <c r="D1652" s="4" t="s">
        <v>54</v>
      </c>
      <c r="E1652" s="3" t="s">
        <v>62</v>
      </c>
      <c r="F1652" s="20">
        <v>43003</v>
      </c>
      <c r="G1652" s="11">
        <v>0.3888888888888889</v>
      </c>
      <c r="H1652" s="27">
        <v>5.0000000000000001E-3</v>
      </c>
    </row>
    <row r="1653" spans="1:8" x14ac:dyDescent="0.25">
      <c r="A1653" s="3" t="s">
        <v>48</v>
      </c>
      <c r="B1653" s="3" t="s">
        <v>42</v>
      </c>
      <c r="C1653" s="8" t="s">
        <v>43</v>
      </c>
      <c r="D1653" s="4" t="s">
        <v>51</v>
      </c>
      <c r="E1653" s="3" t="s">
        <v>62</v>
      </c>
      <c r="F1653" s="20">
        <v>43003</v>
      </c>
      <c r="G1653" s="11">
        <v>0.3888888888888889</v>
      </c>
      <c r="H1653" s="29">
        <v>2</v>
      </c>
    </row>
    <row r="1654" spans="1:8" x14ac:dyDescent="0.25">
      <c r="A1654" s="18" t="s">
        <v>21</v>
      </c>
      <c r="B1654" s="18" t="s">
        <v>11</v>
      </c>
      <c r="C1654" s="19" t="s">
        <v>46</v>
      </c>
      <c r="D1654" s="18" t="s">
        <v>47</v>
      </c>
      <c r="E1654" s="18" t="s">
        <v>62</v>
      </c>
      <c r="F1654" s="20">
        <v>43031</v>
      </c>
      <c r="G1654" s="11">
        <v>0.52638888888888891</v>
      </c>
      <c r="H1654" s="4">
        <v>17.690000000000001</v>
      </c>
    </row>
    <row r="1655" spans="1:8" x14ac:dyDescent="0.25">
      <c r="A1655" s="18" t="s">
        <v>21</v>
      </c>
      <c r="B1655" s="18" t="s">
        <v>11</v>
      </c>
      <c r="C1655" s="19" t="s">
        <v>12</v>
      </c>
      <c r="D1655" s="18" t="s">
        <v>13</v>
      </c>
      <c r="E1655" s="18" t="s">
        <v>62</v>
      </c>
      <c r="F1655" s="20">
        <v>43031</v>
      </c>
      <c r="G1655" s="11">
        <v>0.52638888888888891</v>
      </c>
      <c r="H1655" s="4">
        <v>8.69</v>
      </c>
    </row>
    <row r="1656" spans="1:8" x14ac:dyDescent="0.25">
      <c r="A1656" s="18" t="s">
        <v>21</v>
      </c>
      <c r="B1656" s="18" t="s">
        <v>11</v>
      </c>
      <c r="C1656" s="12" t="s">
        <v>15</v>
      </c>
      <c r="D1656" s="18" t="s">
        <v>16</v>
      </c>
      <c r="E1656" s="18" t="s">
        <v>62</v>
      </c>
      <c r="F1656" s="20">
        <v>43031</v>
      </c>
      <c r="G1656" s="11">
        <v>0.52638888888888891</v>
      </c>
      <c r="H1656" s="7">
        <v>1230</v>
      </c>
    </row>
    <row r="1657" spans="1:8" x14ac:dyDescent="0.25">
      <c r="A1657" s="18" t="s">
        <v>21</v>
      </c>
      <c r="B1657" s="18" t="s">
        <v>11</v>
      </c>
      <c r="C1657" s="19" t="s">
        <v>17</v>
      </c>
      <c r="D1657" s="18" t="s">
        <v>18</v>
      </c>
      <c r="E1657" s="18" t="s">
        <v>62</v>
      </c>
      <c r="F1657" s="20">
        <v>43031</v>
      </c>
      <c r="G1657" s="11">
        <v>0.52638888888888891</v>
      </c>
      <c r="H1657" s="4">
        <v>6.22</v>
      </c>
    </row>
    <row r="1658" spans="1:8" x14ac:dyDescent="0.25">
      <c r="A1658" s="18" t="s">
        <v>21</v>
      </c>
      <c r="B1658" s="18" t="s">
        <v>11</v>
      </c>
      <c r="C1658" s="19" t="s">
        <v>19</v>
      </c>
      <c r="D1658" s="18" t="s">
        <v>20</v>
      </c>
      <c r="E1658" s="18" t="s">
        <v>62</v>
      </c>
      <c r="F1658" s="20">
        <v>43031</v>
      </c>
      <c r="G1658" s="11">
        <v>0.52638888888888891</v>
      </c>
      <c r="H1658" s="7">
        <v>70.2</v>
      </c>
    </row>
    <row r="1659" spans="1:8" x14ac:dyDescent="0.25">
      <c r="A1659" s="3" t="s">
        <v>21</v>
      </c>
      <c r="B1659" s="3" t="s">
        <v>22</v>
      </c>
      <c r="C1659" s="7" t="s">
        <v>23</v>
      </c>
      <c r="D1659" s="7" t="s">
        <v>57</v>
      </c>
      <c r="E1659" s="18" t="s">
        <v>62</v>
      </c>
      <c r="F1659" s="20">
        <v>43031</v>
      </c>
      <c r="G1659" s="11">
        <v>0.52638888888888891</v>
      </c>
      <c r="H1659" s="7">
        <v>137.54245499999999</v>
      </c>
    </row>
    <row r="1660" spans="1:8" x14ac:dyDescent="0.25">
      <c r="A1660" s="3" t="s">
        <v>21</v>
      </c>
      <c r="B1660" s="3" t="s">
        <v>22</v>
      </c>
      <c r="C1660" s="8" t="s">
        <v>25</v>
      </c>
      <c r="D1660" s="7" t="s">
        <v>58</v>
      </c>
      <c r="E1660" s="18" t="s">
        <v>62</v>
      </c>
      <c r="F1660" s="20">
        <v>43031</v>
      </c>
      <c r="G1660" s="11">
        <v>0.52638888888888891</v>
      </c>
      <c r="H1660" s="7">
        <v>277.39945386508441</v>
      </c>
    </row>
    <row r="1661" spans="1:8" x14ac:dyDescent="0.25">
      <c r="A1661" s="3" t="s">
        <v>21</v>
      </c>
      <c r="B1661" s="3" t="s">
        <v>36</v>
      </c>
      <c r="C1661" s="8" t="s">
        <v>37</v>
      </c>
      <c r="D1661" s="8" t="s">
        <v>38</v>
      </c>
      <c r="E1661" s="18" t="s">
        <v>62</v>
      </c>
      <c r="F1661" s="20">
        <v>43031</v>
      </c>
      <c r="G1661" s="11">
        <v>0.52638888888888891</v>
      </c>
      <c r="H1661" s="9">
        <v>0.29512646514497232</v>
      </c>
    </row>
    <row r="1662" spans="1:8" x14ac:dyDescent="0.25">
      <c r="A1662" s="3" t="s">
        <v>21</v>
      </c>
      <c r="B1662" s="3" t="s">
        <v>36</v>
      </c>
      <c r="C1662" s="8" t="s">
        <v>39</v>
      </c>
      <c r="D1662" s="8" t="s">
        <v>40</v>
      </c>
      <c r="E1662" s="18" t="s">
        <v>62</v>
      </c>
      <c r="F1662" s="20">
        <v>43031</v>
      </c>
      <c r="G1662" s="11">
        <v>0.52638888888888891</v>
      </c>
      <c r="H1662" s="9">
        <v>7.4236112114948209E-3</v>
      </c>
    </row>
    <row r="1663" spans="1:8" x14ac:dyDescent="0.25">
      <c r="A1663" s="3" t="s">
        <v>21</v>
      </c>
      <c r="B1663" s="3" t="s">
        <v>27</v>
      </c>
      <c r="C1663" s="8" t="s">
        <v>34</v>
      </c>
      <c r="D1663" s="8" t="s">
        <v>35</v>
      </c>
      <c r="E1663" s="18" t="s">
        <v>62</v>
      </c>
      <c r="F1663" s="20">
        <v>43031</v>
      </c>
      <c r="G1663" s="11">
        <v>0.52638888888888891</v>
      </c>
      <c r="H1663" s="4">
        <v>2.0547945205479454E-2</v>
      </c>
    </row>
    <row r="1664" spans="1:8" x14ac:dyDescent="0.25">
      <c r="A1664" s="3" t="s">
        <v>48</v>
      </c>
      <c r="B1664" s="3" t="s">
        <v>27</v>
      </c>
      <c r="C1664" s="8" t="s">
        <v>28</v>
      </c>
      <c r="D1664" s="4" t="s">
        <v>59</v>
      </c>
      <c r="E1664" s="3" t="s">
        <v>62</v>
      </c>
      <c r="F1664" s="20">
        <v>43031</v>
      </c>
      <c r="G1664" s="11">
        <v>0.52638888888888891</v>
      </c>
      <c r="H1664" s="3">
        <v>1.6000000000000001E-3</v>
      </c>
    </row>
    <row r="1665" spans="1:8" x14ac:dyDescent="0.25">
      <c r="A1665" s="3" t="s">
        <v>48</v>
      </c>
      <c r="B1665" s="3" t="s">
        <v>27</v>
      </c>
      <c r="C1665" s="8" t="s">
        <v>30</v>
      </c>
      <c r="D1665" s="4" t="s">
        <v>55</v>
      </c>
      <c r="E1665" s="3" t="s">
        <v>62</v>
      </c>
      <c r="F1665" s="20">
        <v>43031</v>
      </c>
      <c r="G1665" s="11">
        <v>0.52638888888888891</v>
      </c>
      <c r="H1665" s="26">
        <v>0.01</v>
      </c>
    </row>
    <row r="1666" spans="1:8" x14ac:dyDescent="0.25">
      <c r="A1666" s="3" t="s">
        <v>48</v>
      </c>
      <c r="B1666" s="3" t="s">
        <v>27</v>
      </c>
      <c r="C1666" s="8" t="s">
        <v>32</v>
      </c>
      <c r="D1666" s="4" t="s">
        <v>54</v>
      </c>
      <c r="E1666" s="3" t="s">
        <v>62</v>
      </c>
      <c r="F1666" s="20">
        <v>43031</v>
      </c>
      <c r="G1666" s="11">
        <v>0.52638888888888891</v>
      </c>
      <c r="H1666" s="27">
        <v>5.0000000000000001E-3</v>
      </c>
    </row>
    <row r="1667" spans="1:8" x14ac:dyDescent="0.25">
      <c r="A1667" s="3" t="s">
        <v>48</v>
      </c>
      <c r="B1667" s="3" t="s">
        <v>42</v>
      </c>
      <c r="C1667" s="8" t="s">
        <v>43</v>
      </c>
      <c r="D1667" s="4" t="s">
        <v>51</v>
      </c>
      <c r="E1667" s="3" t="s">
        <v>62</v>
      </c>
      <c r="F1667" s="20">
        <v>43031</v>
      </c>
      <c r="G1667" s="11">
        <v>0.52638888888888891</v>
      </c>
      <c r="H1667" s="3">
        <v>3</v>
      </c>
    </row>
    <row r="1668" spans="1:8" x14ac:dyDescent="0.25">
      <c r="A1668" s="18" t="s">
        <v>21</v>
      </c>
      <c r="B1668" s="18" t="s">
        <v>11</v>
      </c>
      <c r="C1668" s="19" t="s">
        <v>46</v>
      </c>
      <c r="D1668" s="18" t="s">
        <v>47</v>
      </c>
      <c r="E1668" s="18" t="s">
        <v>62</v>
      </c>
      <c r="F1668" s="20">
        <v>43048</v>
      </c>
      <c r="G1668" s="11">
        <v>0.49027777777777781</v>
      </c>
      <c r="H1668" s="4">
        <v>19.170000000000002</v>
      </c>
    </row>
    <row r="1669" spans="1:8" x14ac:dyDescent="0.25">
      <c r="A1669" s="18" t="s">
        <v>21</v>
      </c>
      <c r="B1669" s="18" t="s">
        <v>11</v>
      </c>
      <c r="C1669" s="19" t="s">
        <v>12</v>
      </c>
      <c r="D1669" s="18" t="s">
        <v>13</v>
      </c>
      <c r="E1669" s="18" t="s">
        <v>62</v>
      </c>
      <c r="F1669" s="20">
        <v>43048</v>
      </c>
      <c r="G1669" s="11">
        <v>0.49027777777777781</v>
      </c>
      <c r="H1669" s="4">
        <v>9.02</v>
      </c>
    </row>
    <row r="1670" spans="1:8" x14ac:dyDescent="0.25">
      <c r="A1670" s="18" t="s">
        <v>21</v>
      </c>
      <c r="B1670" s="18" t="s">
        <v>11</v>
      </c>
      <c r="C1670" s="12" t="s">
        <v>15</v>
      </c>
      <c r="D1670" s="18" t="s">
        <v>16</v>
      </c>
      <c r="E1670" s="18" t="s">
        <v>62</v>
      </c>
      <c r="F1670" s="20">
        <v>43048</v>
      </c>
      <c r="G1670" s="11">
        <v>0.49027777777777781</v>
      </c>
      <c r="H1670" s="7">
        <v>1272</v>
      </c>
    </row>
    <row r="1671" spans="1:8" x14ac:dyDescent="0.25">
      <c r="A1671" s="18" t="s">
        <v>21</v>
      </c>
      <c r="B1671" s="18" t="s">
        <v>11</v>
      </c>
      <c r="C1671" s="19" t="s">
        <v>17</v>
      </c>
      <c r="D1671" s="18" t="s">
        <v>18</v>
      </c>
      <c r="E1671" s="18" t="s">
        <v>62</v>
      </c>
      <c r="F1671" s="20">
        <v>43048</v>
      </c>
      <c r="G1671" s="11">
        <v>0.49027777777777781</v>
      </c>
      <c r="H1671" s="4">
        <v>7.29</v>
      </c>
    </row>
    <row r="1672" spans="1:8" x14ac:dyDescent="0.25">
      <c r="A1672" s="18" t="s">
        <v>21</v>
      </c>
      <c r="B1672" s="18" t="s">
        <v>11</v>
      </c>
      <c r="C1672" s="19" t="s">
        <v>19</v>
      </c>
      <c r="D1672" s="18" t="s">
        <v>20</v>
      </c>
      <c r="E1672" s="18" t="s">
        <v>62</v>
      </c>
      <c r="F1672" s="20">
        <v>43048</v>
      </c>
      <c r="G1672" s="11">
        <v>0.49027777777777781</v>
      </c>
      <c r="H1672" s="7">
        <v>84.8</v>
      </c>
    </row>
    <row r="1673" spans="1:8" x14ac:dyDescent="0.25">
      <c r="A1673" s="3" t="s">
        <v>21</v>
      </c>
      <c r="B1673" s="3" t="s">
        <v>22</v>
      </c>
      <c r="C1673" s="7" t="s">
        <v>23</v>
      </c>
      <c r="D1673" s="7" t="s">
        <v>57</v>
      </c>
      <c r="E1673" s="18" t="s">
        <v>62</v>
      </c>
      <c r="F1673" s="20">
        <v>43048</v>
      </c>
      <c r="G1673" s="11">
        <v>0.49027777777777781</v>
      </c>
      <c r="H1673" s="7">
        <v>159.61717000000002</v>
      </c>
    </row>
    <row r="1674" spans="1:8" x14ac:dyDescent="0.25">
      <c r="A1674" s="3" t="s">
        <v>21</v>
      </c>
      <c r="B1674" s="3" t="s">
        <v>22</v>
      </c>
      <c r="C1674" s="8" t="s">
        <v>25</v>
      </c>
      <c r="D1674" s="7" t="s">
        <v>58</v>
      </c>
      <c r="E1674" s="18" t="s">
        <v>62</v>
      </c>
      <c r="F1674" s="20">
        <v>43048</v>
      </c>
      <c r="G1674" s="11">
        <v>0.49027777777777781</v>
      </c>
      <c r="H1674" s="7">
        <v>295.74504153246312</v>
      </c>
    </row>
    <row r="1675" spans="1:8" x14ac:dyDescent="0.25">
      <c r="A1675" s="3" t="s">
        <v>21</v>
      </c>
      <c r="B1675" s="3" t="s">
        <v>36</v>
      </c>
      <c r="C1675" s="8" t="s">
        <v>37</v>
      </c>
      <c r="D1675" s="8" t="s">
        <v>38</v>
      </c>
      <c r="E1675" s="18" t="s">
        <v>62</v>
      </c>
      <c r="F1675" s="20">
        <v>43048</v>
      </c>
      <c r="G1675" s="11">
        <v>0.49027777777777781</v>
      </c>
      <c r="H1675" s="9">
        <v>0.23146473779385171</v>
      </c>
    </row>
    <row r="1676" spans="1:8" x14ac:dyDescent="0.25">
      <c r="A1676" s="3" t="s">
        <v>21</v>
      </c>
      <c r="B1676" s="3" t="s">
        <v>36</v>
      </c>
      <c r="C1676" s="8" t="s">
        <v>39</v>
      </c>
      <c r="D1676" s="8" t="s">
        <v>40</v>
      </c>
      <c r="E1676" s="18" t="s">
        <v>62</v>
      </c>
      <c r="F1676" s="20">
        <v>43048</v>
      </c>
      <c r="G1676" s="11">
        <v>0.49027777777777781</v>
      </c>
      <c r="H1676" s="9">
        <v>3.3080677899438832E-2</v>
      </c>
    </row>
    <row r="1677" spans="1:8" x14ac:dyDescent="0.25">
      <c r="A1677" s="3" t="s">
        <v>21</v>
      </c>
      <c r="B1677" s="3" t="s">
        <v>27</v>
      </c>
      <c r="C1677" s="8" t="s">
        <v>34</v>
      </c>
      <c r="D1677" s="8" t="s">
        <v>35</v>
      </c>
      <c r="E1677" s="18" t="s">
        <v>62</v>
      </c>
      <c r="F1677" s="20">
        <v>43048</v>
      </c>
      <c r="G1677" s="11">
        <v>0.49027777777777781</v>
      </c>
      <c r="H1677" s="26">
        <v>0.01</v>
      </c>
    </row>
    <row r="1678" spans="1:8" x14ac:dyDescent="0.25">
      <c r="A1678" s="3" t="s">
        <v>48</v>
      </c>
      <c r="B1678" s="3" t="s">
        <v>27</v>
      </c>
      <c r="C1678" s="8" t="s">
        <v>28</v>
      </c>
      <c r="D1678" s="4" t="s">
        <v>59</v>
      </c>
      <c r="E1678" s="3" t="s">
        <v>62</v>
      </c>
      <c r="F1678" s="20">
        <v>43048</v>
      </c>
      <c r="G1678" s="11">
        <v>0.49027777777777781</v>
      </c>
      <c r="H1678" s="28">
        <v>5.9999999999999995E-4</v>
      </c>
    </row>
    <row r="1679" spans="1:8" x14ac:dyDescent="0.25">
      <c r="A1679" s="3" t="s">
        <v>48</v>
      </c>
      <c r="B1679" s="3" t="s">
        <v>27</v>
      </c>
      <c r="C1679" s="8" t="s">
        <v>30</v>
      </c>
      <c r="D1679" s="4" t="s">
        <v>55</v>
      </c>
      <c r="E1679" s="3" t="s">
        <v>62</v>
      </c>
      <c r="F1679" s="20">
        <v>43048</v>
      </c>
      <c r="G1679" s="11">
        <v>0.49027777777777781</v>
      </c>
      <c r="H1679" s="26">
        <v>0.01</v>
      </c>
    </row>
    <row r="1680" spans="1:8" x14ac:dyDescent="0.25">
      <c r="A1680" s="3" t="s">
        <v>48</v>
      </c>
      <c r="B1680" s="3" t="s">
        <v>27</v>
      </c>
      <c r="C1680" s="8" t="s">
        <v>32</v>
      </c>
      <c r="D1680" s="4" t="s">
        <v>54</v>
      </c>
      <c r="E1680" s="3" t="s">
        <v>62</v>
      </c>
      <c r="F1680" s="20">
        <v>43048</v>
      </c>
      <c r="G1680" s="11">
        <v>0.49027777777777781</v>
      </c>
      <c r="H1680" s="27">
        <v>5.0000000000000001E-3</v>
      </c>
    </row>
    <row r="1681" spans="1:8" x14ac:dyDescent="0.25">
      <c r="A1681" s="3" t="s">
        <v>48</v>
      </c>
      <c r="B1681" s="3" t="s">
        <v>42</v>
      </c>
      <c r="C1681" s="8" t="s">
        <v>43</v>
      </c>
      <c r="D1681" s="4" t="s">
        <v>51</v>
      </c>
      <c r="E1681" s="3" t="s">
        <v>62</v>
      </c>
      <c r="F1681" s="20">
        <v>43048</v>
      </c>
      <c r="G1681" s="11">
        <v>0.49027777777777781</v>
      </c>
      <c r="H1681" s="29">
        <v>2</v>
      </c>
    </row>
    <row r="1682" spans="1:8" x14ac:dyDescent="0.25">
      <c r="A1682" s="18" t="s">
        <v>21</v>
      </c>
      <c r="B1682" s="18" t="s">
        <v>11</v>
      </c>
      <c r="C1682" s="19" t="s">
        <v>46</v>
      </c>
      <c r="D1682" s="18" t="s">
        <v>47</v>
      </c>
      <c r="E1682" s="18" t="s">
        <v>62</v>
      </c>
      <c r="F1682" s="20">
        <v>43088</v>
      </c>
      <c r="G1682" s="11">
        <v>0.49861111111111112</v>
      </c>
      <c r="H1682" s="4">
        <v>16.78</v>
      </c>
    </row>
    <row r="1683" spans="1:8" x14ac:dyDescent="0.25">
      <c r="A1683" s="18" t="s">
        <v>21</v>
      </c>
      <c r="B1683" s="18" t="s">
        <v>11</v>
      </c>
      <c r="C1683" s="19" t="s">
        <v>12</v>
      </c>
      <c r="D1683" s="18" t="s">
        <v>13</v>
      </c>
      <c r="E1683" s="18" t="s">
        <v>62</v>
      </c>
      <c r="F1683" s="20">
        <v>43088</v>
      </c>
      <c r="G1683" s="11">
        <v>0.49861111111111112</v>
      </c>
      <c r="H1683" s="4">
        <v>9.5</v>
      </c>
    </row>
    <row r="1684" spans="1:8" x14ac:dyDescent="0.25">
      <c r="A1684" s="18" t="s">
        <v>21</v>
      </c>
      <c r="B1684" s="18" t="s">
        <v>11</v>
      </c>
      <c r="C1684" s="12" t="s">
        <v>15</v>
      </c>
      <c r="D1684" s="18" t="s">
        <v>16</v>
      </c>
      <c r="E1684" s="18" t="s">
        <v>62</v>
      </c>
      <c r="F1684" s="20">
        <v>43088</v>
      </c>
      <c r="G1684" s="11">
        <v>0.49861111111111112</v>
      </c>
      <c r="H1684" s="7">
        <v>928</v>
      </c>
    </row>
    <row r="1685" spans="1:8" x14ac:dyDescent="0.25">
      <c r="A1685" s="18" t="s">
        <v>21</v>
      </c>
      <c r="B1685" s="18" t="s">
        <v>11</v>
      </c>
      <c r="C1685" s="19" t="s">
        <v>17</v>
      </c>
      <c r="D1685" s="18" t="s">
        <v>18</v>
      </c>
      <c r="E1685" s="18" t="s">
        <v>62</v>
      </c>
      <c r="F1685" s="20">
        <v>43088</v>
      </c>
      <c r="G1685" s="11">
        <v>0.49861111111111112</v>
      </c>
      <c r="H1685" s="4">
        <v>8.44</v>
      </c>
    </row>
    <row r="1686" spans="1:8" x14ac:dyDescent="0.25">
      <c r="A1686" s="18" t="s">
        <v>21</v>
      </c>
      <c r="B1686" s="18" t="s">
        <v>11</v>
      </c>
      <c r="C1686" s="19" t="s">
        <v>19</v>
      </c>
      <c r="D1686" s="18" t="s">
        <v>20</v>
      </c>
      <c r="E1686" s="18" t="s">
        <v>62</v>
      </c>
      <c r="F1686" s="20">
        <v>43088</v>
      </c>
      <c r="G1686" s="11">
        <v>0.49861111111111112</v>
      </c>
      <c r="H1686" s="7">
        <v>93.2</v>
      </c>
    </row>
    <row r="1687" spans="1:8" x14ac:dyDescent="0.25">
      <c r="A1687" s="3" t="s">
        <v>21</v>
      </c>
      <c r="B1687" s="3" t="s">
        <v>22</v>
      </c>
      <c r="C1687" s="7" t="s">
        <v>23</v>
      </c>
      <c r="D1687" s="7" t="s">
        <v>57</v>
      </c>
      <c r="E1687" s="18" t="s">
        <v>62</v>
      </c>
      <c r="F1687" s="20">
        <v>43088</v>
      </c>
      <c r="G1687" s="11">
        <v>0.49861111111111112</v>
      </c>
      <c r="H1687" s="7">
        <v>85.991065000000006</v>
      </c>
    </row>
    <row r="1688" spans="1:8" x14ac:dyDescent="0.25">
      <c r="A1688" s="3" t="s">
        <v>21</v>
      </c>
      <c r="B1688" s="3" t="s">
        <v>22</v>
      </c>
      <c r="C1688" s="8" t="s">
        <v>25</v>
      </c>
      <c r="D1688" s="7" t="s">
        <v>58</v>
      </c>
      <c r="E1688" s="18" t="s">
        <v>62</v>
      </c>
      <c r="F1688" s="20">
        <v>43088</v>
      </c>
      <c r="G1688" s="11">
        <v>0.49861111111111112</v>
      </c>
      <c r="H1688" s="7">
        <v>326.80554597502925</v>
      </c>
    </row>
    <row r="1689" spans="1:8" x14ac:dyDescent="0.25">
      <c r="A1689" s="3" t="s">
        <v>21</v>
      </c>
      <c r="B1689" s="3" t="s">
        <v>36</v>
      </c>
      <c r="C1689" s="8" t="s">
        <v>37</v>
      </c>
      <c r="D1689" s="8" t="s">
        <v>38</v>
      </c>
      <c r="E1689" s="18" t="s">
        <v>62</v>
      </c>
      <c r="F1689" s="20">
        <v>43088</v>
      </c>
      <c r="G1689" s="11">
        <v>0.49861111111111112</v>
      </c>
      <c r="H1689" s="9">
        <v>0.19614187927815807</v>
      </c>
    </row>
    <row r="1690" spans="1:8" x14ac:dyDescent="0.25">
      <c r="A1690" s="3" t="s">
        <v>21</v>
      </c>
      <c r="B1690" s="3" t="s">
        <v>36</v>
      </c>
      <c r="C1690" s="8" t="s">
        <v>39</v>
      </c>
      <c r="D1690" s="8" t="s">
        <v>40</v>
      </c>
      <c r="E1690" s="18" t="s">
        <v>62</v>
      </c>
      <c r="F1690" s="20">
        <v>43088</v>
      </c>
      <c r="G1690" s="11">
        <v>0.49861111111111112</v>
      </c>
      <c r="H1690" s="9">
        <v>9.5032731044729958E-3</v>
      </c>
    </row>
    <row r="1691" spans="1:8" x14ac:dyDescent="0.25">
      <c r="A1691" s="3" t="s">
        <v>21</v>
      </c>
      <c r="B1691" s="3" t="s">
        <v>27</v>
      </c>
      <c r="C1691" s="8" t="s">
        <v>34</v>
      </c>
      <c r="D1691" s="8" t="s">
        <v>35</v>
      </c>
      <c r="E1691" s="18" t="s">
        <v>62</v>
      </c>
      <c r="F1691" s="20">
        <v>43088</v>
      </c>
      <c r="G1691" s="11">
        <v>0.49861111111111112</v>
      </c>
      <c r="H1691" s="26">
        <v>0.01</v>
      </c>
    </row>
    <row r="1692" spans="1:8" x14ac:dyDescent="0.25">
      <c r="A1692" s="3" t="s">
        <v>48</v>
      </c>
      <c r="B1692" s="3" t="s">
        <v>27</v>
      </c>
      <c r="C1692" s="8" t="s">
        <v>28</v>
      </c>
      <c r="D1692" s="4" t="s">
        <v>59</v>
      </c>
      <c r="E1692" s="3" t="s">
        <v>62</v>
      </c>
      <c r="F1692" s="20">
        <v>43088</v>
      </c>
      <c r="G1692" s="11">
        <v>0.49861111111111112</v>
      </c>
      <c r="H1692" s="25">
        <v>2.5000000000000001E-3</v>
      </c>
    </row>
    <row r="1693" spans="1:8" x14ac:dyDescent="0.25">
      <c r="A1693" s="3" t="s">
        <v>48</v>
      </c>
      <c r="B1693" s="3" t="s">
        <v>27</v>
      </c>
      <c r="C1693" s="8" t="s">
        <v>30</v>
      </c>
      <c r="D1693" s="4" t="s">
        <v>55</v>
      </c>
      <c r="E1693" s="3" t="s">
        <v>62</v>
      </c>
      <c r="F1693" s="20">
        <v>43088</v>
      </c>
      <c r="G1693" s="11">
        <v>0.49861111111111112</v>
      </c>
      <c r="H1693" s="26">
        <v>0.01</v>
      </c>
    </row>
    <row r="1694" spans="1:8" x14ac:dyDescent="0.25">
      <c r="A1694" s="3" t="s">
        <v>48</v>
      </c>
      <c r="B1694" s="3" t="s">
        <v>27</v>
      </c>
      <c r="C1694" s="8" t="s">
        <v>32</v>
      </c>
      <c r="D1694" s="4" t="s">
        <v>54</v>
      </c>
      <c r="E1694" s="3" t="s">
        <v>62</v>
      </c>
      <c r="F1694" s="20">
        <v>43088</v>
      </c>
      <c r="G1694" s="11">
        <v>0.49861111111111112</v>
      </c>
      <c r="H1694" s="9">
        <v>1.6E-2</v>
      </c>
    </row>
    <row r="1695" spans="1:8" x14ac:dyDescent="0.25">
      <c r="A1695" s="3" t="s">
        <v>48</v>
      </c>
      <c r="B1695" s="3" t="s">
        <v>42</v>
      </c>
      <c r="C1695" s="8" t="s">
        <v>43</v>
      </c>
      <c r="D1695" s="4" t="s">
        <v>51</v>
      </c>
      <c r="E1695" s="3" t="s">
        <v>62</v>
      </c>
      <c r="F1695" s="20">
        <v>43088</v>
      </c>
      <c r="G1695" s="11">
        <v>0.49861111111111112</v>
      </c>
      <c r="H1695" s="29">
        <v>2</v>
      </c>
    </row>
    <row r="1696" spans="1:8" x14ac:dyDescent="0.25">
      <c r="A1696" s="18" t="s">
        <v>21</v>
      </c>
      <c r="B1696" s="18" t="s">
        <v>11</v>
      </c>
      <c r="C1696" s="19" t="s">
        <v>46</v>
      </c>
      <c r="D1696" s="18" t="s">
        <v>47</v>
      </c>
      <c r="E1696" s="18" t="s">
        <v>62</v>
      </c>
      <c r="F1696" s="5"/>
      <c r="G1696" s="11"/>
      <c r="H1696" s="4"/>
    </row>
    <row r="1697" spans="1:8" x14ac:dyDescent="0.25">
      <c r="A1697" s="18" t="s">
        <v>21</v>
      </c>
      <c r="B1697" s="18" t="s">
        <v>11</v>
      </c>
      <c r="C1697" s="19" t="s">
        <v>12</v>
      </c>
      <c r="D1697" s="18" t="s">
        <v>13</v>
      </c>
      <c r="E1697" s="18" t="s">
        <v>62</v>
      </c>
      <c r="F1697" s="5"/>
      <c r="G1697" s="11"/>
      <c r="H1697" s="4"/>
    </row>
    <row r="1698" spans="1:8" x14ac:dyDescent="0.25">
      <c r="A1698" s="18" t="s">
        <v>21</v>
      </c>
      <c r="B1698" s="18" t="s">
        <v>11</v>
      </c>
      <c r="C1698" s="12" t="s">
        <v>15</v>
      </c>
      <c r="D1698" s="18" t="s">
        <v>16</v>
      </c>
      <c r="E1698" s="18" t="s">
        <v>62</v>
      </c>
      <c r="F1698" s="5"/>
      <c r="G1698" s="11"/>
      <c r="H1698" s="7"/>
    </row>
    <row r="1699" spans="1:8" x14ac:dyDescent="0.25">
      <c r="A1699" s="18" t="s">
        <v>21</v>
      </c>
      <c r="B1699" s="18" t="s">
        <v>11</v>
      </c>
      <c r="C1699" s="19" t="s">
        <v>17</v>
      </c>
      <c r="D1699" s="18" t="s">
        <v>18</v>
      </c>
      <c r="E1699" s="18" t="s">
        <v>62</v>
      </c>
      <c r="F1699" s="5"/>
      <c r="G1699" s="11"/>
      <c r="H1699" s="4"/>
    </row>
    <row r="1700" spans="1:8" x14ac:dyDescent="0.25">
      <c r="A1700" s="18" t="s">
        <v>21</v>
      </c>
      <c r="B1700" s="18" t="s">
        <v>11</v>
      </c>
      <c r="C1700" s="19" t="s">
        <v>19</v>
      </c>
      <c r="D1700" s="18" t="s">
        <v>20</v>
      </c>
      <c r="E1700" s="18" t="s">
        <v>62</v>
      </c>
      <c r="F1700" s="5"/>
      <c r="G1700" s="11"/>
      <c r="H1700" s="7"/>
    </row>
    <row r="1701" spans="1:8" x14ac:dyDescent="0.25">
      <c r="A1701" s="3" t="s">
        <v>21</v>
      </c>
      <c r="B1701" s="3" t="s">
        <v>22</v>
      </c>
      <c r="C1701" s="7" t="s">
        <v>23</v>
      </c>
      <c r="D1701" s="7" t="s">
        <v>57</v>
      </c>
      <c r="E1701" s="18" t="s">
        <v>62</v>
      </c>
      <c r="F1701" s="5"/>
      <c r="G1701" s="11"/>
      <c r="H1701" s="7"/>
    </row>
    <row r="1702" spans="1:8" x14ac:dyDescent="0.25">
      <c r="A1702" s="3" t="s">
        <v>21</v>
      </c>
      <c r="B1702" s="3" t="s">
        <v>22</v>
      </c>
      <c r="C1702" s="8" t="s">
        <v>25</v>
      </c>
      <c r="D1702" s="7" t="s">
        <v>58</v>
      </c>
      <c r="E1702" s="18" t="s">
        <v>62</v>
      </c>
      <c r="F1702" s="5"/>
      <c r="G1702" s="11"/>
      <c r="H1702" s="7"/>
    </row>
    <row r="1703" spans="1:8" x14ac:dyDescent="0.25">
      <c r="A1703" s="3" t="s">
        <v>21</v>
      </c>
      <c r="B1703" s="3" t="s">
        <v>36</v>
      </c>
      <c r="C1703" s="8" t="s">
        <v>37</v>
      </c>
      <c r="D1703" s="8" t="s">
        <v>38</v>
      </c>
      <c r="E1703" s="18" t="s">
        <v>62</v>
      </c>
      <c r="F1703" s="5"/>
      <c r="G1703" s="11"/>
      <c r="H1703" s="9"/>
    </row>
    <row r="1704" spans="1:8" x14ac:dyDescent="0.25">
      <c r="A1704" s="3" t="s">
        <v>21</v>
      </c>
      <c r="B1704" s="3" t="s">
        <v>36</v>
      </c>
      <c r="C1704" s="8" t="s">
        <v>39</v>
      </c>
      <c r="D1704" s="8" t="s">
        <v>40</v>
      </c>
      <c r="E1704" s="18" t="s">
        <v>62</v>
      </c>
      <c r="F1704" s="5"/>
      <c r="G1704" s="11"/>
      <c r="H1704" s="9"/>
    </row>
    <row r="1705" spans="1:8" x14ac:dyDescent="0.25">
      <c r="A1705" s="3" t="s">
        <v>21</v>
      </c>
      <c r="B1705" s="3" t="s">
        <v>27</v>
      </c>
      <c r="C1705" s="8" t="s">
        <v>34</v>
      </c>
      <c r="D1705" s="8" t="s">
        <v>35</v>
      </c>
      <c r="E1705" s="18" t="s">
        <v>62</v>
      </c>
      <c r="F1705" s="5"/>
      <c r="G1705" s="11"/>
      <c r="H1705" s="4"/>
    </row>
    <row r="1706" spans="1:8" x14ac:dyDescent="0.25">
      <c r="A1706" s="3" t="s">
        <v>48</v>
      </c>
      <c r="B1706" s="3" t="s">
        <v>27</v>
      </c>
      <c r="C1706" s="8" t="s">
        <v>28</v>
      </c>
      <c r="D1706" s="4" t="s">
        <v>59</v>
      </c>
      <c r="E1706" s="3" t="s">
        <v>62</v>
      </c>
      <c r="F1706" s="5"/>
      <c r="G1706" s="11"/>
      <c r="H1706" s="25"/>
    </row>
    <row r="1707" spans="1:8" x14ac:dyDescent="0.25">
      <c r="A1707" s="3" t="s">
        <v>48</v>
      </c>
      <c r="B1707" s="3" t="s">
        <v>27</v>
      </c>
      <c r="C1707" s="8" t="s">
        <v>30</v>
      </c>
      <c r="D1707" s="4" t="s">
        <v>55</v>
      </c>
      <c r="E1707" s="3" t="s">
        <v>62</v>
      </c>
      <c r="F1707" s="5"/>
      <c r="G1707" s="11"/>
      <c r="H1707" s="26"/>
    </row>
    <row r="1708" spans="1:8" x14ac:dyDescent="0.25">
      <c r="A1708" s="3" t="s">
        <v>48</v>
      </c>
      <c r="B1708" s="3" t="s">
        <v>27</v>
      </c>
      <c r="C1708" s="8" t="s">
        <v>32</v>
      </c>
      <c r="D1708" s="4" t="s">
        <v>54</v>
      </c>
      <c r="E1708" s="3" t="s">
        <v>62</v>
      </c>
      <c r="F1708" s="5"/>
      <c r="G1708" s="11"/>
      <c r="H1708" s="27"/>
    </row>
    <row r="1709" spans="1:8" x14ac:dyDescent="0.25">
      <c r="A1709" s="3" t="s">
        <v>48</v>
      </c>
      <c r="B1709" s="3" t="s">
        <v>42</v>
      </c>
      <c r="C1709" s="8" t="s">
        <v>43</v>
      </c>
      <c r="D1709" s="4" t="s">
        <v>51</v>
      </c>
      <c r="E1709" s="3" t="s">
        <v>62</v>
      </c>
      <c r="F1709" s="5"/>
      <c r="G1709" s="11"/>
      <c r="H1709" s="8"/>
    </row>
    <row r="1710" spans="1:8" x14ac:dyDescent="0.25">
      <c r="A1710" s="18" t="s">
        <v>21</v>
      </c>
      <c r="B1710" s="18" t="s">
        <v>11</v>
      </c>
      <c r="C1710" s="19" t="s">
        <v>46</v>
      </c>
      <c r="D1710" s="18" t="s">
        <v>47</v>
      </c>
      <c r="E1710" s="18" t="s">
        <v>62</v>
      </c>
      <c r="F1710" s="5"/>
      <c r="G1710" s="11"/>
      <c r="H1710" s="4"/>
    </row>
    <row r="1711" spans="1:8" x14ac:dyDescent="0.25">
      <c r="A1711" s="18" t="s">
        <v>21</v>
      </c>
      <c r="B1711" s="18" t="s">
        <v>11</v>
      </c>
      <c r="C1711" s="19" t="s">
        <v>12</v>
      </c>
      <c r="D1711" s="18" t="s">
        <v>13</v>
      </c>
      <c r="E1711" s="18" t="s">
        <v>62</v>
      </c>
      <c r="F1711" s="5"/>
      <c r="G1711" s="11"/>
      <c r="H1711" s="4"/>
    </row>
    <row r="1712" spans="1:8" x14ac:dyDescent="0.25">
      <c r="A1712" s="18" t="s">
        <v>21</v>
      </c>
      <c r="B1712" s="18" t="s">
        <v>11</v>
      </c>
      <c r="C1712" s="12" t="s">
        <v>15</v>
      </c>
      <c r="D1712" s="18" t="s">
        <v>16</v>
      </c>
      <c r="E1712" s="18" t="s">
        <v>62</v>
      </c>
      <c r="F1712" s="5"/>
      <c r="G1712" s="11"/>
      <c r="H1712" s="7"/>
    </row>
    <row r="1713" spans="1:8" x14ac:dyDescent="0.25">
      <c r="A1713" s="18" t="s">
        <v>21</v>
      </c>
      <c r="B1713" s="18" t="s">
        <v>11</v>
      </c>
      <c r="C1713" s="19" t="s">
        <v>17</v>
      </c>
      <c r="D1713" s="18" t="s">
        <v>18</v>
      </c>
      <c r="E1713" s="18" t="s">
        <v>62</v>
      </c>
      <c r="F1713" s="5"/>
      <c r="G1713" s="11"/>
      <c r="H1713" s="4"/>
    </row>
    <row r="1714" spans="1:8" x14ac:dyDescent="0.25">
      <c r="A1714" s="18" t="s">
        <v>21</v>
      </c>
      <c r="B1714" s="18" t="s">
        <v>11</v>
      </c>
      <c r="C1714" s="19" t="s">
        <v>19</v>
      </c>
      <c r="D1714" s="18" t="s">
        <v>20</v>
      </c>
      <c r="E1714" s="18" t="s">
        <v>62</v>
      </c>
      <c r="F1714" s="5"/>
      <c r="G1714" s="11"/>
      <c r="H1714" s="7"/>
    </row>
    <row r="1715" spans="1:8" x14ac:dyDescent="0.25">
      <c r="A1715" s="3" t="s">
        <v>21</v>
      </c>
      <c r="B1715" s="3" t="s">
        <v>22</v>
      </c>
      <c r="C1715" s="7" t="s">
        <v>23</v>
      </c>
      <c r="D1715" s="7" t="s">
        <v>57</v>
      </c>
      <c r="E1715" s="18" t="s">
        <v>62</v>
      </c>
      <c r="F1715" s="5"/>
      <c r="G1715" s="11"/>
      <c r="H1715" s="7"/>
    </row>
    <row r="1716" spans="1:8" x14ac:dyDescent="0.25">
      <c r="A1716" s="3" t="s">
        <v>21</v>
      </c>
      <c r="B1716" s="3" t="s">
        <v>22</v>
      </c>
      <c r="C1716" s="8" t="s">
        <v>25</v>
      </c>
      <c r="D1716" s="7" t="s">
        <v>58</v>
      </c>
      <c r="E1716" s="18" t="s">
        <v>62</v>
      </c>
      <c r="F1716" s="5"/>
      <c r="G1716" s="11"/>
      <c r="H1716" s="7"/>
    </row>
    <row r="1717" spans="1:8" x14ac:dyDescent="0.25">
      <c r="A1717" s="3" t="s">
        <v>21</v>
      </c>
      <c r="B1717" s="3" t="s">
        <v>36</v>
      </c>
      <c r="C1717" s="8" t="s">
        <v>37</v>
      </c>
      <c r="D1717" s="8" t="s">
        <v>38</v>
      </c>
      <c r="E1717" s="18" t="s">
        <v>62</v>
      </c>
      <c r="F1717" s="5"/>
      <c r="G1717" s="11"/>
      <c r="H1717" s="9"/>
    </row>
    <row r="1718" spans="1:8" x14ac:dyDescent="0.25">
      <c r="A1718" s="3" t="s">
        <v>21</v>
      </c>
      <c r="B1718" s="3" t="s">
        <v>36</v>
      </c>
      <c r="C1718" s="8" t="s">
        <v>39</v>
      </c>
      <c r="D1718" s="8" t="s">
        <v>40</v>
      </c>
      <c r="E1718" s="18" t="s">
        <v>62</v>
      </c>
      <c r="F1718" s="5"/>
      <c r="G1718" s="11"/>
      <c r="H1718" s="9"/>
    </row>
    <row r="1719" spans="1:8" x14ac:dyDescent="0.25">
      <c r="A1719" s="3" t="s">
        <v>21</v>
      </c>
      <c r="B1719" s="3" t="s">
        <v>27</v>
      </c>
      <c r="C1719" s="8" t="s">
        <v>34</v>
      </c>
      <c r="D1719" s="8" t="s">
        <v>35</v>
      </c>
      <c r="E1719" s="18" t="s">
        <v>62</v>
      </c>
      <c r="F1719" s="5"/>
      <c r="G1719" s="11"/>
      <c r="H1719" s="4"/>
    </row>
    <row r="1720" spans="1:8" x14ac:dyDescent="0.25">
      <c r="A1720" s="3" t="s">
        <v>48</v>
      </c>
      <c r="B1720" s="3" t="s">
        <v>27</v>
      </c>
      <c r="C1720" s="8" t="s">
        <v>28</v>
      </c>
      <c r="D1720" s="4" t="s">
        <v>59</v>
      </c>
      <c r="E1720" s="3" t="s">
        <v>62</v>
      </c>
      <c r="F1720" s="5"/>
      <c r="G1720" s="11"/>
      <c r="H1720" s="25"/>
    </row>
    <row r="1721" spans="1:8" x14ac:dyDescent="0.25">
      <c r="A1721" s="3" t="s">
        <v>48</v>
      </c>
      <c r="B1721" s="3" t="s">
        <v>27</v>
      </c>
      <c r="C1721" s="8" t="s">
        <v>30</v>
      </c>
      <c r="D1721" s="4" t="s">
        <v>55</v>
      </c>
      <c r="E1721" s="3" t="s">
        <v>62</v>
      </c>
      <c r="F1721" s="5"/>
      <c r="G1721" s="11"/>
      <c r="H1721" s="26"/>
    </row>
    <row r="1722" spans="1:8" x14ac:dyDescent="0.25">
      <c r="A1722" s="3" t="s">
        <v>48</v>
      </c>
      <c r="B1722" s="3" t="s">
        <v>27</v>
      </c>
      <c r="C1722" s="8" t="s">
        <v>32</v>
      </c>
      <c r="D1722" s="4" t="s">
        <v>54</v>
      </c>
      <c r="E1722" s="3" t="s">
        <v>62</v>
      </c>
      <c r="F1722" s="5"/>
      <c r="G1722" s="11"/>
      <c r="H1722" s="27"/>
    </row>
    <row r="1723" spans="1:8" x14ac:dyDescent="0.25">
      <c r="A1723" s="3" t="s">
        <v>48</v>
      </c>
      <c r="B1723" s="3" t="s">
        <v>42</v>
      </c>
      <c r="C1723" s="8" t="s">
        <v>43</v>
      </c>
      <c r="D1723" s="4" t="s">
        <v>51</v>
      </c>
      <c r="E1723" s="3" t="s">
        <v>62</v>
      </c>
      <c r="F1723" s="5"/>
      <c r="G1723" s="11"/>
      <c r="H1723" s="8"/>
    </row>
    <row r="1724" spans="1:8" x14ac:dyDescent="0.25">
      <c r="A1724" s="18" t="s">
        <v>21</v>
      </c>
      <c r="B1724" s="18" t="s">
        <v>11</v>
      </c>
      <c r="C1724" s="19" t="s">
        <v>46</v>
      </c>
      <c r="D1724" s="18" t="s">
        <v>47</v>
      </c>
      <c r="E1724" s="18" t="s">
        <v>62</v>
      </c>
      <c r="F1724" s="5"/>
      <c r="G1724" s="11"/>
      <c r="H1724" s="4"/>
    </row>
    <row r="1725" spans="1:8" x14ac:dyDescent="0.25">
      <c r="A1725" s="18" t="s">
        <v>21</v>
      </c>
      <c r="B1725" s="18" t="s">
        <v>11</v>
      </c>
      <c r="C1725" s="19" t="s">
        <v>12</v>
      </c>
      <c r="D1725" s="18" t="s">
        <v>13</v>
      </c>
      <c r="E1725" s="18" t="s">
        <v>62</v>
      </c>
      <c r="F1725" s="5"/>
      <c r="G1725" s="11"/>
      <c r="H1725" s="4"/>
    </row>
    <row r="1726" spans="1:8" x14ac:dyDescent="0.25">
      <c r="A1726" s="18" t="s">
        <v>21</v>
      </c>
      <c r="B1726" s="18" t="s">
        <v>11</v>
      </c>
      <c r="C1726" s="12" t="s">
        <v>15</v>
      </c>
      <c r="D1726" s="18" t="s">
        <v>16</v>
      </c>
      <c r="E1726" s="18" t="s">
        <v>62</v>
      </c>
      <c r="F1726" s="5"/>
      <c r="G1726" s="11"/>
      <c r="H1726" s="7"/>
    </row>
    <row r="1727" spans="1:8" x14ac:dyDescent="0.25">
      <c r="A1727" s="18" t="s">
        <v>21</v>
      </c>
      <c r="B1727" s="18" t="s">
        <v>11</v>
      </c>
      <c r="C1727" s="19" t="s">
        <v>17</v>
      </c>
      <c r="D1727" s="18" t="s">
        <v>18</v>
      </c>
      <c r="E1727" s="18" t="s">
        <v>62</v>
      </c>
      <c r="F1727" s="5"/>
      <c r="G1727" s="11"/>
      <c r="H1727" s="4"/>
    </row>
    <row r="1728" spans="1:8" x14ac:dyDescent="0.25">
      <c r="A1728" s="18" t="s">
        <v>21</v>
      </c>
      <c r="B1728" s="18" t="s">
        <v>11</v>
      </c>
      <c r="C1728" s="19" t="s">
        <v>19</v>
      </c>
      <c r="D1728" s="18" t="s">
        <v>20</v>
      </c>
      <c r="E1728" s="18" t="s">
        <v>62</v>
      </c>
      <c r="F1728" s="5"/>
      <c r="G1728" s="11"/>
      <c r="H1728" s="7"/>
    </row>
    <row r="1729" spans="1:8" x14ac:dyDescent="0.25">
      <c r="A1729" s="3" t="s">
        <v>21</v>
      </c>
      <c r="B1729" s="3" t="s">
        <v>22</v>
      </c>
      <c r="C1729" s="7" t="s">
        <v>23</v>
      </c>
      <c r="D1729" s="7" t="s">
        <v>57</v>
      </c>
      <c r="E1729" s="18" t="s">
        <v>62</v>
      </c>
      <c r="F1729" s="5"/>
      <c r="G1729" s="11"/>
      <c r="H1729" s="7"/>
    </row>
    <row r="1730" spans="1:8" x14ac:dyDescent="0.25">
      <c r="A1730" s="3" t="s">
        <v>21</v>
      </c>
      <c r="B1730" s="3" t="s">
        <v>22</v>
      </c>
      <c r="C1730" s="8" t="s">
        <v>25</v>
      </c>
      <c r="D1730" s="7" t="s">
        <v>58</v>
      </c>
      <c r="E1730" s="18" t="s">
        <v>62</v>
      </c>
      <c r="F1730" s="5"/>
      <c r="G1730" s="11"/>
      <c r="H1730" s="7"/>
    </row>
    <row r="1731" spans="1:8" x14ac:dyDescent="0.25">
      <c r="A1731" s="3" t="s">
        <v>21</v>
      </c>
      <c r="B1731" s="3" t="s">
        <v>36</v>
      </c>
      <c r="C1731" s="8" t="s">
        <v>37</v>
      </c>
      <c r="D1731" s="8" t="s">
        <v>38</v>
      </c>
      <c r="E1731" s="18" t="s">
        <v>62</v>
      </c>
      <c r="F1731" s="5"/>
      <c r="G1731" s="11"/>
      <c r="H1731" s="9"/>
    </row>
    <row r="1732" spans="1:8" x14ac:dyDescent="0.25">
      <c r="A1732" s="3" t="s">
        <v>21</v>
      </c>
      <c r="B1732" s="3" t="s">
        <v>36</v>
      </c>
      <c r="C1732" s="8" t="s">
        <v>39</v>
      </c>
      <c r="D1732" s="8" t="s">
        <v>40</v>
      </c>
      <c r="E1732" s="18" t="s">
        <v>62</v>
      </c>
      <c r="F1732" s="5"/>
      <c r="G1732" s="11"/>
      <c r="H1732" s="9"/>
    </row>
    <row r="1733" spans="1:8" x14ac:dyDescent="0.25">
      <c r="A1733" s="3" t="s">
        <v>21</v>
      </c>
      <c r="B1733" s="3" t="s">
        <v>27</v>
      </c>
      <c r="C1733" s="8" t="s">
        <v>34</v>
      </c>
      <c r="D1733" s="8" t="s">
        <v>35</v>
      </c>
      <c r="E1733" s="18" t="s">
        <v>62</v>
      </c>
      <c r="F1733" s="5"/>
      <c r="G1733" s="11"/>
      <c r="H1733" s="4"/>
    </row>
    <row r="1734" spans="1:8" x14ac:dyDescent="0.25">
      <c r="A1734" s="3" t="s">
        <v>48</v>
      </c>
      <c r="B1734" s="3" t="s">
        <v>27</v>
      </c>
      <c r="C1734" s="8" t="s">
        <v>28</v>
      </c>
      <c r="D1734" s="4" t="s">
        <v>59</v>
      </c>
      <c r="E1734" s="3" t="s">
        <v>62</v>
      </c>
      <c r="F1734" s="5"/>
      <c r="G1734" s="11"/>
      <c r="H1734" s="25"/>
    </row>
    <row r="1735" spans="1:8" x14ac:dyDescent="0.25">
      <c r="A1735" s="3" t="s">
        <v>48</v>
      </c>
      <c r="B1735" s="3" t="s">
        <v>27</v>
      </c>
      <c r="C1735" s="8" t="s">
        <v>30</v>
      </c>
      <c r="D1735" s="4" t="s">
        <v>55</v>
      </c>
      <c r="E1735" s="3" t="s">
        <v>62</v>
      </c>
      <c r="F1735" s="5"/>
      <c r="G1735" s="11"/>
      <c r="H1735" s="26"/>
    </row>
    <row r="1736" spans="1:8" x14ac:dyDescent="0.25">
      <c r="A1736" s="3" t="s">
        <v>48</v>
      </c>
      <c r="B1736" s="3" t="s">
        <v>27</v>
      </c>
      <c r="C1736" s="8" t="s">
        <v>32</v>
      </c>
      <c r="D1736" s="4" t="s">
        <v>54</v>
      </c>
      <c r="E1736" s="3" t="s">
        <v>62</v>
      </c>
      <c r="F1736" s="5"/>
      <c r="G1736" s="11"/>
      <c r="H1736" s="27"/>
    </row>
    <row r="1737" spans="1:8" x14ac:dyDescent="0.25">
      <c r="A1737" s="3" t="s">
        <v>48</v>
      </c>
      <c r="B1737" s="3" t="s">
        <v>42</v>
      </c>
      <c r="C1737" s="8" t="s">
        <v>43</v>
      </c>
      <c r="D1737" s="4" t="s">
        <v>51</v>
      </c>
      <c r="E1737" s="3" t="s">
        <v>62</v>
      </c>
      <c r="F1737" s="5"/>
      <c r="G1737" s="11"/>
      <c r="H1737" s="8"/>
    </row>
    <row r="1738" spans="1:8" x14ac:dyDescent="0.25">
      <c r="A1738" s="3" t="s">
        <v>10</v>
      </c>
      <c r="B1738" s="3" t="s">
        <v>11</v>
      </c>
      <c r="C1738" s="4" t="s">
        <v>12</v>
      </c>
      <c r="D1738" s="3" t="s">
        <v>13</v>
      </c>
      <c r="E1738" s="3" t="s">
        <v>63</v>
      </c>
      <c r="F1738" s="5">
        <v>41892</v>
      </c>
      <c r="G1738" s="11">
        <v>0.82986111111111116</v>
      </c>
      <c r="H1738" s="4">
        <v>8.18</v>
      </c>
    </row>
    <row r="1739" spans="1:8" x14ac:dyDescent="0.25">
      <c r="A1739" s="3" t="s">
        <v>10</v>
      </c>
      <c r="B1739" s="3" t="s">
        <v>11</v>
      </c>
      <c r="C1739" s="7" t="s">
        <v>15</v>
      </c>
      <c r="D1739" s="3" t="s">
        <v>16</v>
      </c>
      <c r="E1739" s="3" t="s">
        <v>63</v>
      </c>
      <c r="F1739" s="5">
        <v>41892</v>
      </c>
      <c r="G1739" s="11">
        <v>0.82986111111111116</v>
      </c>
      <c r="H1739" s="8">
        <v>1503</v>
      </c>
    </row>
    <row r="1740" spans="1:8" x14ac:dyDescent="0.25">
      <c r="A1740" s="3" t="s">
        <v>10</v>
      </c>
      <c r="B1740" s="3" t="s">
        <v>11</v>
      </c>
      <c r="C1740" s="4" t="s">
        <v>17</v>
      </c>
      <c r="D1740" s="3" t="s">
        <v>18</v>
      </c>
      <c r="E1740" s="3" t="s">
        <v>63</v>
      </c>
      <c r="F1740" s="5">
        <v>41892</v>
      </c>
      <c r="G1740" s="11">
        <v>0.82986111111111116</v>
      </c>
      <c r="H1740" s="4">
        <v>8.7799999999999994</v>
      </c>
    </row>
    <row r="1741" spans="1:8" x14ac:dyDescent="0.25">
      <c r="A1741" s="3" t="s">
        <v>10</v>
      </c>
      <c r="B1741" s="3" t="s">
        <v>11</v>
      </c>
      <c r="C1741" s="4" t="s">
        <v>19</v>
      </c>
      <c r="D1741" s="3" t="s">
        <v>20</v>
      </c>
      <c r="E1741" s="3" t="s">
        <v>63</v>
      </c>
      <c r="F1741" s="5">
        <v>41892</v>
      </c>
      <c r="G1741" s="11">
        <v>0.82986111111111116</v>
      </c>
      <c r="H1741" s="4"/>
    </row>
    <row r="1742" spans="1:8" x14ac:dyDescent="0.25">
      <c r="A1742" s="3" t="s">
        <v>21</v>
      </c>
      <c r="B1742" s="3" t="s">
        <v>22</v>
      </c>
      <c r="C1742" s="7" t="s">
        <v>23</v>
      </c>
      <c r="D1742" s="7" t="s">
        <v>24</v>
      </c>
      <c r="E1742" s="3" t="s">
        <v>63</v>
      </c>
      <c r="F1742" s="5">
        <v>41892</v>
      </c>
      <c r="G1742" s="11">
        <v>0.82986111111111116</v>
      </c>
      <c r="H1742" s="7">
        <v>165.7</v>
      </c>
    </row>
    <row r="1743" spans="1:8" x14ac:dyDescent="0.25">
      <c r="A1743" s="3" t="s">
        <v>21</v>
      </c>
      <c r="B1743" s="3" t="s">
        <v>22</v>
      </c>
      <c r="C1743" s="8" t="s">
        <v>25</v>
      </c>
      <c r="D1743" s="7" t="s">
        <v>26</v>
      </c>
      <c r="E1743" s="3" t="s">
        <v>63</v>
      </c>
      <c r="F1743" s="5">
        <v>41892</v>
      </c>
      <c r="G1743" s="11">
        <v>0.82986111111111116</v>
      </c>
      <c r="H1743" s="7">
        <v>310.3</v>
      </c>
    </row>
    <row r="1744" spans="1:8" x14ac:dyDescent="0.25">
      <c r="A1744" s="3" t="s">
        <v>10</v>
      </c>
      <c r="B1744" s="3" t="s">
        <v>27</v>
      </c>
      <c r="C1744" s="8" t="s">
        <v>28</v>
      </c>
      <c r="D1744" s="7" t="s">
        <v>29</v>
      </c>
      <c r="E1744" s="3" t="s">
        <v>63</v>
      </c>
      <c r="F1744" s="5">
        <v>41892</v>
      </c>
      <c r="G1744" s="11">
        <v>0.82986111111111116</v>
      </c>
      <c r="H1744" s="15">
        <v>6.4999999999999997E-3</v>
      </c>
    </row>
    <row r="1745" spans="1:8" x14ac:dyDescent="0.25">
      <c r="A1745" s="3" t="s">
        <v>21</v>
      </c>
      <c r="B1745" s="3" t="s">
        <v>27</v>
      </c>
      <c r="C1745" s="8" t="s">
        <v>30</v>
      </c>
      <c r="D1745" s="8" t="s">
        <v>31</v>
      </c>
      <c r="E1745" s="3" t="s">
        <v>63</v>
      </c>
      <c r="F1745" s="5">
        <v>41892</v>
      </c>
      <c r="G1745" s="11">
        <v>0.82986111111111116</v>
      </c>
      <c r="H1745" s="10">
        <v>0.05</v>
      </c>
    </row>
    <row r="1746" spans="1:8" x14ac:dyDescent="0.25">
      <c r="A1746" s="3" t="s">
        <v>21</v>
      </c>
      <c r="B1746" s="3" t="s">
        <v>27</v>
      </c>
      <c r="C1746" s="8" t="s">
        <v>32</v>
      </c>
      <c r="D1746" s="8" t="s">
        <v>33</v>
      </c>
      <c r="E1746" s="3" t="s">
        <v>63</v>
      </c>
      <c r="F1746" s="5">
        <v>41892</v>
      </c>
      <c r="G1746" s="11">
        <v>0.82986111111111116</v>
      </c>
      <c r="H1746" s="10">
        <v>7.0000000000000007E-2</v>
      </c>
    </row>
    <row r="1747" spans="1:8" x14ac:dyDescent="0.25">
      <c r="A1747" s="3" t="s">
        <v>21</v>
      </c>
      <c r="B1747" s="3" t="s">
        <v>27</v>
      </c>
      <c r="C1747" s="8" t="s">
        <v>34</v>
      </c>
      <c r="D1747" s="8" t="s">
        <v>35</v>
      </c>
      <c r="E1747" s="3" t="s">
        <v>63</v>
      </c>
      <c r="F1747" s="5">
        <v>41892</v>
      </c>
      <c r="G1747" s="11">
        <v>0.82986111111111116</v>
      </c>
      <c r="H1747" s="10">
        <v>0.01</v>
      </c>
    </row>
    <row r="1748" spans="1:8" x14ac:dyDescent="0.25">
      <c r="A1748" s="3" t="s">
        <v>21</v>
      </c>
      <c r="B1748" s="3" t="s">
        <v>36</v>
      </c>
      <c r="C1748" s="8" t="s">
        <v>37</v>
      </c>
      <c r="D1748" s="8" t="s">
        <v>38</v>
      </c>
      <c r="E1748" s="3" t="s">
        <v>63</v>
      </c>
      <c r="F1748" s="5">
        <v>41892</v>
      </c>
      <c r="G1748" s="11">
        <v>0.82986111111111116</v>
      </c>
      <c r="H1748" s="9">
        <v>3.286</v>
      </c>
    </row>
    <row r="1749" spans="1:8" x14ac:dyDescent="0.25">
      <c r="A1749" s="3" t="s">
        <v>21</v>
      </c>
      <c r="B1749" s="3" t="s">
        <v>36</v>
      </c>
      <c r="C1749" s="8" t="s">
        <v>39</v>
      </c>
      <c r="D1749" s="8" t="s">
        <v>40</v>
      </c>
      <c r="E1749" s="3" t="s">
        <v>63</v>
      </c>
      <c r="F1749" s="5">
        <v>41892</v>
      </c>
      <c r="G1749" s="11">
        <v>0.82986111111111116</v>
      </c>
      <c r="H1749" s="9">
        <v>0.30599999999999999</v>
      </c>
    </row>
    <row r="1750" spans="1:8" x14ac:dyDescent="0.25">
      <c r="A1750" s="3" t="s">
        <v>41</v>
      </c>
      <c r="B1750" s="3" t="s">
        <v>42</v>
      </c>
      <c r="C1750" s="8" t="s">
        <v>43</v>
      </c>
      <c r="D1750" s="3" t="s">
        <v>44</v>
      </c>
      <c r="E1750" s="3" t="s">
        <v>63</v>
      </c>
      <c r="F1750" s="5">
        <v>41892</v>
      </c>
      <c r="G1750" s="11">
        <v>0.82986111111111116</v>
      </c>
      <c r="H1750" s="14">
        <v>1</v>
      </c>
    </row>
    <row r="1751" spans="1:8" x14ac:dyDescent="0.25">
      <c r="A1751" s="3" t="s">
        <v>10</v>
      </c>
      <c r="B1751" s="3" t="s">
        <v>45</v>
      </c>
      <c r="C1751" s="3" t="s">
        <v>46</v>
      </c>
      <c r="D1751" s="3" t="s">
        <v>47</v>
      </c>
      <c r="E1751" s="3" t="s">
        <v>63</v>
      </c>
      <c r="F1751" s="5">
        <v>41892</v>
      </c>
      <c r="G1751" s="11">
        <v>0.82986111111111116</v>
      </c>
      <c r="H1751" s="4">
        <v>14.49</v>
      </c>
    </row>
    <row r="1752" spans="1:8" x14ac:dyDescent="0.25">
      <c r="A1752" s="3" t="s">
        <v>10</v>
      </c>
      <c r="B1752" s="3" t="s">
        <v>45</v>
      </c>
      <c r="C1752" s="3" t="s">
        <v>46</v>
      </c>
      <c r="D1752" s="3" t="s">
        <v>47</v>
      </c>
      <c r="E1752" s="3" t="s">
        <v>63</v>
      </c>
      <c r="F1752" s="5">
        <v>41927</v>
      </c>
      <c r="G1752" s="11">
        <v>0.61111111111111105</v>
      </c>
      <c r="H1752" s="4">
        <v>19.829999999999998</v>
      </c>
    </row>
    <row r="1753" spans="1:8" x14ac:dyDescent="0.25">
      <c r="A1753" s="3" t="s">
        <v>10</v>
      </c>
      <c r="B1753" s="3" t="s">
        <v>11</v>
      </c>
      <c r="C1753" s="4" t="s">
        <v>12</v>
      </c>
      <c r="D1753" s="3" t="s">
        <v>13</v>
      </c>
      <c r="E1753" s="3" t="s">
        <v>63</v>
      </c>
      <c r="F1753" s="5">
        <v>41927</v>
      </c>
      <c r="G1753" s="11">
        <v>0.61111111111111105</v>
      </c>
      <c r="H1753" s="4">
        <v>8.1199999999999992</v>
      </c>
    </row>
    <row r="1754" spans="1:8" x14ac:dyDescent="0.25">
      <c r="A1754" s="3" t="s">
        <v>10</v>
      </c>
      <c r="B1754" s="3" t="s">
        <v>11</v>
      </c>
      <c r="C1754" s="7" t="s">
        <v>15</v>
      </c>
      <c r="D1754" s="3" t="s">
        <v>16</v>
      </c>
      <c r="E1754" s="3" t="s">
        <v>63</v>
      </c>
      <c r="F1754" s="5">
        <v>41927</v>
      </c>
      <c r="G1754" s="11">
        <v>0.61111111111111105</v>
      </c>
      <c r="H1754" s="8">
        <v>1542</v>
      </c>
    </row>
    <row r="1755" spans="1:8" x14ac:dyDescent="0.25">
      <c r="A1755" s="3" t="s">
        <v>10</v>
      </c>
      <c r="B1755" s="3" t="s">
        <v>11</v>
      </c>
      <c r="C1755" s="4" t="s">
        <v>17</v>
      </c>
      <c r="D1755" s="3" t="s">
        <v>18</v>
      </c>
      <c r="E1755" s="3" t="s">
        <v>63</v>
      </c>
      <c r="F1755" s="5">
        <v>41927</v>
      </c>
      <c r="G1755" s="11">
        <v>0.61111111111111105</v>
      </c>
      <c r="H1755" s="4">
        <v>8.1199999999999992</v>
      </c>
    </row>
    <row r="1756" spans="1:8" x14ac:dyDescent="0.25">
      <c r="A1756" s="3" t="s">
        <v>10</v>
      </c>
      <c r="B1756" s="3" t="s">
        <v>11</v>
      </c>
      <c r="C1756" s="4" t="s">
        <v>19</v>
      </c>
      <c r="D1756" s="3" t="s">
        <v>20</v>
      </c>
      <c r="E1756" s="3" t="s">
        <v>63</v>
      </c>
      <c r="F1756" s="5">
        <v>41927</v>
      </c>
      <c r="G1756" s="11">
        <v>0.61111111111111105</v>
      </c>
      <c r="H1756" s="7">
        <v>92.7</v>
      </c>
    </row>
    <row r="1757" spans="1:8" x14ac:dyDescent="0.25">
      <c r="A1757" s="3" t="s">
        <v>21</v>
      </c>
      <c r="B1757" s="3" t="s">
        <v>22</v>
      </c>
      <c r="C1757" s="7" t="s">
        <v>23</v>
      </c>
      <c r="D1757" s="7" t="s">
        <v>24</v>
      </c>
      <c r="E1757" s="3" t="s">
        <v>63</v>
      </c>
      <c r="F1757" s="5">
        <v>41927</v>
      </c>
      <c r="G1757" s="11">
        <v>0.61111111111111105</v>
      </c>
      <c r="H1757" s="7">
        <v>150.1</v>
      </c>
    </row>
    <row r="1758" spans="1:8" x14ac:dyDescent="0.25">
      <c r="A1758" s="3" t="s">
        <v>21</v>
      </c>
      <c r="B1758" s="3" t="s">
        <v>22</v>
      </c>
      <c r="C1758" s="8" t="s">
        <v>25</v>
      </c>
      <c r="D1758" s="7" t="s">
        <v>26</v>
      </c>
      <c r="E1758" s="3" t="s">
        <v>63</v>
      </c>
      <c r="F1758" s="5">
        <v>41927</v>
      </c>
      <c r="G1758" s="11">
        <v>0.61111111111111105</v>
      </c>
      <c r="H1758" s="7">
        <v>329</v>
      </c>
    </row>
    <row r="1759" spans="1:8" x14ac:dyDescent="0.25">
      <c r="A1759" s="3" t="s">
        <v>21</v>
      </c>
      <c r="B1759" s="3" t="s">
        <v>36</v>
      </c>
      <c r="C1759" s="8" t="s">
        <v>37</v>
      </c>
      <c r="D1759" s="8" t="s">
        <v>38</v>
      </c>
      <c r="E1759" s="3" t="s">
        <v>63</v>
      </c>
      <c r="F1759" s="5">
        <v>41927</v>
      </c>
      <c r="G1759" s="11">
        <v>0.61111111111111105</v>
      </c>
      <c r="H1759" s="9">
        <v>5.5949999999999998</v>
      </c>
    </row>
    <row r="1760" spans="1:8" x14ac:dyDescent="0.25">
      <c r="A1760" s="3" t="s">
        <v>21</v>
      </c>
      <c r="B1760" s="3" t="s">
        <v>36</v>
      </c>
      <c r="C1760" s="8" t="s">
        <v>39</v>
      </c>
      <c r="D1760" s="8" t="s">
        <v>40</v>
      </c>
      <c r="E1760" s="3" t="s">
        <v>63</v>
      </c>
      <c r="F1760" s="5">
        <v>41927</v>
      </c>
      <c r="G1760" s="11">
        <v>0.61111111111111105</v>
      </c>
      <c r="H1760" s="9">
        <v>0.20499999999999999</v>
      </c>
    </row>
    <row r="1761" spans="1:8" x14ac:dyDescent="0.25">
      <c r="A1761" s="3" t="s">
        <v>41</v>
      </c>
      <c r="B1761" s="3" t="s">
        <v>42</v>
      </c>
      <c r="C1761" s="8" t="s">
        <v>43</v>
      </c>
      <c r="D1761" s="3" t="s">
        <v>44</v>
      </c>
      <c r="E1761" s="3" t="s">
        <v>63</v>
      </c>
      <c r="F1761" s="5">
        <v>41927</v>
      </c>
      <c r="G1761" s="11">
        <v>0.61111111111111105</v>
      </c>
      <c r="H1761" s="3">
        <v>2</v>
      </c>
    </row>
    <row r="1762" spans="1:8" x14ac:dyDescent="0.25">
      <c r="A1762" s="3" t="s">
        <v>10</v>
      </c>
      <c r="B1762" s="3" t="s">
        <v>27</v>
      </c>
      <c r="C1762" s="8" t="s">
        <v>28</v>
      </c>
      <c r="D1762" s="7" t="s">
        <v>29</v>
      </c>
      <c r="E1762" s="3" t="s">
        <v>63</v>
      </c>
      <c r="F1762" s="5">
        <v>41927</v>
      </c>
      <c r="G1762" s="11">
        <v>0.61111111111111105</v>
      </c>
      <c r="H1762" s="15">
        <v>6.4999999999999997E-3</v>
      </c>
    </row>
    <row r="1763" spans="1:8" x14ac:dyDescent="0.25">
      <c r="A1763" s="3" t="s">
        <v>21</v>
      </c>
      <c r="B1763" s="3" t="s">
        <v>27</v>
      </c>
      <c r="C1763" s="8" t="s">
        <v>30</v>
      </c>
      <c r="D1763" s="8" t="s">
        <v>31</v>
      </c>
      <c r="E1763" s="3" t="s">
        <v>63</v>
      </c>
      <c r="F1763" s="5">
        <v>41927</v>
      </c>
      <c r="G1763" s="11">
        <v>0.61111111111111105</v>
      </c>
      <c r="H1763" s="10">
        <v>0.05</v>
      </c>
    </row>
    <row r="1764" spans="1:8" x14ac:dyDescent="0.25">
      <c r="A1764" s="3" t="s">
        <v>21</v>
      </c>
      <c r="B1764" s="3" t="s">
        <v>27</v>
      </c>
      <c r="C1764" s="8" t="s">
        <v>32</v>
      </c>
      <c r="D1764" s="8" t="s">
        <v>33</v>
      </c>
      <c r="E1764" s="3" t="s">
        <v>63</v>
      </c>
      <c r="F1764" s="5">
        <v>41927</v>
      </c>
      <c r="G1764" s="11">
        <v>0.61111111111111105</v>
      </c>
      <c r="H1764" s="10">
        <v>7.0000000000000007E-2</v>
      </c>
    </row>
    <row r="1765" spans="1:8" x14ac:dyDescent="0.25">
      <c r="A1765" s="3" t="s">
        <v>21</v>
      </c>
      <c r="B1765" s="3" t="s">
        <v>27</v>
      </c>
      <c r="C1765" s="8" t="s">
        <v>34</v>
      </c>
      <c r="D1765" s="8" t="s">
        <v>35</v>
      </c>
      <c r="E1765" s="3" t="s">
        <v>63</v>
      </c>
      <c r="F1765" s="5">
        <v>41927</v>
      </c>
      <c r="G1765" s="11">
        <v>0.61111111111111105</v>
      </c>
      <c r="H1765" s="10">
        <v>0.01</v>
      </c>
    </row>
    <row r="1766" spans="1:8" x14ac:dyDescent="0.25">
      <c r="A1766" s="3" t="s">
        <v>10</v>
      </c>
      <c r="B1766" s="3" t="s">
        <v>45</v>
      </c>
      <c r="C1766" s="3" t="s">
        <v>46</v>
      </c>
      <c r="D1766" s="3" t="s">
        <v>47</v>
      </c>
      <c r="E1766" s="3" t="s">
        <v>63</v>
      </c>
      <c r="F1766" s="5">
        <v>41956</v>
      </c>
      <c r="G1766" s="11">
        <v>0.53472222222222221</v>
      </c>
      <c r="H1766" s="4">
        <v>25.3</v>
      </c>
    </row>
    <row r="1767" spans="1:8" x14ac:dyDescent="0.25">
      <c r="A1767" s="3" t="s">
        <v>10</v>
      </c>
      <c r="B1767" s="3" t="s">
        <v>11</v>
      </c>
      <c r="C1767" s="4" t="s">
        <v>12</v>
      </c>
      <c r="D1767" s="3" t="s">
        <v>13</v>
      </c>
      <c r="E1767" s="3" t="s">
        <v>63</v>
      </c>
      <c r="F1767" s="5">
        <v>41956</v>
      </c>
      <c r="G1767" s="11">
        <v>0.53472222222222221</v>
      </c>
      <c r="H1767" s="4">
        <v>8.48</v>
      </c>
    </row>
    <row r="1768" spans="1:8" x14ac:dyDescent="0.25">
      <c r="A1768" s="3" t="s">
        <v>10</v>
      </c>
      <c r="B1768" s="3" t="s">
        <v>11</v>
      </c>
      <c r="C1768" s="7" t="s">
        <v>15</v>
      </c>
      <c r="D1768" s="3" t="s">
        <v>16</v>
      </c>
      <c r="E1768" s="3" t="s">
        <v>63</v>
      </c>
      <c r="F1768" s="5">
        <v>41956</v>
      </c>
      <c r="G1768" s="11">
        <v>0.53472222222222221</v>
      </c>
      <c r="H1768" s="8">
        <v>1554</v>
      </c>
    </row>
    <row r="1769" spans="1:8" x14ac:dyDescent="0.25">
      <c r="A1769" s="3" t="s">
        <v>10</v>
      </c>
      <c r="B1769" s="3" t="s">
        <v>11</v>
      </c>
      <c r="C1769" s="4" t="s">
        <v>17</v>
      </c>
      <c r="D1769" s="3" t="s">
        <v>18</v>
      </c>
      <c r="E1769" s="3" t="s">
        <v>63</v>
      </c>
      <c r="F1769" s="5">
        <v>41956</v>
      </c>
      <c r="G1769" s="11">
        <v>0.53472222222222221</v>
      </c>
      <c r="H1769" s="4">
        <v>6.95</v>
      </c>
    </row>
    <row r="1770" spans="1:8" x14ac:dyDescent="0.25">
      <c r="A1770" s="3" t="s">
        <v>10</v>
      </c>
      <c r="B1770" s="3" t="s">
        <v>11</v>
      </c>
      <c r="C1770" s="4" t="s">
        <v>19</v>
      </c>
      <c r="D1770" s="3" t="s">
        <v>20</v>
      </c>
      <c r="E1770" s="3" t="s">
        <v>63</v>
      </c>
      <c r="F1770" s="5">
        <v>41956</v>
      </c>
      <c r="G1770" s="11">
        <v>0.53472222222222221</v>
      </c>
      <c r="H1770" s="7">
        <v>84.3</v>
      </c>
    </row>
    <row r="1771" spans="1:8" x14ac:dyDescent="0.25">
      <c r="A1771" s="3" t="s">
        <v>21</v>
      </c>
      <c r="B1771" s="3" t="s">
        <v>22</v>
      </c>
      <c r="C1771" s="7" t="s">
        <v>23</v>
      </c>
      <c r="D1771" s="7" t="s">
        <v>24</v>
      </c>
      <c r="E1771" s="3" t="s">
        <v>63</v>
      </c>
      <c r="F1771" s="5">
        <v>41956</v>
      </c>
      <c r="G1771" s="11">
        <v>0.53472222222222221</v>
      </c>
      <c r="H1771" s="7">
        <v>148.69999999999999</v>
      </c>
    </row>
    <row r="1772" spans="1:8" x14ac:dyDescent="0.25">
      <c r="A1772" s="3" t="s">
        <v>21</v>
      </c>
      <c r="B1772" s="3" t="s">
        <v>22</v>
      </c>
      <c r="C1772" s="8" t="s">
        <v>25</v>
      </c>
      <c r="D1772" s="7" t="s">
        <v>26</v>
      </c>
      <c r="E1772" s="3" t="s">
        <v>63</v>
      </c>
      <c r="F1772" s="5">
        <v>41956</v>
      </c>
      <c r="G1772" s="11">
        <v>0.53472222222222221</v>
      </c>
      <c r="H1772" s="7">
        <v>275.8</v>
      </c>
    </row>
    <row r="1773" spans="1:8" x14ac:dyDescent="0.25">
      <c r="A1773" s="3" t="s">
        <v>10</v>
      </c>
      <c r="B1773" s="3" t="s">
        <v>27</v>
      </c>
      <c r="C1773" s="8" t="s">
        <v>28</v>
      </c>
      <c r="D1773" s="7" t="s">
        <v>29</v>
      </c>
      <c r="E1773" s="3" t="s">
        <v>63</v>
      </c>
      <c r="F1773" s="5">
        <v>41956</v>
      </c>
      <c r="G1773" s="11">
        <v>0.53472222222222221</v>
      </c>
      <c r="H1773" s="15">
        <v>6.4999999999999997E-3</v>
      </c>
    </row>
    <row r="1774" spans="1:8" x14ac:dyDescent="0.25">
      <c r="A1774" s="3" t="s">
        <v>21</v>
      </c>
      <c r="B1774" s="3" t="s">
        <v>27</v>
      </c>
      <c r="C1774" s="8" t="s">
        <v>30</v>
      </c>
      <c r="D1774" s="8" t="s">
        <v>31</v>
      </c>
      <c r="E1774" s="3" t="s">
        <v>63</v>
      </c>
      <c r="F1774" s="5">
        <v>41956</v>
      </c>
      <c r="G1774" s="11">
        <v>0.53472222222222221</v>
      </c>
      <c r="H1774" s="10">
        <v>0.05</v>
      </c>
    </row>
    <row r="1775" spans="1:8" x14ac:dyDescent="0.25">
      <c r="A1775" s="3" t="s">
        <v>21</v>
      </c>
      <c r="B1775" s="3" t="s">
        <v>27</v>
      </c>
      <c r="C1775" s="8" t="s">
        <v>32</v>
      </c>
      <c r="D1775" s="8" t="s">
        <v>33</v>
      </c>
      <c r="E1775" s="3" t="s">
        <v>63</v>
      </c>
      <c r="F1775" s="5">
        <v>41956</v>
      </c>
      <c r="G1775" s="11">
        <v>0.53472222222222221</v>
      </c>
      <c r="H1775" s="10">
        <v>7.0000000000000007E-2</v>
      </c>
    </row>
    <row r="1776" spans="1:8" x14ac:dyDescent="0.25">
      <c r="A1776" s="3" t="s">
        <v>21</v>
      </c>
      <c r="B1776" s="3" t="s">
        <v>27</v>
      </c>
      <c r="C1776" s="8" t="s">
        <v>34</v>
      </c>
      <c r="D1776" s="8" t="s">
        <v>35</v>
      </c>
      <c r="E1776" s="3" t="s">
        <v>63</v>
      </c>
      <c r="F1776" s="5">
        <v>41956</v>
      </c>
      <c r="G1776" s="11">
        <v>0.53472222222222221</v>
      </c>
      <c r="H1776" s="10">
        <v>0.01</v>
      </c>
    </row>
    <row r="1777" spans="1:8" x14ac:dyDescent="0.25">
      <c r="A1777" s="3" t="s">
        <v>21</v>
      </c>
      <c r="B1777" s="3" t="s">
        <v>36</v>
      </c>
      <c r="C1777" s="8" t="s">
        <v>37</v>
      </c>
      <c r="D1777" s="8" t="s">
        <v>38</v>
      </c>
      <c r="E1777" s="3" t="s">
        <v>63</v>
      </c>
      <c r="F1777" s="5">
        <v>41956</v>
      </c>
      <c r="G1777" s="11">
        <v>0.53472222222222221</v>
      </c>
      <c r="H1777" s="9"/>
    </row>
    <row r="1778" spans="1:8" x14ac:dyDescent="0.25">
      <c r="A1778" s="3" t="s">
        <v>21</v>
      </c>
      <c r="B1778" s="3" t="s">
        <v>36</v>
      </c>
      <c r="C1778" s="8" t="s">
        <v>39</v>
      </c>
      <c r="D1778" s="8" t="s">
        <v>40</v>
      </c>
      <c r="E1778" s="3" t="s">
        <v>63</v>
      </c>
      <c r="F1778" s="5">
        <v>41956</v>
      </c>
      <c r="G1778" s="11">
        <v>0.53472222222222221</v>
      </c>
      <c r="H1778" s="9"/>
    </row>
    <row r="1779" spans="1:8" x14ac:dyDescent="0.25">
      <c r="A1779" s="3" t="s">
        <v>41</v>
      </c>
      <c r="B1779" s="3" t="s">
        <v>42</v>
      </c>
      <c r="C1779" s="8" t="s">
        <v>43</v>
      </c>
      <c r="D1779" s="3" t="s">
        <v>44</v>
      </c>
      <c r="E1779" s="3" t="s">
        <v>63</v>
      </c>
      <c r="F1779" s="5">
        <v>41956</v>
      </c>
      <c r="G1779" s="11">
        <v>0.53472222222222221</v>
      </c>
      <c r="H1779" s="3">
        <v>1</v>
      </c>
    </row>
    <row r="1780" spans="1:8" x14ac:dyDescent="0.25">
      <c r="A1780" s="3" t="s">
        <v>21</v>
      </c>
      <c r="B1780" s="3" t="s">
        <v>11</v>
      </c>
      <c r="C1780" s="4" t="s">
        <v>46</v>
      </c>
      <c r="D1780" s="3" t="s">
        <v>47</v>
      </c>
      <c r="E1780" s="3" t="s">
        <v>63</v>
      </c>
      <c r="F1780" s="5">
        <v>42023</v>
      </c>
      <c r="G1780" s="11">
        <v>0.4861111111111111</v>
      </c>
      <c r="H1780" s="4">
        <v>19.170000000000002</v>
      </c>
    </row>
    <row r="1781" spans="1:8" x14ac:dyDescent="0.25">
      <c r="A1781" s="3" t="s">
        <v>21</v>
      </c>
      <c r="B1781" s="3" t="s">
        <v>11</v>
      </c>
      <c r="C1781" s="4" t="s">
        <v>12</v>
      </c>
      <c r="D1781" s="3" t="s">
        <v>13</v>
      </c>
      <c r="E1781" s="3" t="s">
        <v>63</v>
      </c>
      <c r="F1781" s="5">
        <v>42023</v>
      </c>
      <c r="G1781" s="11">
        <v>0.4861111111111111</v>
      </c>
      <c r="H1781" s="4">
        <v>7.75</v>
      </c>
    </row>
    <row r="1782" spans="1:8" x14ac:dyDescent="0.25">
      <c r="A1782" s="3" t="s">
        <v>21</v>
      </c>
      <c r="B1782" s="3" t="s">
        <v>11</v>
      </c>
      <c r="C1782" s="7" t="s">
        <v>15</v>
      </c>
      <c r="D1782" s="3" t="s">
        <v>16</v>
      </c>
      <c r="E1782" s="3" t="s">
        <v>63</v>
      </c>
      <c r="F1782" s="5">
        <v>42023</v>
      </c>
      <c r="G1782" s="11">
        <v>0.4861111111111111</v>
      </c>
      <c r="H1782" s="8">
        <v>1275</v>
      </c>
    </row>
    <row r="1783" spans="1:8" x14ac:dyDescent="0.25">
      <c r="A1783" s="3" t="s">
        <v>21</v>
      </c>
      <c r="B1783" s="3" t="s">
        <v>11</v>
      </c>
      <c r="C1783" s="4" t="s">
        <v>17</v>
      </c>
      <c r="D1783" s="3" t="s">
        <v>18</v>
      </c>
      <c r="E1783" s="3" t="s">
        <v>63</v>
      </c>
      <c r="F1783" s="5">
        <v>42023</v>
      </c>
      <c r="G1783" s="11">
        <v>0.4861111111111111</v>
      </c>
      <c r="H1783" s="4">
        <v>6.42</v>
      </c>
    </row>
    <row r="1784" spans="1:8" x14ac:dyDescent="0.25">
      <c r="A1784" s="3" t="s">
        <v>21</v>
      </c>
      <c r="B1784" s="3" t="s">
        <v>11</v>
      </c>
      <c r="C1784" s="4" t="s">
        <v>19</v>
      </c>
      <c r="D1784" s="3" t="s">
        <v>20</v>
      </c>
      <c r="E1784" s="3" t="s">
        <v>63</v>
      </c>
      <c r="F1784" s="5">
        <v>42023</v>
      </c>
      <c r="G1784" s="11">
        <v>0.4861111111111111</v>
      </c>
      <c r="H1784" s="7">
        <v>72.3</v>
      </c>
    </row>
    <row r="1785" spans="1:8" x14ac:dyDescent="0.25">
      <c r="A1785" s="3" t="s">
        <v>21</v>
      </c>
      <c r="B1785" s="3" t="s">
        <v>22</v>
      </c>
      <c r="C1785" s="7" t="s">
        <v>23</v>
      </c>
      <c r="D1785" s="7" t="s">
        <v>24</v>
      </c>
      <c r="E1785" s="3" t="s">
        <v>63</v>
      </c>
      <c r="F1785" s="5">
        <v>42023</v>
      </c>
      <c r="G1785" s="11">
        <v>0.4861111111111111</v>
      </c>
      <c r="H1785" s="7">
        <v>145.91220000000004</v>
      </c>
    </row>
    <row r="1786" spans="1:8" x14ac:dyDescent="0.25">
      <c r="A1786" s="3" t="s">
        <v>21</v>
      </c>
      <c r="B1786" s="3" t="s">
        <v>22</v>
      </c>
      <c r="C1786" s="8" t="s">
        <v>25</v>
      </c>
      <c r="D1786" s="7" t="s">
        <v>26</v>
      </c>
      <c r="E1786" s="3" t="s">
        <v>63</v>
      </c>
      <c r="F1786" s="5">
        <v>42023</v>
      </c>
      <c r="G1786" s="11">
        <v>0.4861111111111111</v>
      </c>
      <c r="H1786" s="7">
        <v>314.38911407064279</v>
      </c>
    </row>
    <row r="1787" spans="1:8" x14ac:dyDescent="0.25">
      <c r="A1787" s="3" t="s">
        <v>21</v>
      </c>
      <c r="B1787" s="3" t="s">
        <v>27</v>
      </c>
      <c r="C1787" s="8" t="s">
        <v>28</v>
      </c>
      <c r="D1787" s="7" t="s">
        <v>52</v>
      </c>
      <c r="E1787" s="3" t="s">
        <v>63</v>
      </c>
      <c r="F1787" s="5">
        <v>42023</v>
      </c>
      <c r="G1787" s="11">
        <v>0.4861111111111111</v>
      </c>
      <c r="H1787" s="10">
        <v>0.05</v>
      </c>
    </row>
    <row r="1788" spans="1:8" x14ac:dyDescent="0.25">
      <c r="A1788" s="3" t="s">
        <v>21</v>
      </c>
      <c r="B1788" s="3" t="s">
        <v>27</v>
      </c>
      <c r="C1788" s="8" t="s">
        <v>30</v>
      </c>
      <c r="D1788" s="8" t="s">
        <v>31</v>
      </c>
      <c r="E1788" s="3" t="s">
        <v>63</v>
      </c>
      <c r="F1788" s="5">
        <v>42023</v>
      </c>
      <c r="G1788" s="11">
        <v>0.4861111111111111</v>
      </c>
      <c r="H1788" s="10">
        <v>0.05</v>
      </c>
    </row>
    <row r="1789" spans="1:8" x14ac:dyDescent="0.25">
      <c r="A1789" s="3" t="s">
        <v>21</v>
      </c>
      <c r="B1789" s="3" t="s">
        <v>27</v>
      </c>
      <c r="C1789" s="8" t="s">
        <v>32</v>
      </c>
      <c r="D1789" s="8" t="s">
        <v>33</v>
      </c>
      <c r="E1789" s="3" t="s">
        <v>63</v>
      </c>
      <c r="F1789" s="5">
        <v>42023</v>
      </c>
      <c r="G1789" s="11">
        <v>0.4861111111111111</v>
      </c>
      <c r="H1789" s="10">
        <v>7.0000000000000007E-2</v>
      </c>
    </row>
    <row r="1790" spans="1:8" x14ac:dyDescent="0.25">
      <c r="A1790" s="3" t="s">
        <v>21</v>
      </c>
      <c r="B1790" s="3" t="s">
        <v>27</v>
      </c>
      <c r="C1790" s="8" t="s">
        <v>34</v>
      </c>
      <c r="D1790" s="8" t="s">
        <v>35</v>
      </c>
      <c r="E1790" s="3" t="s">
        <v>63</v>
      </c>
      <c r="F1790" s="5">
        <v>42023</v>
      </c>
      <c r="G1790" s="11">
        <v>0.4861111111111111</v>
      </c>
      <c r="H1790" s="10">
        <v>0.01</v>
      </c>
    </row>
    <row r="1791" spans="1:8" x14ac:dyDescent="0.25">
      <c r="A1791" s="3" t="s">
        <v>21</v>
      </c>
      <c r="B1791" s="3" t="s">
        <v>36</v>
      </c>
      <c r="C1791" s="8" t="s">
        <v>37</v>
      </c>
      <c r="D1791" s="8" t="s">
        <v>38</v>
      </c>
      <c r="E1791" s="3" t="s">
        <v>63</v>
      </c>
      <c r="F1791" s="5">
        <v>42023</v>
      </c>
      <c r="G1791" s="11">
        <v>0.4861111111111111</v>
      </c>
      <c r="H1791" s="9">
        <v>1.8944578866879178</v>
      </c>
    </row>
    <row r="1792" spans="1:8" x14ac:dyDescent="0.25">
      <c r="A1792" s="3" t="s">
        <v>21</v>
      </c>
      <c r="B1792" s="3" t="s">
        <v>36</v>
      </c>
      <c r="C1792" s="8" t="s">
        <v>39</v>
      </c>
      <c r="D1792" s="8" t="s">
        <v>40</v>
      </c>
      <c r="E1792" s="3" t="s">
        <v>63</v>
      </c>
      <c r="F1792" s="5">
        <v>42023</v>
      </c>
      <c r="G1792" s="11">
        <v>0.4861111111111111</v>
      </c>
      <c r="H1792" s="9">
        <v>0.1018295857308901</v>
      </c>
    </row>
    <row r="1793" spans="1:8" x14ac:dyDescent="0.25">
      <c r="A1793" s="3" t="s">
        <v>21</v>
      </c>
      <c r="B1793" s="3" t="s">
        <v>11</v>
      </c>
      <c r="C1793" s="4" t="s">
        <v>46</v>
      </c>
      <c r="D1793" s="3" t="s">
        <v>47</v>
      </c>
      <c r="E1793" s="3" t="s">
        <v>63</v>
      </c>
      <c r="F1793" s="5">
        <v>42052</v>
      </c>
      <c r="G1793" s="11">
        <v>0.55555555555555558</v>
      </c>
      <c r="H1793" s="4">
        <v>21.6</v>
      </c>
    </row>
    <row r="1794" spans="1:8" x14ac:dyDescent="0.25">
      <c r="A1794" s="3" t="s">
        <v>21</v>
      </c>
      <c r="B1794" s="3" t="s">
        <v>11</v>
      </c>
      <c r="C1794" s="4" t="s">
        <v>12</v>
      </c>
      <c r="D1794" s="3" t="s">
        <v>13</v>
      </c>
      <c r="E1794" s="3" t="s">
        <v>63</v>
      </c>
      <c r="F1794" s="5">
        <v>42052</v>
      </c>
      <c r="G1794" s="11">
        <v>0.55555555555555558</v>
      </c>
      <c r="H1794" s="4">
        <v>8.25</v>
      </c>
    </row>
    <row r="1795" spans="1:8" x14ac:dyDescent="0.25">
      <c r="A1795" s="3" t="s">
        <v>21</v>
      </c>
      <c r="B1795" s="3" t="s">
        <v>11</v>
      </c>
      <c r="C1795" s="7" t="s">
        <v>15</v>
      </c>
      <c r="D1795" s="3" t="s">
        <v>16</v>
      </c>
      <c r="E1795" s="3" t="s">
        <v>63</v>
      </c>
      <c r="F1795" s="5">
        <v>42052</v>
      </c>
      <c r="G1795" s="11">
        <v>0.55555555555555558</v>
      </c>
      <c r="H1795" s="8">
        <v>1300</v>
      </c>
    </row>
    <row r="1796" spans="1:8" x14ac:dyDescent="0.25">
      <c r="A1796" s="3" t="s">
        <v>21</v>
      </c>
      <c r="B1796" s="3" t="s">
        <v>11</v>
      </c>
      <c r="C1796" s="4" t="s">
        <v>17</v>
      </c>
      <c r="D1796" s="3" t="s">
        <v>18</v>
      </c>
      <c r="E1796" s="3" t="s">
        <v>63</v>
      </c>
      <c r="F1796" s="5">
        <v>42052</v>
      </c>
      <c r="G1796" s="11">
        <v>0.55555555555555558</v>
      </c>
      <c r="H1796" s="4">
        <v>8.7899999999999991</v>
      </c>
    </row>
    <row r="1797" spans="1:8" x14ac:dyDescent="0.25">
      <c r="A1797" s="3" t="s">
        <v>21</v>
      </c>
      <c r="B1797" s="3" t="s">
        <v>11</v>
      </c>
      <c r="C1797" s="4" t="s">
        <v>19</v>
      </c>
      <c r="D1797" s="3" t="s">
        <v>20</v>
      </c>
      <c r="E1797" s="3" t="s">
        <v>63</v>
      </c>
      <c r="F1797" s="5">
        <v>42052</v>
      </c>
      <c r="G1797" s="11">
        <v>0.55555555555555558</v>
      </c>
      <c r="H1797" s="7">
        <v>104.7</v>
      </c>
    </row>
    <row r="1798" spans="1:8" x14ac:dyDescent="0.25">
      <c r="A1798" s="3" t="s">
        <v>21</v>
      </c>
      <c r="B1798" s="3" t="s">
        <v>22</v>
      </c>
      <c r="C1798" s="7" t="s">
        <v>23</v>
      </c>
      <c r="D1798" s="7" t="s">
        <v>24</v>
      </c>
      <c r="E1798" s="3" t="s">
        <v>63</v>
      </c>
      <c r="F1798" s="5">
        <v>42052</v>
      </c>
      <c r="G1798" s="11">
        <v>0.55555555555555558</v>
      </c>
      <c r="H1798" s="7">
        <v>139.65882000000002</v>
      </c>
    </row>
    <row r="1799" spans="1:8" x14ac:dyDescent="0.25">
      <c r="A1799" s="3" t="s">
        <v>21</v>
      </c>
      <c r="B1799" s="3" t="s">
        <v>22</v>
      </c>
      <c r="C1799" s="8" t="s">
        <v>25</v>
      </c>
      <c r="D1799" s="7" t="s">
        <v>26</v>
      </c>
      <c r="E1799" s="3" t="s">
        <v>63</v>
      </c>
      <c r="F1799" s="5">
        <v>42052</v>
      </c>
      <c r="G1799" s="11">
        <v>0.55555555555555558</v>
      </c>
      <c r="H1799" s="7">
        <v>337.22415795586534</v>
      </c>
    </row>
    <row r="1800" spans="1:8" x14ac:dyDescent="0.25">
      <c r="A1800" s="3" t="s">
        <v>21</v>
      </c>
      <c r="B1800" s="3" t="s">
        <v>27</v>
      </c>
      <c r="C1800" s="8" t="s">
        <v>28</v>
      </c>
      <c r="D1800" s="7" t="s">
        <v>52</v>
      </c>
      <c r="E1800" s="3" t="s">
        <v>63</v>
      </c>
      <c r="F1800" s="5">
        <v>42052</v>
      </c>
      <c r="G1800" s="11">
        <v>0.55555555555555558</v>
      </c>
      <c r="H1800" s="10">
        <v>0.05</v>
      </c>
    </row>
    <row r="1801" spans="1:8" x14ac:dyDescent="0.25">
      <c r="A1801" s="3" t="s">
        <v>21</v>
      </c>
      <c r="B1801" s="3" t="s">
        <v>27</v>
      </c>
      <c r="C1801" s="8" t="s">
        <v>30</v>
      </c>
      <c r="D1801" s="8" t="s">
        <v>31</v>
      </c>
      <c r="E1801" s="3" t="s">
        <v>63</v>
      </c>
      <c r="F1801" s="5">
        <v>42052</v>
      </c>
      <c r="G1801" s="11">
        <v>0.55555555555555558</v>
      </c>
      <c r="H1801" s="10">
        <v>0.05</v>
      </c>
    </row>
    <row r="1802" spans="1:8" x14ac:dyDescent="0.25">
      <c r="A1802" s="3" t="s">
        <v>21</v>
      </c>
      <c r="B1802" s="3" t="s">
        <v>27</v>
      </c>
      <c r="C1802" s="8" t="s">
        <v>32</v>
      </c>
      <c r="D1802" s="8" t="s">
        <v>33</v>
      </c>
      <c r="E1802" s="3" t="s">
        <v>63</v>
      </c>
      <c r="F1802" s="5">
        <v>42052</v>
      </c>
      <c r="G1802" s="11">
        <v>0.55555555555555558</v>
      </c>
      <c r="H1802" s="10">
        <v>7.0000000000000007E-2</v>
      </c>
    </row>
    <row r="1803" spans="1:8" x14ac:dyDescent="0.25">
      <c r="A1803" s="3" t="s">
        <v>21</v>
      </c>
      <c r="B1803" s="3" t="s">
        <v>27</v>
      </c>
      <c r="C1803" s="8" t="s">
        <v>34</v>
      </c>
      <c r="D1803" s="8" t="s">
        <v>35</v>
      </c>
      <c r="E1803" s="3" t="s">
        <v>63</v>
      </c>
      <c r="F1803" s="5">
        <v>42052</v>
      </c>
      <c r="G1803" s="11">
        <v>0.55555555555555558</v>
      </c>
      <c r="H1803" s="10">
        <v>0.01</v>
      </c>
    </row>
    <row r="1804" spans="1:8" x14ac:dyDescent="0.25">
      <c r="A1804" s="3" t="s">
        <v>21</v>
      </c>
      <c r="B1804" s="3" t="s">
        <v>36</v>
      </c>
      <c r="C1804" s="8" t="s">
        <v>37</v>
      </c>
      <c r="D1804" s="8" t="s">
        <v>38</v>
      </c>
      <c r="E1804" s="3" t="s">
        <v>63</v>
      </c>
      <c r="F1804" s="5">
        <v>42052</v>
      </c>
      <c r="G1804" s="11">
        <v>0.55555555555555558</v>
      </c>
      <c r="H1804" s="9">
        <v>2.1096985865344795</v>
      </c>
    </row>
    <row r="1805" spans="1:8" x14ac:dyDescent="0.25">
      <c r="A1805" s="3" t="s">
        <v>21</v>
      </c>
      <c r="B1805" s="3" t="s">
        <v>36</v>
      </c>
      <c r="C1805" s="8" t="s">
        <v>39</v>
      </c>
      <c r="D1805" s="8" t="s">
        <v>40</v>
      </c>
      <c r="E1805" s="3" t="s">
        <v>63</v>
      </c>
      <c r="F1805" s="5">
        <v>42052</v>
      </c>
      <c r="G1805" s="11">
        <v>0.55555555555555558</v>
      </c>
      <c r="H1805" s="9">
        <v>0.10205439289164785</v>
      </c>
    </row>
    <row r="1806" spans="1:8" x14ac:dyDescent="0.25">
      <c r="A1806" s="3" t="s">
        <v>21</v>
      </c>
      <c r="B1806" s="3" t="s">
        <v>11</v>
      </c>
      <c r="C1806" s="4" t="s">
        <v>46</v>
      </c>
      <c r="D1806" s="3" t="s">
        <v>47</v>
      </c>
      <c r="E1806" s="3" t="s">
        <v>63</v>
      </c>
      <c r="F1806" s="5">
        <v>42080</v>
      </c>
      <c r="G1806" s="11">
        <v>0.50694444444444442</v>
      </c>
      <c r="H1806" s="4">
        <v>17.66</v>
      </c>
    </row>
    <row r="1807" spans="1:8" x14ac:dyDescent="0.25">
      <c r="A1807" s="3" t="s">
        <v>21</v>
      </c>
      <c r="B1807" s="3" t="s">
        <v>11</v>
      </c>
      <c r="C1807" s="4" t="s">
        <v>12</v>
      </c>
      <c r="D1807" s="3" t="s">
        <v>13</v>
      </c>
      <c r="E1807" s="3" t="s">
        <v>63</v>
      </c>
      <c r="F1807" s="5">
        <v>42080</v>
      </c>
      <c r="G1807" s="11">
        <v>0.50694444444444442</v>
      </c>
      <c r="H1807" s="4">
        <v>8.06</v>
      </c>
    </row>
    <row r="1808" spans="1:8" x14ac:dyDescent="0.25">
      <c r="A1808" s="3" t="s">
        <v>21</v>
      </c>
      <c r="B1808" s="3" t="s">
        <v>11</v>
      </c>
      <c r="C1808" s="7" t="s">
        <v>15</v>
      </c>
      <c r="D1808" s="3" t="s">
        <v>16</v>
      </c>
      <c r="E1808" s="3" t="s">
        <v>63</v>
      </c>
      <c r="F1808" s="5">
        <v>42080</v>
      </c>
      <c r="G1808" s="11">
        <v>0.50694444444444442</v>
      </c>
      <c r="H1808" s="8">
        <v>1352</v>
      </c>
    </row>
    <row r="1809" spans="1:8" x14ac:dyDescent="0.25">
      <c r="A1809" s="3" t="s">
        <v>21</v>
      </c>
      <c r="B1809" s="3" t="s">
        <v>11</v>
      </c>
      <c r="C1809" s="4" t="s">
        <v>17</v>
      </c>
      <c r="D1809" s="3" t="s">
        <v>18</v>
      </c>
      <c r="E1809" s="3" t="s">
        <v>63</v>
      </c>
      <c r="F1809" s="5">
        <v>42080</v>
      </c>
      <c r="G1809" s="11">
        <v>0.50694444444444442</v>
      </c>
      <c r="H1809" s="4">
        <v>9.1999999999999993</v>
      </c>
    </row>
    <row r="1810" spans="1:8" x14ac:dyDescent="0.25">
      <c r="A1810" s="3" t="s">
        <v>21</v>
      </c>
      <c r="B1810" s="3" t="s">
        <v>11</v>
      </c>
      <c r="C1810" s="4" t="s">
        <v>19</v>
      </c>
      <c r="D1810" s="3" t="s">
        <v>20</v>
      </c>
      <c r="E1810" s="3" t="s">
        <v>63</v>
      </c>
      <c r="F1810" s="5">
        <v>42080</v>
      </c>
      <c r="G1810" s="11">
        <v>0.50694444444444442</v>
      </c>
      <c r="H1810" s="7">
        <v>99.7</v>
      </c>
    </row>
    <row r="1811" spans="1:8" x14ac:dyDescent="0.25">
      <c r="A1811" s="3" t="s">
        <v>21</v>
      </c>
      <c r="B1811" s="3" t="s">
        <v>22</v>
      </c>
      <c r="C1811" s="7" t="s">
        <v>23</v>
      </c>
      <c r="D1811" s="7" t="s">
        <v>24</v>
      </c>
      <c r="E1811" s="3" t="s">
        <v>63</v>
      </c>
      <c r="F1811" s="5">
        <v>42080</v>
      </c>
      <c r="G1811" s="11">
        <v>0.50694444444444442</v>
      </c>
      <c r="H1811" s="7">
        <v>141.512855</v>
      </c>
    </row>
    <row r="1812" spans="1:8" x14ac:dyDescent="0.25">
      <c r="A1812" s="3" t="s">
        <v>21</v>
      </c>
      <c r="B1812" s="3" t="s">
        <v>22</v>
      </c>
      <c r="C1812" s="8" t="s">
        <v>25</v>
      </c>
      <c r="D1812" s="7" t="s">
        <v>26</v>
      </c>
      <c r="E1812" s="3" t="s">
        <v>63</v>
      </c>
      <c r="F1812" s="5">
        <v>42080</v>
      </c>
      <c r="G1812" s="11">
        <v>0.50694444444444442</v>
      </c>
      <c r="H1812" s="7">
        <v>329.59183673469391</v>
      </c>
    </row>
    <row r="1813" spans="1:8" x14ac:dyDescent="0.25">
      <c r="A1813" s="3" t="s">
        <v>21</v>
      </c>
      <c r="B1813" s="3" t="s">
        <v>27</v>
      </c>
      <c r="C1813" s="8" t="s">
        <v>28</v>
      </c>
      <c r="D1813" s="7" t="s">
        <v>52</v>
      </c>
      <c r="E1813" s="3" t="s">
        <v>63</v>
      </c>
      <c r="F1813" s="5">
        <v>42080</v>
      </c>
      <c r="G1813" s="11">
        <v>0.50694444444444442</v>
      </c>
      <c r="H1813" s="10">
        <v>0.05</v>
      </c>
    </row>
    <row r="1814" spans="1:8" x14ac:dyDescent="0.25">
      <c r="A1814" s="3" t="s">
        <v>21</v>
      </c>
      <c r="B1814" s="3" t="s">
        <v>27</v>
      </c>
      <c r="C1814" s="8" t="s">
        <v>30</v>
      </c>
      <c r="D1814" s="8" t="s">
        <v>31</v>
      </c>
      <c r="E1814" s="3" t="s">
        <v>63</v>
      </c>
      <c r="F1814" s="5">
        <v>42080</v>
      </c>
      <c r="G1814" s="11">
        <v>0.50694444444444442</v>
      </c>
      <c r="H1814" s="10">
        <v>0.05</v>
      </c>
    </row>
    <row r="1815" spans="1:8" x14ac:dyDescent="0.25">
      <c r="A1815" s="3" t="s">
        <v>21</v>
      </c>
      <c r="B1815" s="3" t="s">
        <v>27</v>
      </c>
      <c r="C1815" s="8" t="s">
        <v>32</v>
      </c>
      <c r="D1815" s="8" t="s">
        <v>33</v>
      </c>
      <c r="E1815" s="3" t="s">
        <v>63</v>
      </c>
      <c r="F1815" s="5">
        <v>42080</v>
      </c>
      <c r="G1815" s="11">
        <v>0.50694444444444442</v>
      </c>
      <c r="H1815" s="10">
        <v>7.0000000000000007E-2</v>
      </c>
    </row>
    <row r="1816" spans="1:8" x14ac:dyDescent="0.25">
      <c r="A1816" s="3" t="s">
        <v>21</v>
      </c>
      <c r="B1816" s="3" t="s">
        <v>27</v>
      </c>
      <c r="C1816" s="8" t="s">
        <v>34</v>
      </c>
      <c r="D1816" s="8" t="s">
        <v>35</v>
      </c>
      <c r="E1816" s="3" t="s">
        <v>63</v>
      </c>
      <c r="F1816" s="5">
        <v>42080</v>
      </c>
      <c r="G1816" s="11">
        <v>0.50694444444444442</v>
      </c>
      <c r="H1816" s="10">
        <v>0.01</v>
      </c>
    </row>
    <row r="1817" spans="1:8" x14ac:dyDescent="0.25">
      <c r="A1817" s="3" t="s">
        <v>21</v>
      </c>
      <c r="B1817" s="3" t="s">
        <v>36</v>
      </c>
      <c r="C1817" s="8" t="s">
        <v>37</v>
      </c>
      <c r="D1817" s="8" t="s">
        <v>38</v>
      </c>
      <c r="E1817" s="3" t="s">
        <v>63</v>
      </c>
      <c r="F1817" s="5">
        <v>42080</v>
      </c>
      <c r="G1817" s="11">
        <v>0.50694444444444442</v>
      </c>
      <c r="H1817" s="9">
        <v>9.5806254980170724</v>
      </c>
    </row>
    <row r="1818" spans="1:8" x14ac:dyDescent="0.25">
      <c r="A1818" s="3" t="s">
        <v>21</v>
      </c>
      <c r="B1818" s="3" t="s">
        <v>36</v>
      </c>
      <c r="C1818" s="8" t="s">
        <v>39</v>
      </c>
      <c r="D1818" s="8" t="s">
        <v>40</v>
      </c>
      <c r="E1818" s="3" t="s">
        <v>63</v>
      </c>
      <c r="F1818" s="5">
        <v>42080</v>
      </c>
      <c r="G1818" s="11">
        <v>0.50694444444444442</v>
      </c>
      <c r="H1818" s="23">
        <v>5.4686441760456436E-2</v>
      </c>
    </row>
    <row r="1819" spans="1:8" x14ac:dyDescent="0.25">
      <c r="A1819" s="3" t="s">
        <v>21</v>
      </c>
      <c r="B1819" s="3" t="s">
        <v>11</v>
      </c>
      <c r="C1819" s="4" t="s">
        <v>46</v>
      </c>
      <c r="D1819" s="3" t="s">
        <v>47</v>
      </c>
      <c r="E1819" s="3" t="s">
        <v>63</v>
      </c>
      <c r="F1819" s="5">
        <v>42109</v>
      </c>
      <c r="G1819" s="11">
        <v>0.50347222222222221</v>
      </c>
      <c r="H1819" s="19">
        <v>15.39</v>
      </c>
    </row>
    <row r="1820" spans="1:8" x14ac:dyDescent="0.25">
      <c r="A1820" s="3" t="s">
        <v>21</v>
      </c>
      <c r="B1820" s="3" t="s">
        <v>11</v>
      </c>
      <c r="C1820" s="4" t="s">
        <v>12</v>
      </c>
      <c r="D1820" s="3" t="s">
        <v>13</v>
      </c>
      <c r="E1820" s="3" t="s">
        <v>63</v>
      </c>
      <c r="F1820" s="5">
        <v>42109</v>
      </c>
      <c r="G1820" s="11">
        <v>0.50347222222222221</v>
      </c>
      <c r="H1820" s="19">
        <v>8.31</v>
      </c>
    </row>
    <row r="1821" spans="1:8" x14ac:dyDescent="0.25">
      <c r="A1821" s="3" t="s">
        <v>21</v>
      </c>
      <c r="B1821" s="3" t="s">
        <v>11</v>
      </c>
      <c r="C1821" s="7" t="s">
        <v>15</v>
      </c>
      <c r="D1821" s="3" t="s">
        <v>16</v>
      </c>
      <c r="E1821" s="3" t="s">
        <v>63</v>
      </c>
      <c r="F1821" s="5">
        <v>42109</v>
      </c>
      <c r="G1821" s="11">
        <v>0.50347222222222221</v>
      </c>
      <c r="H1821" s="21">
        <v>1378</v>
      </c>
    </row>
    <row r="1822" spans="1:8" x14ac:dyDescent="0.25">
      <c r="A1822" s="3" t="s">
        <v>21</v>
      </c>
      <c r="B1822" s="3" t="s">
        <v>11</v>
      </c>
      <c r="C1822" s="4" t="s">
        <v>17</v>
      </c>
      <c r="D1822" s="3" t="s">
        <v>18</v>
      </c>
      <c r="E1822" s="3" t="s">
        <v>63</v>
      </c>
      <c r="F1822" s="5">
        <v>42109</v>
      </c>
      <c r="G1822" s="11">
        <v>0.50347222222222221</v>
      </c>
      <c r="H1822" s="19">
        <v>5.5</v>
      </c>
    </row>
    <row r="1823" spans="1:8" x14ac:dyDescent="0.25">
      <c r="A1823" s="3" t="s">
        <v>21</v>
      </c>
      <c r="B1823" s="3" t="s">
        <v>11</v>
      </c>
      <c r="C1823" s="4" t="s">
        <v>19</v>
      </c>
      <c r="D1823" s="3" t="s">
        <v>20</v>
      </c>
      <c r="E1823" s="3" t="s">
        <v>63</v>
      </c>
      <c r="F1823" s="5">
        <v>42109</v>
      </c>
      <c r="G1823" s="11">
        <v>0.50347222222222221</v>
      </c>
      <c r="H1823" s="12">
        <v>57.6</v>
      </c>
    </row>
    <row r="1824" spans="1:8" x14ac:dyDescent="0.25">
      <c r="A1824" s="3" t="s">
        <v>21</v>
      </c>
      <c r="B1824" s="3" t="s">
        <v>22</v>
      </c>
      <c r="C1824" s="7" t="s">
        <v>23</v>
      </c>
      <c r="D1824" s="7" t="s">
        <v>24</v>
      </c>
      <c r="E1824" s="3" t="s">
        <v>63</v>
      </c>
      <c r="F1824" s="5">
        <v>42109</v>
      </c>
      <c r="G1824" s="11">
        <v>0.50347222222222221</v>
      </c>
      <c r="H1824" s="12">
        <v>148.96090000000001</v>
      </c>
    </row>
    <row r="1825" spans="1:8" x14ac:dyDescent="0.25">
      <c r="A1825" s="3" t="s">
        <v>21</v>
      </c>
      <c r="B1825" s="3" t="s">
        <v>22</v>
      </c>
      <c r="C1825" s="8" t="s">
        <v>25</v>
      </c>
      <c r="D1825" s="7" t="s">
        <v>26</v>
      </c>
      <c r="E1825" s="3" t="s">
        <v>63</v>
      </c>
      <c r="F1825" s="5">
        <v>42109</v>
      </c>
      <c r="G1825" s="11">
        <v>0.50347222222222221</v>
      </c>
      <c r="H1825" s="12">
        <v>361.37009664582149</v>
      </c>
    </row>
    <row r="1826" spans="1:8" x14ac:dyDescent="0.25">
      <c r="A1826" s="3" t="s">
        <v>21</v>
      </c>
      <c r="B1826" s="3" t="s">
        <v>27</v>
      </c>
      <c r="C1826" s="8" t="s">
        <v>28</v>
      </c>
      <c r="D1826" s="7" t="s">
        <v>53</v>
      </c>
      <c r="E1826" s="3" t="s">
        <v>63</v>
      </c>
      <c r="F1826" s="5">
        <v>42109</v>
      </c>
      <c r="G1826" s="11">
        <v>0.50347222222222221</v>
      </c>
      <c r="H1826" s="23"/>
    </row>
    <row r="1827" spans="1:8" x14ac:dyDescent="0.25">
      <c r="A1827" s="3" t="s">
        <v>21</v>
      </c>
      <c r="B1827" s="3" t="s">
        <v>27</v>
      </c>
      <c r="C1827" s="8" t="s">
        <v>30</v>
      </c>
      <c r="D1827" s="8" t="s">
        <v>31</v>
      </c>
      <c r="E1827" s="3" t="s">
        <v>63</v>
      </c>
      <c r="F1827" s="5">
        <v>42109</v>
      </c>
      <c r="G1827" s="11">
        <v>0.50347222222222221</v>
      </c>
      <c r="H1827" s="22">
        <v>0.05</v>
      </c>
    </row>
    <row r="1828" spans="1:8" x14ac:dyDescent="0.25">
      <c r="A1828" s="3" t="s">
        <v>21</v>
      </c>
      <c r="B1828" s="3" t="s">
        <v>27</v>
      </c>
      <c r="C1828" s="8" t="s">
        <v>32</v>
      </c>
      <c r="D1828" s="8" t="s">
        <v>33</v>
      </c>
      <c r="E1828" s="3" t="s">
        <v>63</v>
      </c>
      <c r="F1828" s="5">
        <v>42109</v>
      </c>
      <c r="G1828" s="11">
        <v>0.50347222222222221</v>
      </c>
      <c r="H1828" s="22">
        <v>7.0000000000000007E-2</v>
      </c>
    </row>
    <row r="1829" spans="1:8" x14ac:dyDescent="0.25">
      <c r="A1829" s="3" t="s">
        <v>21</v>
      </c>
      <c r="B1829" s="3" t="s">
        <v>27</v>
      </c>
      <c r="C1829" s="8" t="s">
        <v>34</v>
      </c>
      <c r="D1829" s="8" t="s">
        <v>35</v>
      </c>
      <c r="E1829" s="3" t="s">
        <v>63</v>
      </c>
      <c r="F1829" s="5">
        <v>42109</v>
      </c>
      <c r="G1829" s="11">
        <v>0.50347222222222221</v>
      </c>
      <c r="H1829" s="19">
        <v>0.02</v>
      </c>
    </row>
    <row r="1830" spans="1:8" x14ac:dyDescent="0.25">
      <c r="A1830" s="3" t="s">
        <v>21</v>
      </c>
      <c r="B1830" s="3" t="s">
        <v>36</v>
      </c>
      <c r="C1830" s="8" t="s">
        <v>37</v>
      </c>
      <c r="D1830" s="8" t="s">
        <v>38</v>
      </c>
      <c r="E1830" s="3" t="s">
        <v>63</v>
      </c>
      <c r="F1830" s="5">
        <v>42109</v>
      </c>
      <c r="G1830" s="11">
        <v>0.50347222222222221</v>
      </c>
      <c r="H1830" s="23">
        <v>2.327348605880935</v>
      </c>
    </row>
    <row r="1831" spans="1:8" x14ac:dyDescent="0.25">
      <c r="A1831" s="3" t="s">
        <v>21</v>
      </c>
      <c r="B1831" s="3" t="s">
        <v>36</v>
      </c>
      <c r="C1831" s="8" t="s">
        <v>39</v>
      </c>
      <c r="D1831" s="8" t="s">
        <v>40</v>
      </c>
      <c r="E1831" s="3" t="s">
        <v>63</v>
      </c>
      <c r="F1831" s="5">
        <v>42109</v>
      </c>
      <c r="G1831" s="11">
        <v>0.50347222222222221</v>
      </c>
      <c r="H1831" s="23">
        <v>6.8047363928056284E-2</v>
      </c>
    </row>
    <row r="1832" spans="1:8" x14ac:dyDescent="0.25">
      <c r="A1832" s="3" t="s">
        <v>21</v>
      </c>
      <c r="B1832" s="3" t="s">
        <v>11</v>
      </c>
      <c r="C1832" s="4" t="s">
        <v>46</v>
      </c>
      <c r="D1832" s="3" t="s">
        <v>47</v>
      </c>
      <c r="E1832" s="3" t="s">
        <v>63</v>
      </c>
      <c r="F1832" s="5">
        <v>42138</v>
      </c>
      <c r="G1832" s="11">
        <v>0.48958333333333331</v>
      </c>
      <c r="H1832" s="19">
        <v>12.87</v>
      </c>
    </row>
    <row r="1833" spans="1:8" x14ac:dyDescent="0.25">
      <c r="A1833" s="3" t="s">
        <v>21</v>
      </c>
      <c r="B1833" s="3" t="s">
        <v>11</v>
      </c>
      <c r="C1833" s="4" t="s">
        <v>12</v>
      </c>
      <c r="D1833" s="3" t="s">
        <v>13</v>
      </c>
      <c r="E1833" s="3" t="s">
        <v>63</v>
      </c>
      <c r="F1833" s="5">
        <v>42138</v>
      </c>
      <c r="G1833" s="11">
        <v>0.48958333333333331</v>
      </c>
      <c r="H1833" s="19">
        <v>7.92</v>
      </c>
    </row>
    <row r="1834" spans="1:8" x14ac:dyDescent="0.25">
      <c r="A1834" s="3" t="s">
        <v>21</v>
      </c>
      <c r="B1834" s="3" t="s">
        <v>11</v>
      </c>
      <c r="C1834" s="7" t="s">
        <v>15</v>
      </c>
      <c r="D1834" s="3" t="s">
        <v>16</v>
      </c>
      <c r="E1834" s="3" t="s">
        <v>63</v>
      </c>
      <c r="F1834" s="5">
        <v>42138</v>
      </c>
      <c r="G1834" s="11">
        <v>0.48958333333333331</v>
      </c>
      <c r="H1834" s="21">
        <v>1408</v>
      </c>
    </row>
    <row r="1835" spans="1:8" x14ac:dyDescent="0.25">
      <c r="A1835" s="3" t="s">
        <v>21</v>
      </c>
      <c r="B1835" s="3" t="s">
        <v>11</v>
      </c>
      <c r="C1835" s="4" t="s">
        <v>17</v>
      </c>
      <c r="D1835" s="3" t="s">
        <v>18</v>
      </c>
      <c r="E1835" s="3" t="s">
        <v>63</v>
      </c>
      <c r="F1835" s="5">
        <v>42138</v>
      </c>
      <c r="G1835" s="11">
        <v>0.48958333333333331</v>
      </c>
      <c r="H1835" s="19">
        <v>8.02</v>
      </c>
    </row>
    <row r="1836" spans="1:8" x14ac:dyDescent="0.25">
      <c r="A1836" s="3" t="s">
        <v>21</v>
      </c>
      <c r="B1836" s="3" t="s">
        <v>11</v>
      </c>
      <c r="C1836" s="4" t="s">
        <v>19</v>
      </c>
      <c r="D1836" s="3" t="s">
        <v>20</v>
      </c>
      <c r="E1836" s="3" t="s">
        <v>63</v>
      </c>
      <c r="F1836" s="5">
        <v>42138</v>
      </c>
      <c r="G1836" s="11">
        <v>0.48958333333333331</v>
      </c>
      <c r="H1836" s="12">
        <v>78.5</v>
      </c>
    </row>
    <row r="1837" spans="1:8" x14ac:dyDescent="0.25">
      <c r="A1837" s="3" t="s">
        <v>21</v>
      </c>
      <c r="B1837" s="3" t="s">
        <v>22</v>
      </c>
      <c r="C1837" s="7" t="s">
        <v>23</v>
      </c>
      <c r="D1837" s="7" t="s">
        <v>24</v>
      </c>
      <c r="E1837" s="3" t="s">
        <v>63</v>
      </c>
      <c r="F1837" s="5">
        <v>42138</v>
      </c>
      <c r="G1837" s="11">
        <v>0.48958333333333331</v>
      </c>
      <c r="H1837" s="12">
        <v>195.00335999999999</v>
      </c>
    </row>
    <row r="1838" spans="1:8" x14ac:dyDescent="0.25">
      <c r="A1838" s="3" t="s">
        <v>21</v>
      </c>
      <c r="B1838" s="3" t="s">
        <v>22</v>
      </c>
      <c r="C1838" s="8" t="s">
        <v>25</v>
      </c>
      <c r="D1838" s="7" t="s">
        <v>26</v>
      </c>
      <c r="E1838" s="3" t="s">
        <v>63</v>
      </c>
      <c r="F1838" s="5">
        <v>42138</v>
      </c>
      <c r="G1838" s="11">
        <v>0.48958333333333331</v>
      </c>
      <c r="H1838" s="12">
        <v>310.9503003823047</v>
      </c>
    </row>
    <row r="1839" spans="1:8" x14ac:dyDescent="0.25">
      <c r="A1839" s="3" t="s">
        <v>48</v>
      </c>
      <c r="B1839" s="3" t="s">
        <v>27</v>
      </c>
      <c r="C1839" s="8" t="s">
        <v>28</v>
      </c>
      <c r="D1839" s="7" t="s">
        <v>49</v>
      </c>
      <c r="E1839" s="3" t="s">
        <v>63</v>
      </c>
      <c r="F1839" s="5">
        <v>42138</v>
      </c>
      <c r="G1839" s="11">
        <v>0.48958333333333331</v>
      </c>
      <c r="H1839" s="30">
        <v>0.01</v>
      </c>
    </row>
    <row r="1840" spans="1:8" x14ac:dyDescent="0.25">
      <c r="A1840" s="3" t="s">
        <v>48</v>
      </c>
      <c r="B1840" s="3" t="s">
        <v>27</v>
      </c>
      <c r="C1840" s="8" t="s">
        <v>30</v>
      </c>
      <c r="D1840" s="4" t="s">
        <v>50</v>
      </c>
      <c r="E1840" s="3" t="s">
        <v>63</v>
      </c>
      <c r="F1840" s="5">
        <v>42138</v>
      </c>
      <c r="G1840" s="11">
        <v>0.48958333333333331</v>
      </c>
      <c r="H1840" s="30">
        <v>1E-3</v>
      </c>
    </row>
    <row r="1841" spans="1:8" x14ac:dyDescent="0.25">
      <c r="A1841" s="3" t="s">
        <v>48</v>
      </c>
      <c r="B1841" s="3" t="s">
        <v>27</v>
      </c>
      <c r="C1841" s="8" t="s">
        <v>32</v>
      </c>
      <c r="D1841" s="9" t="s">
        <v>54</v>
      </c>
      <c r="E1841" s="3" t="s">
        <v>63</v>
      </c>
      <c r="F1841" s="5">
        <v>42138</v>
      </c>
      <c r="G1841" s="11">
        <v>0.48958333333333331</v>
      </c>
      <c r="H1841" s="30">
        <v>5.0000000000000001E-3</v>
      </c>
    </row>
    <row r="1842" spans="1:8" x14ac:dyDescent="0.25">
      <c r="A1842" s="3" t="s">
        <v>21</v>
      </c>
      <c r="B1842" s="3" t="s">
        <v>27</v>
      </c>
      <c r="C1842" s="8" t="s">
        <v>34</v>
      </c>
      <c r="D1842" s="8" t="s">
        <v>35</v>
      </c>
      <c r="E1842" s="3" t="s">
        <v>63</v>
      </c>
      <c r="F1842" s="5">
        <v>42138</v>
      </c>
      <c r="G1842" s="11">
        <v>0.48958333333333331</v>
      </c>
      <c r="H1842" s="4">
        <v>0.03</v>
      </c>
    </row>
    <row r="1843" spans="1:8" x14ac:dyDescent="0.25">
      <c r="A1843" s="3" t="s">
        <v>21</v>
      </c>
      <c r="B1843" s="3" t="s">
        <v>36</v>
      </c>
      <c r="C1843" s="8" t="s">
        <v>37</v>
      </c>
      <c r="D1843" s="8" t="s">
        <v>38</v>
      </c>
      <c r="E1843" s="3" t="s">
        <v>63</v>
      </c>
      <c r="F1843" s="5">
        <v>42138</v>
      </c>
      <c r="G1843" s="11">
        <v>0.48958333333333331</v>
      </c>
      <c r="H1843" s="9">
        <v>2.4691032513806053</v>
      </c>
    </row>
    <row r="1844" spans="1:8" x14ac:dyDescent="0.25">
      <c r="A1844" s="3" t="s">
        <v>21</v>
      </c>
      <c r="B1844" s="3" t="s">
        <v>36</v>
      </c>
      <c r="C1844" s="8" t="s">
        <v>39</v>
      </c>
      <c r="D1844" s="8" t="s">
        <v>40</v>
      </c>
      <c r="E1844" s="3" t="s">
        <v>63</v>
      </c>
      <c r="F1844" s="5">
        <v>42138</v>
      </c>
      <c r="G1844" s="11">
        <v>0.48958333333333331</v>
      </c>
      <c r="H1844" s="9">
        <v>0.15026999687792697</v>
      </c>
    </row>
    <row r="1845" spans="1:8" x14ac:dyDescent="0.25">
      <c r="A1845" s="3" t="s">
        <v>48</v>
      </c>
      <c r="B1845" s="3" t="s">
        <v>42</v>
      </c>
      <c r="C1845" s="8" t="s">
        <v>43</v>
      </c>
      <c r="D1845" s="8" t="s">
        <v>51</v>
      </c>
      <c r="E1845" s="3" t="s">
        <v>63</v>
      </c>
      <c r="F1845" s="5">
        <v>42138</v>
      </c>
      <c r="G1845" s="11">
        <v>0.48958333333333331</v>
      </c>
      <c r="H1845" s="14">
        <v>2</v>
      </c>
    </row>
    <row r="1846" spans="1:8" x14ac:dyDescent="0.25">
      <c r="A1846" s="3" t="s">
        <v>21</v>
      </c>
      <c r="B1846" s="3" t="s">
        <v>11</v>
      </c>
      <c r="C1846" s="4" t="s">
        <v>46</v>
      </c>
      <c r="D1846" s="3" t="s">
        <v>47</v>
      </c>
      <c r="E1846" s="3" t="s">
        <v>63</v>
      </c>
      <c r="F1846" s="5">
        <v>42170</v>
      </c>
      <c r="G1846" s="11">
        <v>0.5</v>
      </c>
      <c r="H1846" s="19">
        <v>8.5500000000000007</v>
      </c>
    </row>
    <row r="1847" spans="1:8" x14ac:dyDescent="0.25">
      <c r="A1847" s="3" t="s">
        <v>21</v>
      </c>
      <c r="B1847" s="3" t="s">
        <v>11</v>
      </c>
      <c r="C1847" s="4" t="s">
        <v>12</v>
      </c>
      <c r="D1847" s="3" t="s">
        <v>13</v>
      </c>
      <c r="E1847" s="3" t="s">
        <v>63</v>
      </c>
      <c r="F1847" s="5">
        <v>42170</v>
      </c>
      <c r="G1847" s="11">
        <v>0.5</v>
      </c>
      <c r="H1847" s="19">
        <v>8.1300000000000008</v>
      </c>
    </row>
    <row r="1848" spans="1:8" x14ac:dyDescent="0.25">
      <c r="A1848" s="3" t="s">
        <v>21</v>
      </c>
      <c r="B1848" s="3" t="s">
        <v>11</v>
      </c>
      <c r="C1848" s="7" t="s">
        <v>15</v>
      </c>
      <c r="D1848" s="3" t="s">
        <v>16</v>
      </c>
      <c r="E1848" s="3" t="s">
        <v>63</v>
      </c>
      <c r="F1848" s="5">
        <v>42170</v>
      </c>
      <c r="G1848" s="11">
        <v>0.5</v>
      </c>
      <c r="H1848" s="21">
        <v>1560</v>
      </c>
    </row>
    <row r="1849" spans="1:8" x14ac:dyDescent="0.25">
      <c r="A1849" s="3" t="s">
        <v>21</v>
      </c>
      <c r="B1849" s="3" t="s">
        <v>11</v>
      </c>
      <c r="C1849" s="4" t="s">
        <v>17</v>
      </c>
      <c r="D1849" s="3" t="s">
        <v>18</v>
      </c>
      <c r="E1849" s="3" t="s">
        <v>63</v>
      </c>
      <c r="F1849" s="5">
        <v>42170</v>
      </c>
      <c r="G1849" s="11">
        <v>0.5</v>
      </c>
      <c r="H1849" s="19">
        <v>10.71</v>
      </c>
    </row>
    <row r="1850" spans="1:8" x14ac:dyDescent="0.25">
      <c r="A1850" s="3" t="s">
        <v>21</v>
      </c>
      <c r="B1850" s="3" t="s">
        <v>11</v>
      </c>
      <c r="C1850" s="4" t="s">
        <v>19</v>
      </c>
      <c r="D1850" s="3" t="s">
        <v>20</v>
      </c>
      <c r="E1850" s="3" t="s">
        <v>63</v>
      </c>
      <c r="F1850" s="5">
        <v>42170</v>
      </c>
      <c r="G1850" s="11">
        <v>0.5</v>
      </c>
      <c r="H1850" s="12">
        <v>95.3</v>
      </c>
    </row>
    <row r="1851" spans="1:8" x14ac:dyDescent="0.25">
      <c r="A1851" s="3" t="s">
        <v>21</v>
      </c>
      <c r="B1851" s="3" t="s">
        <v>22</v>
      </c>
      <c r="C1851" s="7" t="s">
        <v>23</v>
      </c>
      <c r="D1851" s="7" t="s">
        <v>24</v>
      </c>
      <c r="E1851" s="3" t="s">
        <v>63</v>
      </c>
      <c r="F1851" s="5">
        <v>42170</v>
      </c>
      <c r="G1851" s="11">
        <v>0.5</v>
      </c>
      <c r="H1851" s="12">
        <v>191.77032000000003</v>
      </c>
    </row>
    <row r="1852" spans="1:8" x14ac:dyDescent="0.25">
      <c r="A1852" s="3" t="s">
        <v>21</v>
      </c>
      <c r="B1852" s="3" t="s">
        <v>22</v>
      </c>
      <c r="C1852" s="8" t="s">
        <v>25</v>
      </c>
      <c r="D1852" s="7" t="s">
        <v>26</v>
      </c>
      <c r="E1852" s="3" t="s">
        <v>63</v>
      </c>
      <c r="F1852" s="5">
        <v>42170</v>
      </c>
      <c r="G1852" s="11">
        <v>0.5</v>
      </c>
      <c r="H1852" s="12">
        <v>375</v>
      </c>
    </row>
    <row r="1853" spans="1:8" x14ac:dyDescent="0.25">
      <c r="A1853" s="3" t="s">
        <v>48</v>
      </c>
      <c r="B1853" s="3" t="s">
        <v>27</v>
      </c>
      <c r="C1853" s="8" t="s">
        <v>28</v>
      </c>
      <c r="D1853" s="7" t="s">
        <v>49</v>
      </c>
      <c r="E1853" s="3" t="s">
        <v>63</v>
      </c>
      <c r="F1853" s="5">
        <v>42170</v>
      </c>
      <c r="G1853" s="11">
        <v>0.5</v>
      </c>
      <c r="H1853" s="30">
        <v>0.01</v>
      </c>
    </row>
    <row r="1854" spans="1:8" x14ac:dyDescent="0.25">
      <c r="A1854" s="3" t="s">
        <v>48</v>
      </c>
      <c r="B1854" s="3" t="s">
        <v>27</v>
      </c>
      <c r="C1854" s="8" t="s">
        <v>30</v>
      </c>
      <c r="D1854" s="4" t="s">
        <v>50</v>
      </c>
      <c r="E1854" s="3" t="s">
        <v>63</v>
      </c>
      <c r="F1854" s="5">
        <v>42170</v>
      </c>
      <c r="G1854" s="11">
        <v>0.5</v>
      </c>
      <c r="H1854" s="23">
        <v>6.0000000000000001E-3</v>
      </c>
    </row>
    <row r="1855" spans="1:8" x14ac:dyDescent="0.25">
      <c r="A1855" s="3" t="s">
        <v>48</v>
      </c>
      <c r="B1855" s="3" t="s">
        <v>27</v>
      </c>
      <c r="C1855" s="8" t="s">
        <v>32</v>
      </c>
      <c r="D1855" s="9" t="s">
        <v>54</v>
      </c>
      <c r="E1855" s="3" t="s">
        <v>63</v>
      </c>
      <c r="F1855" s="5">
        <v>42170</v>
      </c>
      <c r="G1855" s="11">
        <v>0.5</v>
      </c>
      <c r="H1855" s="30">
        <v>5.0000000000000001E-3</v>
      </c>
    </row>
    <row r="1856" spans="1:8" x14ac:dyDescent="0.25">
      <c r="A1856" s="3" t="s">
        <v>21</v>
      </c>
      <c r="B1856" s="3" t="s">
        <v>27</v>
      </c>
      <c r="C1856" s="8" t="s">
        <v>34</v>
      </c>
      <c r="D1856" s="8" t="s">
        <v>35</v>
      </c>
      <c r="E1856" s="3" t="s">
        <v>63</v>
      </c>
      <c r="F1856" s="5">
        <v>42170</v>
      </c>
      <c r="G1856" s="11">
        <v>0.5</v>
      </c>
      <c r="H1856" s="10">
        <v>0.01</v>
      </c>
    </row>
    <row r="1857" spans="1:8" x14ac:dyDescent="0.25">
      <c r="A1857" s="3" t="s">
        <v>21</v>
      </c>
      <c r="B1857" s="3" t="s">
        <v>36</v>
      </c>
      <c r="C1857" s="8" t="s">
        <v>37</v>
      </c>
      <c r="D1857" s="8" t="s">
        <v>38</v>
      </c>
      <c r="E1857" s="3" t="s">
        <v>63</v>
      </c>
      <c r="F1857" s="5">
        <v>42170</v>
      </c>
      <c r="G1857" s="11">
        <v>0.5</v>
      </c>
      <c r="H1857" s="9">
        <v>2.2110963253368667</v>
      </c>
    </row>
    <row r="1858" spans="1:8" x14ac:dyDescent="0.25">
      <c r="A1858" s="3" t="s">
        <v>21</v>
      </c>
      <c r="B1858" s="3" t="s">
        <v>36</v>
      </c>
      <c r="C1858" s="8" t="s">
        <v>39</v>
      </c>
      <c r="D1858" s="8" t="s">
        <v>40</v>
      </c>
      <c r="E1858" s="3" t="s">
        <v>63</v>
      </c>
      <c r="F1858" s="5">
        <v>42170</v>
      </c>
      <c r="G1858" s="11">
        <v>0.5</v>
      </c>
      <c r="H1858" s="9">
        <v>8.4612231481660527E-2</v>
      </c>
    </row>
    <row r="1859" spans="1:8" x14ac:dyDescent="0.25">
      <c r="A1859" s="3" t="s">
        <v>48</v>
      </c>
      <c r="B1859" s="3" t="s">
        <v>42</v>
      </c>
      <c r="C1859" s="8" t="s">
        <v>43</v>
      </c>
      <c r="D1859" s="8" t="s">
        <v>51</v>
      </c>
      <c r="E1859" s="3" t="s">
        <v>63</v>
      </c>
      <c r="F1859" s="5">
        <v>42170</v>
      </c>
      <c r="G1859" s="11">
        <v>0.5</v>
      </c>
      <c r="H1859" s="14">
        <v>2</v>
      </c>
    </row>
    <row r="1860" spans="1:8" x14ac:dyDescent="0.25">
      <c r="A1860" s="18" t="s">
        <v>21</v>
      </c>
      <c r="B1860" s="18" t="s">
        <v>11</v>
      </c>
      <c r="C1860" s="19" t="s">
        <v>12</v>
      </c>
      <c r="D1860" s="18" t="s">
        <v>13</v>
      </c>
      <c r="E1860" s="18" t="s">
        <v>63</v>
      </c>
      <c r="F1860" s="20">
        <v>42206</v>
      </c>
      <c r="G1860" s="17">
        <v>0.45833333333333331</v>
      </c>
      <c r="H1860" s="4">
        <v>8.01</v>
      </c>
    </row>
    <row r="1861" spans="1:8" x14ac:dyDescent="0.25">
      <c r="A1861" s="18" t="s">
        <v>21</v>
      </c>
      <c r="B1861" s="18" t="s">
        <v>11</v>
      </c>
      <c r="C1861" s="19" t="s">
        <v>46</v>
      </c>
      <c r="D1861" s="18" t="s">
        <v>47</v>
      </c>
      <c r="E1861" s="18" t="s">
        <v>63</v>
      </c>
      <c r="F1861" s="20">
        <v>42206</v>
      </c>
      <c r="G1861" s="17">
        <v>0.45833333333333331</v>
      </c>
      <c r="H1861" s="3">
        <v>8.6199999999999992</v>
      </c>
    </row>
    <row r="1862" spans="1:8" x14ac:dyDescent="0.25">
      <c r="A1862" s="18" t="s">
        <v>21</v>
      </c>
      <c r="B1862" s="18" t="s">
        <v>11</v>
      </c>
      <c r="C1862" s="12" t="s">
        <v>15</v>
      </c>
      <c r="D1862" s="18" t="s">
        <v>16</v>
      </c>
      <c r="E1862" s="18" t="s">
        <v>63</v>
      </c>
      <c r="F1862" s="20">
        <v>42206</v>
      </c>
      <c r="G1862" s="17">
        <v>0.45833333333333331</v>
      </c>
      <c r="H1862" s="3">
        <v>1545</v>
      </c>
    </row>
    <row r="1863" spans="1:8" x14ac:dyDescent="0.25">
      <c r="A1863" s="18" t="s">
        <v>21</v>
      </c>
      <c r="B1863" s="18" t="s">
        <v>11</v>
      </c>
      <c r="C1863" s="19" t="s">
        <v>17</v>
      </c>
      <c r="D1863" s="18" t="s">
        <v>18</v>
      </c>
      <c r="E1863" s="18" t="s">
        <v>63</v>
      </c>
      <c r="F1863" s="20">
        <v>42206</v>
      </c>
      <c r="G1863" s="17">
        <v>0.45833333333333331</v>
      </c>
      <c r="H1863" s="3">
        <v>10.11</v>
      </c>
    </row>
    <row r="1864" spans="1:8" x14ac:dyDescent="0.25">
      <c r="A1864" s="18" t="s">
        <v>21</v>
      </c>
      <c r="B1864" s="18" t="s">
        <v>11</v>
      </c>
      <c r="C1864" s="19" t="s">
        <v>19</v>
      </c>
      <c r="D1864" s="18" t="s">
        <v>20</v>
      </c>
      <c r="E1864" s="18" t="s">
        <v>63</v>
      </c>
      <c r="F1864" s="20">
        <v>42206</v>
      </c>
      <c r="G1864" s="17">
        <v>0.45833333333333331</v>
      </c>
      <c r="H1864" s="7">
        <v>90.8</v>
      </c>
    </row>
    <row r="1865" spans="1:8" x14ac:dyDescent="0.25">
      <c r="A1865" s="3" t="s">
        <v>21</v>
      </c>
      <c r="B1865" s="3" t="s">
        <v>22</v>
      </c>
      <c r="C1865" s="7" t="s">
        <v>23</v>
      </c>
      <c r="D1865" s="7" t="s">
        <v>24</v>
      </c>
      <c r="E1865" s="18" t="s">
        <v>63</v>
      </c>
      <c r="F1865" s="20">
        <v>42206</v>
      </c>
      <c r="G1865" s="17">
        <v>0.45833333333333331</v>
      </c>
      <c r="H1865" s="7">
        <v>238.5548666666667</v>
      </c>
    </row>
    <row r="1866" spans="1:8" x14ac:dyDescent="0.25">
      <c r="A1866" s="3" t="s">
        <v>21</v>
      </c>
      <c r="B1866" s="3" t="s">
        <v>22</v>
      </c>
      <c r="C1866" s="8" t="s">
        <v>25</v>
      </c>
      <c r="D1866" s="7" t="s">
        <v>26</v>
      </c>
      <c r="E1866" s="18" t="s">
        <v>63</v>
      </c>
      <c r="F1866" s="20">
        <v>42206</v>
      </c>
      <c r="G1866" s="17">
        <v>0.45833333333333331</v>
      </c>
      <c r="H1866" s="7">
        <v>352.92911540714715</v>
      </c>
    </row>
    <row r="1867" spans="1:8" x14ac:dyDescent="0.25">
      <c r="A1867" s="3" t="s">
        <v>21</v>
      </c>
      <c r="B1867" s="3" t="s">
        <v>27</v>
      </c>
      <c r="C1867" s="8" t="s">
        <v>34</v>
      </c>
      <c r="D1867" s="8" t="s">
        <v>35</v>
      </c>
      <c r="E1867" s="18" t="s">
        <v>63</v>
      </c>
      <c r="F1867" s="20">
        <v>42206</v>
      </c>
      <c r="G1867" s="17">
        <v>0.45833333333333331</v>
      </c>
      <c r="H1867" s="10">
        <v>0.01</v>
      </c>
    </row>
    <row r="1868" spans="1:8" x14ac:dyDescent="0.25">
      <c r="A1868" s="3" t="s">
        <v>21</v>
      </c>
      <c r="B1868" s="3" t="s">
        <v>36</v>
      </c>
      <c r="C1868" s="8" t="s">
        <v>37</v>
      </c>
      <c r="D1868" s="8" t="s">
        <v>38</v>
      </c>
      <c r="E1868" s="18" t="s">
        <v>63</v>
      </c>
      <c r="F1868" s="20">
        <v>42206</v>
      </c>
      <c r="G1868" s="17">
        <v>0.45833333333333331</v>
      </c>
      <c r="H1868" s="9">
        <v>1.8750552348305931</v>
      </c>
    </row>
    <row r="1869" spans="1:8" x14ac:dyDescent="0.25">
      <c r="A1869" s="3" t="s">
        <v>21</v>
      </c>
      <c r="B1869" s="3" t="s">
        <v>36</v>
      </c>
      <c r="C1869" s="8" t="s">
        <v>39</v>
      </c>
      <c r="D1869" s="8" t="s">
        <v>40</v>
      </c>
      <c r="E1869" s="18" t="s">
        <v>63</v>
      </c>
      <c r="F1869" s="20">
        <v>42206</v>
      </c>
      <c r="G1869" s="17">
        <v>0.45833333333333331</v>
      </c>
      <c r="H1869" s="9">
        <v>4.435827567638962E-2</v>
      </c>
    </row>
    <row r="1870" spans="1:8" x14ac:dyDescent="0.25">
      <c r="A1870" s="18" t="s">
        <v>48</v>
      </c>
      <c r="B1870" s="18" t="s">
        <v>27</v>
      </c>
      <c r="C1870" s="21" t="s">
        <v>30</v>
      </c>
      <c r="D1870" s="19" t="s">
        <v>50</v>
      </c>
      <c r="E1870" s="18" t="s">
        <v>63</v>
      </c>
      <c r="F1870" s="20">
        <v>42206</v>
      </c>
      <c r="G1870" s="17">
        <v>0.45833333333333331</v>
      </c>
      <c r="H1870" s="13">
        <v>1E-3</v>
      </c>
    </row>
    <row r="1871" spans="1:8" x14ac:dyDescent="0.25">
      <c r="A1871" s="18" t="s">
        <v>48</v>
      </c>
      <c r="B1871" s="18" t="s">
        <v>27</v>
      </c>
      <c r="C1871" s="21" t="s">
        <v>32</v>
      </c>
      <c r="D1871" s="19" t="s">
        <v>54</v>
      </c>
      <c r="E1871" s="18" t="s">
        <v>63</v>
      </c>
      <c r="F1871" s="20">
        <v>42206</v>
      </c>
      <c r="G1871" s="17">
        <v>0.45833333333333331</v>
      </c>
      <c r="H1871" s="13">
        <v>5.0000000000000001E-3</v>
      </c>
    </row>
    <row r="1872" spans="1:8" x14ac:dyDescent="0.25">
      <c r="A1872" s="18" t="s">
        <v>48</v>
      </c>
      <c r="B1872" s="18" t="s">
        <v>27</v>
      </c>
      <c r="C1872" s="8" t="s">
        <v>28</v>
      </c>
      <c r="D1872" s="19" t="s">
        <v>55</v>
      </c>
      <c r="E1872" s="18" t="s">
        <v>63</v>
      </c>
      <c r="F1872" s="20">
        <v>42206</v>
      </c>
      <c r="G1872" s="17">
        <v>0.45833333333333331</v>
      </c>
      <c r="H1872" s="10">
        <v>0.01</v>
      </c>
    </row>
    <row r="1873" spans="1:8" x14ac:dyDescent="0.25">
      <c r="A1873" s="18" t="s">
        <v>48</v>
      </c>
      <c r="B1873" s="18" t="s">
        <v>42</v>
      </c>
      <c r="C1873" s="21" t="s">
        <v>43</v>
      </c>
      <c r="D1873" s="19" t="s">
        <v>51</v>
      </c>
      <c r="E1873" s="18" t="s">
        <v>63</v>
      </c>
      <c r="F1873" s="20">
        <v>42206</v>
      </c>
      <c r="G1873" s="17">
        <v>0.45833333333333331</v>
      </c>
      <c r="H1873" s="14">
        <v>2</v>
      </c>
    </row>
    <row r="1874" spans="1:8" x14ac:dyDescent="0.25">
      <c r="A1874" s="18" t="s">
        <v>21</v>
      </c>
      <c r="B1874" s="18" t="s">
        <v>11</v>
      </c>
      <c r="C1874" s="19" t="s">
        <v>12</v>
      </c>
      <c r="D1874" s="18" t="s">
        <v>13</v>
      </c>
      <c r="E1874" s="18" t="s">
        <v>63</v>
      </c>
      <c r="F1874" s="20">
        <v>42234</v>
      </c>
      <c r="G1874" s="24">
        <v>0.4236111111111111</v>
      </c>
      <c r="H1874" s="4">
        <v>8.0299999999999994</v>
      </c>
    </row>
    <row r="1875" spans="1:8" x14ac:dyDescent="0.25">
      <c r="A1875" s="18" t="s">
        <v>21</v>
      </c>
      <c r="B1875" s="18" t="s">
        <v>11</v>
      </c>
      <c r="C1875" s="19" t="s">
        <v>46</v>
      </c>
      <c r="D1875" s="18" t="s">
        <v>47</v>
      </c>
      <c r="E1875" s="18" t="s">
        <v>63</v>
      </c>
      <c r="F1875" s="20">
        <v>42234</v>
      </c>
      <c r="G1875" s="24">
        <v>0.4236111111111111</v>
      </c>
      <c r="H1875" s="3">
        <v>11.12</v>
      </c>
    </row>
    <row r="1876" spans="1:8" x14ac:dyDescent="0.25">
      <c r="A1876" s="18" t="s">
        <v>21</v>
      </c>
      <c r="B1876" s="18" t="s">
        <v>11</v>
      </c>
      <c r="C1876" s="12" t="s">
        <v>15</v>
      </c>
      <c r="D1876" s="18" t="s">
        <v>16</v>
      </c>
      <c r="E1876" s="18" t="s">
        <v>63</v>
      </c>
      <c r="F1876" s="20">
        <v>42234</v>
      </c>
      <c r="G1876" s="24">
        <v>0.4236111111111111</v>
      </c>
      <c r="H1876" s="3">
        <v>1331</v>
      </c>
    </row>
    <row r="1877" spans="1:8" x14ac:dyDescent="0.25">
      <c r="A1877" s="18" t="s">
        <v>21</v>
      </c>
      <c r="B1877" s="18" t="s">
        <v>11</v>
      </c>
      <c r="C1877" s="19" t="s">
        <v>17</v>
      </c>
      <c r="D1877" s="18" t="s">
        <v>18</v>
      </c>
      <c r="E1877" s="18" t="s">
        <v>63</v>
      </c>
      <c r="F1877" s="20">
        <v>42234</v>
      </c>
      <c r="G1877" s="24">
        <v>0.4236111111111111</v>
      </c>
      <c r="H1877" s="3">
        <v>9.7100000000000009</v>
      </c>
    </row>
    <row r="1878" spans="1:8" x14ac:dyDescent="0.25">
      <c r="A1878" s="18" t="s">
        <v>21</v>
      </c>
      <c r="B1878" s="18" t="s">
        <v>11</v>
      </c>
      <c r="C1878" s="19" t="s">
        <v>19</v>
      </c>
      <c r="D1878" s="18" t="s">
        <v>20</v>
      </c>
      <c r="E1878" s="18" t="s">
        <v>63</v>
      </c>
      <c r="F1878" s="20">
        <v>42234</v>
      </c>
      <c r="G1878" s="24">
        <v>0.4236111111111111</v>
      </c>
      <c r="H1878" s="7">
        <v>91.5</v>
      </c>
    </row>
    <row r="1879" spans="1:8" x14ac:dyDescent="0.25">
      <c r="A1879" s="3" t="s">
        <v>21</v>
      </c>
      <c r="B1879" s="3" t="s">
        <v>22</v>
      </c>
      <c r="C1879" s="7" t="s">
        <v>23</v>
      </c>
      <c r="D1879" s="7" t="s">
        <v>24</v>
      </c>
      <c r="E1879" s="18" t="s">
        <v>63</v>
      </c>
      <c r="F1879" s="20">
        <v>42234</v>
      </c>
      <c r="G1879" s="24">
        <v>0.4236111111111111</v>
      </c>
      <c r="H1879" s="7">
        <v>159.02940900000002</v>
      </c>
    </row>
    <row r="1880" spans="1:8" x14ac:dyDescent="0.25">
      <c r="A1880" s="3" t="s">
        <v>21</v>
      </c>
      <c r="B1880" s="3" t="s">
        <v>22</v>
      </c>
      <c r="C1880" s="8" t="s">
        <v>25</v>
      </c>
      <c r="D1880" s="7" t="s">
        <v>26</v>
      </c>
      <c r="E1880" s="18" t="s">
        <v>63</v>
      </c>
      <c r="F1880" s="20">
        <v>42234</v>
      </c>
      <c r="G1880" s="24">
        <v>0.4236111111111111</v>
      </c>
      <c r="H1880" s="7">
        <v>332.60381593714925</v>
      </c>
    </row>
    <row r="1881" spans="1:8" x14ac:dyDescent="0.25">
      <c r="A1881" s="3" t="s">
        <v>21</v>
      </c>
      <c r="B1881" s="3" t="s">
        <v>27</v>
      </c>
      <c r="C1881" s="8" t="s">
        <v>34</v>
      </c>
      <c r="D1881" s="8" t="s">
        <v>35</v>
      </c>
      <c r="E1881" s="18" t="s">
        <v>63</v>
      </c>
      <c r="F1881" s="20">
        <v>42234</v>
      </c>
      <c r="G1881" s="24">
        <v>0.4236111111111111</v>
      </c>
      <c r="H1881" s="10">
        <v>0.01</v>
      </c>
    </row>
    <row r="1882" spans="1:8" x14ac:dyDescent="0.25">
      <c r="A1882" s="3" t="s">
        <v>21</v>
      </c>
      <c r="B1882" s="3" t="s">
        <v>36</v>
      </c>
      <c r="C1882" s="8" t="s">
        <v>37</v>
      </c>
      <c r="D1882" s="8" t="s">
        <v>38</v>
      </c>
      <c r="E1882" s="18" t="s">
        <v>63</v>
      </c>
      <c r="F1882" s="20">
        <v>42234</v>
      </c>
      <c r="G1882" s="24">
        <v>0.4236111111111111</v>
      </c>
      <c r="H1882" s="9">
        <v>2.6934328556982163</v>
      </c>
    </row>
    <row r="1883" spans="1:8" x14ac:dyDescent="0.25">
      <c r="A1883" s="3" t="s">
        <v>21</v>
      </c>
      <c r="B1883" s="3" t="s">
        <v>36</v>
      </c>
      <c r="C1883" s="8" t="s">
        <v>39</v>
      </c>
      <c r="D1883" s="8" t="s">
        <v>40</v>
      </c>
      <c r="E1883" s="18" t="s">
        <v>63</v>
      </c>
      <c r="F1883" s="20">
        <v>42234</v>
      </c>
      <c r="G1883" s="24">
        <v>0.4236111111111111</v>
      </c>
      <c r="H1883" s="9">
        <v>5.9219976678235545E-2</v>
      </c>
    </row>
    <row r="1884" spans="1:8" x14ac:dyDescent="0.25">
      <c r="A1884" s="3" t="s">
        <v>48</v>
      </c>
      <c r="B1884" s="3" t="s">
        <v>27</v>
      </c>
      <c r="C1884" s="8" t="s">
        <v>30</v>
      </c>
      <c r="D1884" s="4" t="s">
        <v>50</v>
      </c>
      <c r="E1884" s="3" t="s">
        <v>63</v>
      </c>
      <c r="F1884" s="5">
        <v>42234</v>
      </c>
      <c r="G1884" s="11">
        <v>0.4236111111111111</v>
      </c>
      <c r="H1884" s="13">
        <v>1E-3</v>
      </c>
    </row>
    <row r="1885" spans="1:8" x14ac:dyDescent="0.25">
      <c r="A1885" s="3" t="s">
        <v>48</v>
      </c>
      <c r="B1885" s="3" t="s">
        <v>27</v>
      </c>
      <c r="C1885" s="8" t="s">
        <v>32</v>
      </c>
      <c r="D1885" s="4" t="s">
        <v>54</v>
      </c>
      <c r="E1885" s="3" t="s">
        <v>63</v>
      </c>
      <c r="F1885" s="5">
        <v>42234</v>
      </c>
      <c r="G1885" s="11">
        <v>0.4236111111111111</v>
      </c>
      <c r="H1885" s="13">
        <v>5.0000000000000001E-3</v>
      </c>
    </row>
    <row r="1886" spans="1:8" x14ac:dyDescent="0.25">
      <c r="A1886" s="3" t="s">
        <v>48</v>
      </c>
      <c r="B1886" s="3" t="s">
        <v>27</v>
      </c>
      <c r="C1886" s="8" t="s">
        <v>28</v>
      </c>
      <c r="D1886" s="4" t="s">
        <v>55</v>
      </c>
      <c r="E1886" s="3" t="s">
        <v>63</v>
      </c>
      <c r="F1886" s="5">
        <v>42234</v>
      </c>
      <c r="G1886" s="11">
        <v>0.4236111111111111</v>
      </c>
      <c r="H1886" s="10">
        <v>0.01</v>
      </c>
    </row>
    <row r="1887" spans="1:8" x14ac:dyDescent="0.25">
      <c r="A1887" s="3" t="s">
        <v>48</v>
      </c>
      <c r="B1887" s="3" t="s">
        <v>42</v>
      </c>
      <c r="C1887" s="8" t="s">
        <v>43</v>
      </c>
      <c r="D1887" s="4" t="s">
        <v>51</v>
      </c>
      <c r="E1887" s="3" t="s">
        <v>63</v>
      </c>
      <c r="F1887" s="5">
        <v>42234</v>
      </c>
      <c r="G1887" s="11">
        <v>0.4236111111111111</v>
      </c>
      <c r="H1887" s="3">
        <v>2</v>
      </c>
    </row>
    <row r="1888" spans="1:8" x14ac:dyDescent="0.25">
      <c r="A1888" s="18" t="s">
        <v>21</v>
      </c>
      <c r="B1888" s="18" t="s">
        <v>11</v>
      </c>
      <c r="C1888" s="19" t="s">
        <v>12</v>
      </c>
      <c r="D1888" s="18" t="s">
        <v>13</v>
      </c>
      <c r="E1888" s="18" t="s">
        <v>63</v>
      </c>
      <c r="F1888" s="20">
        <v>42271</v>
      </c>
      <c r="G1888" s="24">
        <v>0.54166666666666663</v>
      </c>
      <c r="H1888" s="4">
        <v>8.67</v>
      </c>
    </row>
    <row r="1889" spans="1:8" x14ac:dyDescent="0.25">
      <c r="A1889" s="18" t="s">
        <v>21</v>
      </c>
      <c r="B1889" s="18" t="s">
        <v>11</v>
      </c>
      <c r="C1889" s="19" t="s">
        <v>46</v>
      </c>
      <c r="D1889" s="18" t="s">
        <v>47</v>
      </c>
      <c r="E1889" s="18" t="s">
        <v>63</v>
      </c>
      <c r="F1889" s="20">
        <v>42271</v>
      </c>
      <c r="G1889" s="24">
        <v>0.54166666666666663</v>
      </c>
      <c r="H1889" s="4">
        <v>13.9</v>
      </c>
    </row>
    <row r="1890" spans="1:8" x14ac:dyDescent="0.25">
      <c r="A1890" s="18" t="s">
        <v>21</v>
      </c>
      <c r="B1890" s="18" t="s">
        <v>11</v>
      </c>
      <c r="C1890" s="12" t="s">
        <v>15</v>
      </c>
      <c r="D1890" s="18" t="s">
        <v>16</v>
      </c>
      <c r="E1890" s="18" t="s">
        <v>63</v>
      </c>
      <c r="F1890" s="20">
        <v>42271</v>
      </c>
      <c r="G1890" s="24">
        <v>0.54166666666666663</v>
      </c>
      <c r="H1890" s="3">
        <v>1284</v>
      </c>
    </row>
    <row r="1891" spans="1:8" x14ac:dyDescent="0.25">
      <c r="A1891" s="18" t="s">
        <v>21</v>
      </c>
      <c r="B1891" s="18" t="s">
        <v>11</v>
      </c>
      <c r="C1891" s="19" t="s">
        <v>17</v>
      </c>
      <c r="D1891" s="18" t="s">
        <v>18</v>
      </c>
      <c r="E1891" s="18" t="s">
        <v>63</v>
      </c>
      <c r="F1891" s="20">
        <v>42271</v>
      </c>
      <c r="G1891" s="24">
        <v>0.54166666666666663</v>
      </c>
      <c r="H1891" s="3">
        <v>9.34</v>
      </c>
    </row>
    <row r="1892" spans="1:8" x14ac:dyDescent="0.25">
      <c r="A1892" s="18" t="s">
        <v>21</v>
      </c>
      <c r="B1892" s="18" t="s">
        <v>11</v>
      </c>
      <c r="C1892" s="19" t="s">
        <v>19</v>
      </c>
      <c r="D1892" s="18" t="s">
        <v>20</v>
      </c>
      <c r="E1892" s="18" t="s">
        <v>63</v>
      </c>
      <c r="F1892" s="20">
        <v>42271</v>
      </c>
      <c r="G1892" s="24">
        <v>0.54166666666666663</v>
      </c>
      <c r="H1892" s="7">
        <v>93.7</v>
      </c>
    </row>
    <row r="1893" spans="1:8" x14ac:dyDescent="0.25">
      <c r="A1893" s="3" t="s">
        <v>21</v>
      </c>
      <c r="B1893" s="3" t="s">
        <v>22</v>
      </c>
      <c r="C1893" s="7" t="s">
        <v>23</v>
      </c>
      <c r="D1893" s="7" t="s">
        <v>24</v>
      </c>
      <c r="E1893" s="18" t="s">
        <v>63</v>
      </c>
      <c r="F1893" s="20">
        <v>42271</v>
      </c>
      <c r="G1893" s="24">
        <v>0.54166666666666663</v>
      </c>
      <c r="H1893" s="7">
        <v>165.91379900000001</v>
      </c>
    </row>
    <row r="1894" spans="1:8" x14ac:dyDescent="0.25">
      <c r="A1894" s="3" t="s">
        <v>21</v>
      </c>
      <c r="B1894" s="3" t="s">
        <v>22</v>
      </c>
      <c r="C1894" s="8" t="s">
        <v>25</v>
      </c>
      <c r="D1894" s="7" t="s">
        <v>26</v>
      </c>
      <c r="E1894" s="18" t="s">
        <v>63</v>
      </c>
      <c r="F1894" s="20">
        <v>42271</v>
      </c>
      <c r="G1894" s="24">
        <v>0.54166666666666663</v>
      </c>
      <c r="H1894" s="7">
        <v>286.74698795180723</v>
      </c>
    </row>
    <row r="1895" spans="1:8" x14ac:dyDescent="0.25">
      <c r="A1895" s="3" t="s">
        <v>21</v>
      </c>
      <c r="B1895" s="3" t="s">
        <v>27</v>
      </c>
      <c r="C1895" s="8" t="s">
        <v>34</v>
      </c>
      <c r="D1895" s="8" t="s">
        <v>35</v>
      </c>
      <c r="E1895" s="18" t="s">
        <v>63</v>
      </c>
      <c r="F1895" s="20">
        <v>42271</v>
      </c>
      <c r="G1895" s="24">
        <v>0.54166666666666663</v>
      </c>
      <c r="H1895" s="10">
        <v>0.01</v>
      </c>
    </row>
    <row r="1896" spans="1:8" x14ac:dyDescent="0.25">
      <c r="A1896" s="3" t="s">
        <v>21</v>
      </c>
      <c r="B1896" s="3" t="s">
        <v>36</v>
      </c>
      <c r="C1896" s="8" t="s">
        <v>37</v>
      </c>
      <c r="D1896" s="8" t="s">
        <v>38</v>
      </c>
      <c r="E1896" s="18" t="s">
        <v>63</v>
      </c>
      <c r="F1896" s="20">
        <v>42271</v>
      </c>
      <c r="G1896" s="24">
        <v>0.54166666666666663</v>
      </c>
      <c r="H1896" s="9">
        <v>2.0190335752861102</v>
      </c>
    </row>
    <row r="1897" spans="1:8" x14ac:dyDescent="0.25">
      <c r="A1897" s="3" t="s">
        <v>21</v>
      </c>
      <c r="B1897" s="3" t="s">
        <v>36</v>
      </c>
      <c r="C1897" s="8" t="s">
        <v>39</v>
      </c>
      <c r="D1897" s="8" t="s">
        <v>40</v>
      </c>
      <c r="E1897" s="18" t="s">
        <v>63</v>
      </c>
      <c r="F1897" s="20">
        <v>42271</v>
      </c>
      <c r="G1897" s="24">
        <v>0.54166666666666663</v>
      </c>
      <c r="H1897" s="9">
        <v>6.0818579433506159E-2</v>
      </c>
    </row>
    <row r="1898" spans="1:8" x14ac:dyDescent="0.25">
      <c r="A1898" s="3" t="s">
        <v>48</v>
      </c>
      <c r="B1898" s="3" t="s">
        <v>27</v>
      </c>
      <c r="C1898" s="8" t="s">
        <v>30</v>
      </c>
      <c r="D1898" s="4" t="s">
        <v>50</v>
      </c>
      <c r="E1898" s="3" t="s">
        <v>63</v>
      </c>
      <c r="F1898" s="20">
        <v>42271</v>
      </c>
      <c r="G1898" s="24">
        <v>0.54166666666666663</v>
      </c>
      <c r="H1898" s="13">
        <v>1E-3</v>
      </c>
    </row>
    <row r="1899" spans="1:8" x14ac:dyDescent="0.25">
      <c r="A1899" s="3" t="s">
        <v>48</v>
      </c>
      <c r="B1899" s="3" t="s">
        <v>27</v>
      </c>
      <c r="C1899" s="8" t="s">
        <v>32</v>
      </c>
      <c r="D1899" s="4" t="s">
        <v>54</v>
      </c>
      <c r="E1899" s="3" t="s">
        <v>63</v>
      </c>
      <c r="F1899" s="20">
        <v>42271</v>
      </c>
      <c r="G1899" s="24">
        <v>0.54166666666666663</v>
      </c>
      <c r="H1899" s="13">
        <v>5.0000000000000001E-3</v>
      </c>
    </row>
    <row r="1900" spans="1:8" x14ac:dyDescent="0.25">
      <c r="A1900" s="3" t="s">
        <v>48</v>
      </c>
      <c r="B1900" s="3" t="s">
        <v>27</v>
      </c>
      <c r="C1900" s="8" t="s">
        <v>28</v>
      </c>
      <c r="D1900" s="4" t="s">
        <v>55</v>
      </c>
      <c r="E1900" s="3" t="s">
        <v>63</v>
      </c>
      <c r="F1900" s="20">
        <v>42271</v>
      </c>
      <c r="G1900" s="24">
        <v>0.54166666666666663</v>
      </c>
      <c r="H1900" s="10">
        <v>0.01</v>
      </c>
    </row>
    <row r="1901" spans="1:8" x14ac:dyDescent="0.25">
      <c r="A1901" s="3" t="s">
        <v>48</v>
      </c>
      <c r="B1901" s="3" t="s">
        <v>42</v>
      </c>
      <c r="C1901" s="8" t="s">
        <v>43</v>
      </c>
      <c r="D1901" s="4" t="s">
        <v>51</v>
      </c>
      <c r="E1901" s="3" t="s">
        <v>63</v>
      </c>
      <c r="F1901" s="20">
        <v>42271</v>
      </c>
      <c r="G1901" s="24">
        <v>0.54166666666666663</v>
      </c>
      <c r="H1901" s="3">
        <v>2</v>
      </c>
    </row>
    <row r="1902" spans="1:8" x14ac:dyDescent="0.25">
      <c r="A1902" s="18" t="s">
        <v>21</v>
      </c>
      <c r="B1902" s="18" t="s">
        <v>11</v>
      </c>
      <c r="C1902" s="19" t="s">
        <v>12</v>
      </c>
      <c r="D1902" s="18" t="s">
        <v>13</v>
      </c>
      <c r="E1902" s="18" t="s">
        <v>63</v>
      </c>
      <c r="F1902" s="5">
        <v>42291</v>
      </c>
      <c r="G1902" s="11">
        <v>0.47916666666666669</v>
      </c>
      <c r="H1902" s="4">
        <v>8.14</v>
      </c>
    </row>
    <row r="1903" spans="1:8" x14ac:dyDescent="0.25">
      <c r="A1903" s="18" t="s">
        <v>21</v>
      </c>
      <c r="B1903" s="18" t="s">
        <v>11</v>
      </c>
      <c r="C1903" s="19" t="s">
        <v>46</v>
      </c>
      <c r="D1903" s="18" t="s">
        <v>47</v>
      </c>
      <c r="E1903" s="18" t="s">
        <v>63</v>
      </c>
      <c r="F1903" s="5">
        <v>42291</v>
      </c>
      <c r="G1903" s="11">
        <v>0.47916666666666669</v>
      </c>
      <c r="H1903" s="4">
        <v>13.44</v>
      </c>
    </row>
    <row r="1904" spans="1:8" x14ac:dyDescent="0.25">
      <c r="A1904" s="18" t="s">
        <v>21</v>
      </c>
      <c r="B1904" s="18" t="s">
        <v>11</v>
      </c>
      <c r="C1904" s="12" t="s">
        <v>15</v>
      </c>
      <c r="D1904" s="18" t="s">
        <v>16</v>
      </c>
      <c r="E1904" s="18" t="s">
        <v>63</v>
      </c>
      <c r="F1904" s="5">
        <v>42291</v>
      </c>
      <c r="G1904" s="11">
        <v>0.47916666666666669</v>
      </c>
      <c r="H1904" s="8">
        <v>1329</v>
      </c>
    </row>
    <row r="1905" spans="1:8" x14ac:dyDescent="0.25">
      <c r="A1905" s="18" t="s">
        <v>21</v>
      </c>
      <c r="B1905" s="18" t="s">
        <v>11</v>
      </c>
      <c r="C1905" s="19" t="s">
        <v>17</v>
      </c>
      <c r="D1905" s="18" t="s">
        <v>18</v>
      </c>
      <c r="E1905" s="18" t="s">
        <v>63</v>
      </c>
      <c r="F1905" s="5">
        <v>42291</v>
      </c>
      <c r="G1905" s="11">
        <v>0.47916666666666669</v>
      </c>
      <c r="H1905" s="4">
        <v>8.75</v>
      </c>
    </row>
    <row r="1906" spans="1:8" x14ac:dyDescent="0.25">
      <c r="A1906" s="18" t="s">
        <v>21</v>
      </c>
      <c r="B1906" s="18" t="s">
        <v>11</v>
      </c>
      <c r="C1906" s="19" t="s">
        <v>19</v>
      </c>
      <c r="D1906" s="18" t="s">
        <v>20</v>
      </c>
      <c r="E1906" s="18" t="s">
        <v>63</v>
      </c>
      <c r="F1906" s="5">
        <v>42291</v>
      </c>
      <c r="G1906" s="11">
        <v>0.47916666666666669</v>
      </c>
      <c r="H1906" s="7">
        <v>86.8</v>
      </c>
    </row>
    <row r="1907" spans="1:8" x14ac:dyDescent="0.25">
      <c r="A1907" s="3" t="s">
        <v>21</v>
      </c>
      <c r="B1907" s="3" t="s">
        <v>22</v>
      </c>
      <c r="C1907" s="7" t="s">
        <v>23</v>
      </c>
      <c r="D1907" s="7" t="s">
        <v>24</v>
      </c>
      <c r="E1907" s="18" t="s">
        <v>63</v>
      </c>
      <c r="F1907" s="5">
        <v>42291</v>
      </c>
      <c r="G1907" s="11">
        <v>0.47916666666666669</v>
      </c>
      <c r="H1907" s="7">
        <v>185.38790200000003</v>
      </c>
    </row>
    <row r="1908" spans="1:8" x14ac:dyDescent="0.25">
      <c r="A1908" s="3" t="s">
        <v>21</v>
      </c>
      <c r="B1908" s="3" t="s">
        <v>22</v>
      </c>
      <c r="C1908" s="8" t="s">
        <v>25</v>
      </c>
      <c r="D1908" s="7" t="s">
        <v>26</v>
      </c>
      <c r="E1908" s="18" t="s">
        <v>63</v>
      </c>
      <c r="F1908" s="5">
        <v>42291</v>
      </c>
      <c r="G1908" s="11">
        <v>0.47916666666666669</v>
      </c>
      <c r="H1908" s="7"/>
    </row>
    <row r="1909" spans="1:8" x14ac:dyDescent="0.25">
      <c r="A1909" s="3" t="s">
        <v>21</v>
      </c>
      <c r="B1909" s="3" t="s">
        <v>27</v>
      </c>
      <c r="C1909" s="8" t="s">
        <v>34</v>
      </c>
      <c r="D1909" s="8" t="s">
        <v>35</v>
      </c>
      <c r="E1909" s="18" t="s">
        <v>63</v>
      </c>
      <c r="F1909" s="5">
        <v>42291</v>
      </c>
      <c r="G1909" s="11">
        <v>0.47916666666666669</v>
      </c>
      <c r="H1909" s="10">
        <v>0.01</v>
      </c>
    </row>
    <row r="1910" spans="1:8" x14ac:dyDescent="0.25">
      <c r="A1910" s="3" t="s">
        <v>21</v>
      </c>
      <c r="B1910" s="3" t="s">
        <v>36</v>
      </c>
      <c r="C1910" s="8" t="s">
        <v>37</v>
      </c>
      <c r="D1910" s="8" t="s">
        <v>38</v>
      </c>
      <c r="E1910" s="18" t="s">
        <v>63</v>
      </c>
      <c r="F1910" s="5">
        <v>42291</v>
      </c>
      <c r="G1910" s="11">
        <v>0.47916666666666669</v>
      </c>
      <c r="H1910" s="9">
        <v>0.01</v>
      </c>
    </row>
    <row r="1911" spans="1:8" x14ac:dyDescent="0.25">
      <c r="A1911" s="3" t="s">
        <v>21</v>
      </c>
      <c r="B1911" s="3" t="s">
        <v>36</v>
      </c>
      <c r="C1911" s="8" t="s">
        <v>39</v>
      </c>
      <c r="D1911" s="8" t="s">
        <v>40</v>
      </c>
      <c r="E1911" s="18" t="s">
        <v>63</v>
      </c>
      <c r="F1911" s="5">
        <v>42291</v>
      </c>
      <c r="G1911" s="11">
        <v>0.47916666666666669</v>
      </c>
      <c r="H1911" s="9">
        <v>4.5999999999999999E-2</v>
      </c>
    </row>
    <row r="1912" spans="1:8" x14ac:dyDescent="0.25">
      <c r="A1912" s="3" t="s">
        <v>48</v>
      </c>
      <c r="B1912" s="3" t="s">
        <v>27</v>
      </c>
      <c r="C1912" s="8" t="s">
        <v>30</v>
      </c>
      <c r="D1912" s="4" t="s">
        <v>50</v>
      </c>
      <c r="E1912" s="3" t="s">
        <v>63</v>
      </c>
      <c r="F1912" s="5">
        <v>42291</v>
      </c>
      <c r="G1912" s="11">
        <v>0.47916666666666669</v>
      </c>
      <c r="H1912" s="13">
        <v>1E-3</v>
      </c>
    </row>
    <row r="1913" spans="1:8" x14ac:dyDescent="0.25">
      <c r="A1913" s="3" t="s">
        <v>48</v>
      </c>
      <c r="B1913" s="3" t="s">
        <v>27</v>
      </c>
      <c r="C1913" s="8" t="s">
        <v>32</v>
      </c>
      <c r="D1913" s="4" t="s">
        <v>54</v>
      </c>
      <c r="E1913" s="3" t="s">
        <v>63</v>
      </c>
      <c r="F1913" s="5">
        <v>42291</v>
      </c>
      <c r="G1913" s="11">
        <v>0.47916666666666669</v>
      </c>
      <c r="H1913" s="13">
        <v>5.0000000000000001E-3</v>
      </c>
    </row>
    <row r="1914" spans="1:8" x14ac:dyDescent="0.25">
      <c r="A1914" s="3" t="s">
        <v>48</v>
      </c>
      <c r="B1914" s="3" t="s">
        <v>27</v>
      </c>
      <c r="C1914" s="8" t="s">
        <v>28</v>
      </c>
      <c r="D1914" s="4" t="s">
        <v>55</v>
      </c>
      <c r="E1914" s="3" t="s">
        <v>63</v>
      </c>
      <c r="F1914" s="5">
        <v>42291</v>
      </c>
      <c r="G1914" s="11">
        <v>0.47916666666666669</v>
      </c>
      <c r="H1914" s="10">
        <v>0.01</v>
      </c>
    </row>
    <row r="1915" spans="1:8" x14ac:dyDescent="0.25">
      <c r="A1915" s="3" t="s">
        <v>48</v>
      </c>
      <c r="B1915" s="3" t="s">
        <v>42</v>
      </c>
      <c r="C1915" s="8" t="s">
        <v>43</v>
      </c>
      <c r="D1915" s="4" t="s">
        <v>51</v>
      </c>
      <c r="E1915" s="3" t="s">
        <v>63</v>
      </c>
      <c r="F1915" s="5">
        <v>42291</v>
      </c>
      <c r="G1915" s="11">
        <v>0.47916666666666669</v>
      </c>
      <c r="H1915" s="8">
        <v>3</v>
      </c>
    </row>
    <row r="1916" spans="1:8" x14ac:dyDescent="0.25">
      <c r="A1916" s="18" t="s">
        <v>21</v>
      </c>
      <c r="B1916" s="18" t="s">
        <v>11</v>
      </c>
      <c r="C1916" s="19" t="s">
        <v>12</v>
      </c>
      <c r="D1916" s="18" t="s">
        <v>13</v>
      </c>
      <c r="E1916" s="18" t="s">
        <v>63</v>
      </c>
      <c r="F1916" s="5">
        <v>42320</v>
      </c>
      <c r="G1916" s="11">
        <v>0.47222222222222227</v>
      </c>
      <c r="H1916" s="4">
        <v>7.79</v>
      </c>
    </row>
    <row r="1917" spans="1:8" x14ac:dyDescent="0.25">
      <c r="A1917" s="18" t="s">
        <v>21</v>
      </c>
      <c r="B1917" s="18" t="s">
        <v>11</v>
      </c>
      <c r="C1917" s="19" t="s">
        <v>46</v>
      </c>
      <c r="D1917" s="18" t="s">
        <v>47</v>
      </c>
      <c r="E1917" s="18" t="s">
        <v>63</v>
      </c>
      <c r="F1917" s="5">
        <v>42320</v>
      </c>
      <c r="G1917" s="11">
        <v>0.47222222222222227</v>
      </c>
      <c r="H1917" s="4">
        <v>16.39</v>
      </c>
    </row>
    <row r="1918" spans="1:8" x14ac:dyDescent="0.25">
      <c r="A1918" s="18" t="s">
        <v>21</v>
      </c>
      <c r="B1918" s="18" t="s">
        <v>11</v>
      </c>
      <c r="C1918" s="12" t="s">
        <v>15</v>
      </c>
      <c r="D1918" s="18" t="s">
        <v>16</v>
      </c>
      <c r="E1918" s="18" t="s">
        <v>63</v>
      </c>
      <c r="F1918" s="5">
        <v>42320</v>
      </c>
      <c r="G1918" s="11">
        <v>0.47222222222222227</v>
      </c>
      <c r="H1918" s="8">
        <v>946</v>
      </c>
    </row>
    <row r="1919" spans="1:8" x14ac:dyDescent="0.25">
      <c r="A1919" s="18" t="s">
        <v>21</v>
      </c>
      <c r="B1919" s="18" t="s">
        <v>11</v>
      </c>
      <c r="C1919" s="19" t="s">
        <v>17</v>
      </c>
      <c r="D1919" s="18" t="s">
        <v>18</v>
      </c>
      <c r="E1919" s="18" t="s">
        <v>63</v>
      </c>
      <c r="F1919" s="5">
        <v>42320</v>
      </c>
      <c r="G1919" s="11">
        <v>0.47222222222222227</v>
      </c>
      <c r="H1919" s="4">
        <v>8.1300000000000008</v>
      </c>
    </row>
    <row r="1920" spans="1:8" x14ac:dyDescent="0.25">
      <c r="A1920" s="18" t="s">
        <v>21</v>
      </c>
      <c r="B1920" s="18" t="s">
        <v>11</v>
      </c>
      <c r="C1920" s="19" t="s">
        <v>19</v>
      </c>
      <c r="D1920" s="18" t="s">
        <v>20</v>
      </c>
      <c r="E1920" s="18" t="s">
        <v>63</v>
      </c>
      <c r="F1920" s="5">
        <v>42320</v>
      </c>
      <c r="G1920" s="11">
        <v>0.47222222222222227</v>
      </c>
      <c r="H1920" s="7">
        <v>84.9</v>
      </c>
    </row>
    <row r="1921" spans="1:8" x14ac:dyDescent="0.25">
      <c r="A1921" s="3" t="s">
        <v>21</v>
      </c>
      <c r="B1921" s="3" t="s">
        <v>22</v>
      </c>
      <c r="C1921" s="7" t="s">
        <v>23</v>
      </c>
      <c r="D1921" s="7" t="s">
        <v>24</v>
      </c>
      <c r="E1921" s="18" t="s">
        <v>63</v>
      </c>
      <c r="F1921" s="5">
        <v>42320</v>
      </c>
      <c r="G1921" s="11">
        <v>0.47222222222222227</v>
      </c>
      <c r="H1921" s="7">
        <v>112.20846700000001</v>
      </c>
    </row>
    <row r="1922" spans="1:8" x14ac:dyDescent="0.25">
      <c r="A1922" s="3" t="s">
        <v>21</v>
      </c>
      <c r="B1922" s="3" t="s">
        <v>22</v>
      </c>
      <c r="C1922" s="8" t="s">
        <v>25</v>
      </c>
      <c r="D1922" s="7" t="s">
        <v>26</v>
      </c>
      <c r="E1922" s="18" t="s">
        <v>63</v>
      </c>
      <c r="F1922" s="5">
        <v>42320</v>
      </c>
      <c r="G1922" s="11">
        <v>0.47222222222222227</v>
      </c>
      <c r="H1922" s="7"/>
    </row>
    <row r="1923" spans="1:8" x14ac:dyDescent="0.25">
      <c r="A1923" s="3" t="s">
        <v>21</v>
      </c>
      <c r="B1923" s="3" t="s">
        <v>27</v>
      </c>
      <c r="C1923" s="8" t="s">
        <v>34</v>
      </c>
      <c r="D1923" s="8" t="s">
        <v>35</v>
      </c>
      <c r="E1923" s="18" t="s">
        <v>63</v>
      </c>
      <c r="F1923" s="5">
        <v>42320</v>
      </c>
      <c r="G1923" s="11">
        <v>0.47222222222222227</v>
      </c>
      <c r="H1923" s="10">
        <v>0.01</v>
      </c>
    </row>
    <row r="1924" spans="1:8" x14ac:dyDescent="0.25">
      <c r="A1924" s="3" t="s">
        <v>21</v>
      </c>
      <c r="B1924" s="3" t="s">
        <v>36</v>
      </c>
      <c r="C1924" s="8" t="s">
        <v>37</v>
      </c>
      <c r="D1924" s="8" t="s">
        <v>38</v>
      </c>
      <c r="E1924" s="18" t="s">
        <v>63</v>
      </c>
      <c r="F1924" s="5">
        <v>42320</v>
      </c>
      <c r="G1924" s="11">
        <v>0.47222222222222227</v>
      </c>
      <c r="H1924" s="9"/>
    </row>
    <row r="1925" spans="1:8" x14ac:dyDescent="0.25">
      <c r="A1925" s="3" t="s">
        <v>21</v>
      </c>
      <c r="B1925" s="3" t="s">
        <v>36</v>
      </c>
      <c r="C1925" s="8" t="s">
        <v>39</v>
      </c>
      <c r="D1925" s="8" t="s">
        <v>40</v>
      </c>
      <c r="E1925" s="18" t="s">
        <v>63</v>
      </c>
      <c r="F1925" s="5">
        <v>42320</v>
      </c>
      <c r="G1925" s="11">
        <v>0.47222222222222227</v>
      </c>
      <c r="H1925" s="9"/>
    </row>
    <row r="1926" spans="1:8" x14ac:dyDescent="0.25">
      <c r="A1926" s="3" t="s">
        <v>48</v>
      </c>
      <c r="B1926" s="3" t="s">
        <v>27</v>
      </c>
      <c r="C1926" s="8" t="s">
        <v>30</v>
      </c>
      <c r="D1926" s="4" t="s">
        <v>50</v>
      </c>
      <c r="E1926" s="3" t="s">
        <v>63</v>
      </c>
      <c r="F1926" s="5">
        <v>42320</v>
      </c>
      <c r="G1926" s="11">
        <v>0.47222222222222227</v>
      </c>
      <c r="H1926" s="13">
        <v>1E-3</v>
      </c>
    </row>
    <row r="1927" spans="1:8" x14ac:dyDescent="0.25">
      <c r="A1927" s="3" t="s">
        <v>48</v>
      </c>
      <c r="B1927" s="3" t="s">
        <v>27</v>
      </c>
      <c r="C1927" s="8" t="s">
        <v>32</v>
      </c>
      <c r="D1927" s="4" t="s">
        <v>54</v>
      </c>
      <c r="E1927" s="3" t="s">
        <v>63</v>
      </c>
      <c r="F1927" s="5">
        <v>42320</v>
      </c>
      <c r="G1927" s="11">
        <v>0.47222222222222227</v>
      </c>
      <c r="H1927" s="13">
        <v>5.0000000000000001E-3</v>
      </c>
    </row>
    <row r="1928" spans="1:8" x14ac:dyDescent="0.25">
      <c r="A1928" s="3" t="s">
        <v>48</v>
      </c>
      <c r="B1928" s="3" t="s">
        <v>27</v>
      </c>
      <c r="C1928" s="8" t="s">
        <v>28</v>
      </c>
      <c r="D1928" s="4" t="s">
        <v>55</v>
      </c>
      <c r="E1928" s="3" t="s">
        <v>63</v>
      </c>
      <c r="F1928" s="5">
        <v>42320</v>
      </c>
      <c r="G1928" s="11">
        <v>0.47222222222222227</v>
      </c>
      <c r="H1928" s="10">
        <v>0.01</v>
      </c>
    </row>
    <row r="1929" spans="1:8" x14ac:dyDescent="0.25">
      <c r="A1929" s="3" t="s">
        <v>48</v>
      </c>
      <c r="B1929" s="3" t="s">
        <v>42</v>
      </c>
      <c r="C1929" s="8" t="s">
        <v>43</v>
      </c>
      <c r="D1929" s="4" t="s">
        <v>51</v>
      </c>
      <c r="E1929" s="3" t="s">
        <v>63</v>
      </c>
      <c r="F1929" s="5">
        <v>42320</v>
      </c>
      <c r="G1929" s="11">
        <v>0.47222222222222227</v>
      </c>
      <c r="H1929" s="8">
        <v>2</v>
      </c>
    </row>
    <row r="1930" spans="1:8" x14ac:dyDescent="0.25">
      <c r="A1930" s="18" t="s">
        <v>21</v>
      </c>
      <c r="B1930" s="18" t="s">
        <v>11</v>
      </c>
      <c r="C1930" s="19" t="s">
        <v>46</v>
      </c>
      <c r="D1930" s="18" t="s">
        <v>47</v>
      </c>
      <c r="E1930" s="18" t="s">
        <v>63</v>
      </c>
      <c r="F1930" s="5">
        <v>42347</v>
      </c>
      <c r="G1930" s="11">
        <v>0.45833333333333331</v>
      </c>
      <c r="H1930" s="3">
        <v>18.02</v>
      </c>
    </row>
    <row r="1931" spans="1:8" x14ac:dyDescent="0.25">
      <c r="A1931" s="18" t="s">
        <v>21</v>
      </c>
      <c r="B1931" s="18" t="s">
        <v>11</v>
      </c>
      <c r="C1931" s="19" t="s">
        <v>12</v>
      </c>
      <c r="D1931" s="18" t="s">
        <v>13</v>
      </c>
      <c r="E1931" s="18" t="s">
        <v>63</v>
      </c>
      <c r="F1931" s="5">
        <v>42347</v>
      </c>
      <c r="G1931" s="11">
        <v>0.45833333333333331</v>
      </c>
      <c r="H1931" s="3">
        <v>7.34</v>
      </c>
    </row>
    <row r="1932" spans="1:8" x14ac:dyDescent="0.25">
      <c r="A1932" s="18" t="s">
        <v>21</v>
      </c>
      <c r="B1932" s="18" t="s">
        <v>11</v>
      </c>
      <c r="C1932" s="12" t="s">
        <v>15</v>
      </c>
      <c r="D1932" s="18" t="s">
        <v>16</v>
      </c>
      <c r="E1932" s="18" t="s">
        <v>63</v>
      </c>
      <c r="F1932" s="5">
        <v>42347</v>
      </c>
      <c r="G1932" s="11">
        <v>0.45833333333333331</v>
      </c>
      <c r="H1932" s="8">
        <v>778</v>
      </c>
    </row>
    <row r="1933" spans="1:8" x14ac:dyDescent="0.25">
      <c r="A1933" s="18" t="s">
        <v>21</v>
      </c>
      <c r="B1933" s="18" t="s">
        <v>11</v>
      </c>
      <c r="C1933" s="19" t="s">
        <v>17</v>
      </c>
      <c r="D1933" s="18" t="s">
        <v>18</v>
      </c>
      <c r="E1933" s="18" t="s">
        <v>63</v>
      </c>
      <c r="F1933" s="5">
        <v>42347</v>
      </c>
      <c r="G1933" s="11">
        <v>0.45833333333333331</v>
      </c>
      <c r="H1933" s="3">
        <v>8.1300000000000008</v>
      </c>
    </row>
    <row r="1934" spans="1:8" x14ac:dyDescent="0.25">
      <c r="A1934" s="18" t="s">
        <v>21</v>
      </c>
      <c r="B1934" s="18" t="s">
        <v>11</v>
      </c>
      <c r="C1934" s="19" t="s">
        <v>19</v>
      </c>
      <c r="D1934" s="18" t="s">
        <v>20</v>
      </c>
      <c r="E1934" s="18" t="s">
        <v>63</v>
      </c>
      <c r="F1934" s="5">
        <v>42347</v>
      </c>
      <c r="G1934" s="11">
        <v>0.45833333333333331</v>
      </c>
      <c r="H1934" s="3">
        <v>87.8</v>
      </c>
    </row>
    <row r="1935" spans="1:8" x14ac:dyDescent="0.25">
      <c r="A1935" s="3" t="s">
        <v>21</v>
      </c>
      <c r="B1935" s="3" t="s">
        <v>22</v>
      </c>
      <c r="C1935" s="7" t="s">
        <v>23</v>
      </c>
      <c r="D1935" s="7" t="s">
        <v>24</v>
      </c>
      <c r="E1935" s="18" t="s">
        <v>63</v>
      </c>
      <c r="F1935" s="5">
        <v>42347</v>
      </c>
      <c r="G1935" s="11">
        <v>0.45833333333333331</v>
      </c>
      <c r="H1935" s="7">
        <v>86.42142800000002</v>
      </c>
    </row>
    <row r="1936" spans="1:8" x14ac:dyDescent="0.25">
      <c r="A1936" s="3" t="s">
        <v>21</v>
      </c>
      <c r="B1936" s="3" t="s">
        <v>22</v>
      </c>
      <c r="C1936" s="8" t="s">
        <v>25</v>
      </c>
      <c r="D1936" s="7" t="s">
        <v>26</v>
      </c>
      <c r="E1936" s="18" t="s">
        <v>63</v>
      </c>
      <c r="F1936" s="5">
        <v>42347</v>
      </c>
      <c r="G1936" s="11">
        <v>0.45833333333333331</v>
      </c>
      <c r="H1936" s="7"/>
    </row>
    <row r="1937" spans="1:8" x14ac:dyDescent="0.25">
      <c r="A1937" s="3" t="s">
        <v>21</v>
      </c>
      <c r="B1937" s="3" t="s">
        <v>27</v>
      </c>
      <c r="C1937" s="8" t="s">
        <v>34</v>
      </c>
      <c r="D1937" s="8" t="s">
        <v>35</v>
      </c>
      <c r="E1937" s="18" t="s">
        <v>63</v>
      </c>
      <c r="F1937" s="5">
        <v>42347</v>
      </c>
      <c r="G1937" s="11">
        <v>0.45833333333333331</v>
      </c>
      <c r="H1937" s="10">
        <v>0.01</v>
      </c>
    </row>
    <row r="1938" spans="1:8" x14ac:dyDescent="0.25">
      <c r="A1938" s="3" t="s">
        <v>21</v>
      </c>
      <c r="B1938" s="3" t="s">
        <v>36</v>
      </c>
      <c r="C1938" s="8" t="s">
        <v>37</v>
      </c>
      <c r="D1938" s="8" t="s">
        <v>38</v>
      </c>
      <c r="E1938" s="18" t="s">
        <v>63</v>
      </c>
      <c r="F1938" s="5">
        <v>42347</v>
      </c>
      <c r="G1938" s="11">
        <v>0.45833333333333331</v>
      </c>
      <c r="H1938" s="9">
        <v>0.72807118779822289</v>
      </c>
    </row>
    <row r="1939" spans="1:8" x14ac:dyDescent="0.25">
      <c r="A1939" s="3" t="s">
        <v>21</v>
      </c>
      <c r="B1939" s="3" t="s">
        <v>36</v>
      </c>
      <c r="C1939" s="8" t="s">
        <v>39</v>
      </c>
      <c r="D1939" s="8" t="s">
        <v>40</v>
      </c>
      <c r="E1939" s="18" t="s">
        <v>63</v>
      </c>
      <c r="F1939" s="5">
        <v>42347</v>
      </c>
      <c r="G1939" s="11">
        <v>0.45833333333333331</v>
      </c>
      <c r="H1939" s="9">
        <v>1.8703095492240765E-2</v>
      </c>
    </row>
    <row r="1940" spans="1:8" x14ac:dyDescent="0.25">
      <c r="A1940" s="3" t="s">
        <v>48</v>
      </c>
      <c r="B1940" s="3" t="s">
        <v>27</v>
      </c>
      <c r="C1940" s="8" t="s">
        <v>30</v>
      </c>
      <c r="D1940" s="4" t="s">
        <v>50</v>
      </c>
      <c r="E1940" s="3" t="s">
        <v>63</v>
      </c>
      <c r="F1940" s="5">
        <v>42347</v>
      </c>
      <c r="G1940" s="11">
        <v>0.45833333333333331</v>
      </c>
      <c r="H1940" s="13">
        <v>1E-3</v>
      </c>
    </row>
    <row r="1941" spans="1:8" x14ac:dyDescent="0.25">
      <c r="A1941" s="3" t="s">
        <v>48</v>
      </c>
      <c r="B1941" s="3" t="s">
        <v>27</v>
      </c>
      <c r="C1941" s="8" t="s">
        <v>32</v>
      </c>
      <c r="D1941" s="4" t="s">
        <v>54</v>
      </c>
      <c r="E1941" s="3" t="s">
        <v>63</v>
      </c>
      <c r="F1941" s="5">
        <v>42347</v>
      </c>
      <c r="G1941" s="11">
        <v>0.45833333333333331</v>
      </c>
      <c r="H1941" s="13">
        <v>5.0000000000000001E-3</v>
      </c>
    </row>
    <row r="1942" spans="1:8" x14ac:dyDescent="0.25">
      <c r="A1942" s="3" t="s">
        <v>48</v>
      </c>
      <c r="B1942" s="3" t="s">
        <v>27</v>
      </c>
      <c r="C1942" s="8" t="s">
        <v>28</v>
      </c>
      <c r="D1942" s="4" t="s">
        <v>55</v>
      </c>
      <c r="E1942" s="3" t="s">
        <v>63</v>
      </c>
      <c r="F1942" s="5">
        <v>42347</v>
      </c>
      <c r="G1942" s="11">
        <v>0.45833333333333331</v>
      </c>
      <c r="H1942" s="10">
        <v>0.01</v>
      </c>
    </row>
    <row r="1943" spans="1:8" x14ac:dyDescent="0.25">
      <c r="A1943" s="3" t="s">
        <v>48</v>
      </c>
      <c r="B1943" s="3" t="s">
        <v>42</v>
      </c>
      <c r="C1943" s="8" t="s">
        <v>43</v>
      </c>
      <c r="D1943" s="4" t="s">
        <v>51</v>
      </c>
      <c r="E1943" s="3" t="s">
        <v>63</v>
      </c>
      <c r="F1943" s="5">
        <v>42347</v>
      </c>
      <c r="G1943" s="11">
        <v>0.45833333333333331</v>
      </c>
      <c r="H1943" s="8"/>
    </row>
    <row r="1944" spans="1:8" x14ac:dyDescent="0.25">
      <c r="A1944" s="18" t="s">
        <v>21</v>
      </c>
      <c r="B1944" s="18" t="s">
        <v>11</v>
      </c>
      <c r="C1944" s="19" t="s">
        <v>46</v>
      </c>
      <c r="D1944" s="18" t="s">
        <v>47</v>
      </c>
      <c r="E1944" s="18" t="s">
        <v>63</v>
      </c>
      <c r="F1944" s="5">
        <v>42396</v>
      </c>
      <c r="G1944" s="11">
        <v>0.53472222222222221</v>
      </c>
      <c r="H1944" s="3">
        <v>16.989999999999998</v>
      </c>
    </row>
    <row r="1945" spans="1:8" x14ac:dyDescent="0.25">
      <c r="A1945" s="18" t="s">
        <v>21</v>
      </c>
      <c r="B1945" s="18" t="s">
        <v>11</v>
      </c>
      <c r="C1945" s="19" t="s">
        <v>12</v>
      </c>
      <c r="D1945" s="18" t="s">
        <v>13</v>
      </c>
      <c r="E1945" s="18" t="s">
        <v>63</v>
      </c>
      <c r="F1945" s="5">
        <v>42396</v>
      </c>
      <c r="G1945" s="11">
        <v>0.53472222222222221</v>
      </c>
      <c r="H1945" s="3">
        <v>8.1300000000000008</v>
      </c>
    </row>
    <row r="1946" spans="1:8" x14ac:dyDescent="0.25">
      <c r="A1946" s="18" t="s">
        <v>21</v>
      </c>
      <c r="B1946" s="18" t="s">
        <v>11</v>
      </c>
      <c r="C1946" s="12" t="s">
        <v>15</v>
      </c>
      <c r="D1946" s="18" t="s">
        <v>16</v>
      </c>
      <c r="E1946" s="18" t="s">
        <v>63</v>
      </c>
      <c r="F1946" s="5">
        <v>42396</v>
      </c>
      <c r="G1946" s="11">
        <v>0.53472222222222221</v>
      </c>
      <c r="H1946" s="8">
        <v>1099</v>
      </c>
    </row>
    <row r="1947" spans="1:8" x14ac:dyDescent="0.25">
      <c r="A1947" s="18" t="s">
        <v>21</v>
      </c>
      <c r="B1947" s="18" t="s">
        <v>11</v>
      </c>
      <c r="C1947" s="19" t="s">
        <v>17</v>
      </c>
      <c r="D1947" s="18" t="s">
        <v>18</v>
      </c>
      <c r="E1947" s="18" t="s">
        <v>63</v>
      </c>
      <c r="F1947" s="5">
        <v>42396</v>
      </c>
      <c r="G1947" s="11">
        <v>0.53472222222222221</v>
      </c>
      <c r="H1947" s="3">
        <v>9.07</v>
      </c>
    </row>
    <row r="1948" spans="1:8" x14ac:dyDescent="0.25">
      <c r="A1948" s="18" t="s">
        <v>21</v>
      </c>
      <c r="B1948" s="18" t="s">
        <v>11</v>
      </c>
      <c r="C1948" s="19" t="s">
        <v>19</v>
      </c>
      <c r="D1948" s="18" t="s">
        <v>20</v>
      </c>
      <c r="E1948" s="18" t="s">
        <v>63</v>
      </c>
      <c r="F1948" s="5">
        <v>42396</v>
      </c>
      <c r="G1948" s="11">
        <v>0.53472222222222221</v>
      </c>
      <c r="H1948" s="3">
        <v>96.5</v>
      </c>
    </row>
    <row r="1949" spans="1:8" x14ac:dyDescent="0.25">
      <c r="A1949" s="3" t="s">
        <v>21</v>
      </c>
      <c r="B1949" s="3" t="s">
        <v>22</v>
      </c>
      <c r="C1949" s="7" t="s">
        <v>23</v>
      </c>
      <c r="D1949" s="7" t="s">
        <v>24</v>
      </c>
      <c r="E1949" s="18" t="s">
        <v>63</v>
      </c>
      <c r="F1949" s="5">
        <v>42396</v>
      </c>
      <c r="G1949" s="11">
        <v>0.53472222222222221</v>
      </c>
      <c r="H1949" s="7">
        <v>106.63289100000001</v>
      </c>
    </row>
    <row r="1950" spans="1:8" x14ac:dyDescent="0.25">
      <c r="A1950" s="3" t="s">
        <v>21</v>
      </c>
      <c r="B1950" s="3" t="s">
        <v>22</v>
      </c>
      <c r="C1950" s="8" t="s">
        <v>25</v>
      </c>
      <c r="D1950" s="7" t="s">
        <v>56</v>
      </c>
      <c r="E1950" s="18" t="s">
        <v>63</v>
      </c>
      <c r="F1950" s="5">
        <v>42396</v>
      </c>
      <c r="G1950" s="11">
        <v>0.53472222222222221</v>
      </c>
      <c r="H1950" s="7">
        <v>286.8175226789869</v>
      </c>
    </row>
    <row r="1951" spans="1:8" x14ac:dyDescent="0.25">
      <c r="A1951" s="3" t="s">
        <v>21</v>
      </c>
      <c r="B1951" s="3" t="s">
        <v>27</v>
      </c>
      <c r="C1951" s="8" t="s">
        <v>34</v>
      </c>
      <c r="D1951" s="8" t="s">
        <v>35</v>
      </c>
      <c r="E1951" s="18" t="s">
        <v>63</v>
      </c>
      <c r="F1951" s="5">
        <v>42396</v>
      </c>
      <c r="G1951" s="11">
        <v>0.53472222222222221</v>
      </c>
      <c r="H1951" s="4">
        <v>1.3458646616541337E-2</v>
      </c>
    </row>
    <row r="1952" spans="1:8" x14ac:dyDescent="0.25">
      <c r="A1952" s="3" t="s">
        <v>21</v>
      </c>
      <c r="B1952" s="3" t="s">
        <v>36</v>
      </c>
      <c r="C1952" s="8" t="s">
        <v>37</v>
      </c>
      <c r="D1952" s="8" t="s">
        <v>38</v>
      </c>
      <c r="E1952" s="18" t="s">
        <v>63</v>
      </c>
      <c r="F1952" s="5">
        <v>42396</v>
      </c>
      <c r="G1952" s="11">
        <v>0.53472222222222221</v>
      </c>
      <c r="H1952" s="9">
        <v>0.94123374704301843</v>
      </c>
    </row>
    <row r="1953" spans="1:8" x14ac:dyDescent="0.25">
      <c r="A1953" s="3" t="s">
        <v>21</v>
      </c>
      <c r="B1953" s="3" t="s">
        <v>36</v>
      </c>
      <c r="C1953" s="8" t="s">
        <v>39</v>
      </c>
      <c r="D1953" s="8" t="s">
        <v>40</v>
      </c>
      <c r="E1953" s="18" t="s">
        <v>63</v>
      </c>
      <c r="F1953" s="5">
        <v>42396</v>
      </c>
      <c r="G1953" s="11">
        <v>0.53472222222222221</v>
      </c>
      <c r="H1953" s="9">
        <v>2.3064990220732058E-2</v>
      </c>
    </row>
    <row r="1954" spans="1:8" x14ac:dyDescent="0.25">
      <c r="A1954" s="3" t="s">
        <v>48</v>
      </c>
      <c r="B1954" s="3" t="s">
        <v>27</v>
      </c>
      <c r="C1954" s="8" t="s">
        <v>30</v>
      </c>
      <c r="D1954" s="4" t="s">
        <v>50</v>
      </c>
      <c r="E1954" s="3" t="s">
        <v>63</v>
      </c>
      <c r="F1954" s="5">
        <v>42396</v>
      </c>
      <c r="G1954" s="11">
        <v>0.53472222222222221</v>
      </c>
      <c r="H1954" s="13">
        <v>1E-3</v>
      </c>
    </row>
    <row r="1955" spans="1:8" x14ac:dyDescent="0.25">
      <c r="A1955" s="3" t="s">
        <v>48</v>
      </c>
      <c r="B1955" s="3" t="s">
        <v>27</v>
      </c>
      <c r="C1955" s="8" t="s">
        <v>32</v>
      </c>
      <c r="D1955" s="4" t="s">
        <v>54</v>
      </c>
      <c r="E1955" s="3" t="s">
        <v>63</v>
      </c>
      <c r="F1955" s="5">
        <v>42396</v>
      </c>
      <c r="G1955" s="11">
        <v>0.53472222222222221</v>
      </c>
      <c r="H1955" s="13">
        <v>5.0000000000000001E-3</v>
      </c>
    </row>
    <row r="1956" spans="1:8" x14ac:dyDescent="0.25">
      <c r="A1956" s="3" t="s">
        <v>48</v>
      </c>
      <c r="B1956" s="3" t="s">
        <v>27</v>
      </c>
      <c r="C1956" s="8" t="s">
        <v>28</v>
      </c>
      <c r="D1956" s="4" t="s">
        <v>55</v>
      </c>
      <c r="E1956" s="3" t="s">
        <v>63</v>
      </c>
      <c r="F1956" s="5">
        <v>42396</v>
      </c>
      <c r="G1956" s="11">
        <v>0.53472222222222221</v>
      </c>
      <c r="H1956" s="10">
        <v>0.01</v>
      </c>
    </row>
    <row r="1957" spans="1:8" x14ac:dyDescent="0.25">
      <c r="A1957" s="3" t="s">
        <v>48</v>
      </c>
      <c r="B1957" s="3" t="s">
        <v>42</v>
      </c>
      <c r="C1957" s="8" t="s">
        <v>43</v>
      </c>
      <c r="D1957" s="4" t="s">
        <v>51</v>
      </c>
      <c r="E1957" s="3" t="s">
        <v>63</v>
      </c>
      <c r="F1957" s="5">
        <v>42396</v>
      </c>
      <c r="G1957" s="11">
        <v>0.53472222222222221</v>
      </c>
      <c r="H1957" s="8">
        <v>8</v>
      </c>
    </row>
    <row r="1958" spans="1:8" x14ac:dyDescent="0.25">
      <c r="A1958" s="18" t="s">
        <v>21</v>
      </c>
      <c r="B1958" s="18" t="s">
        <v>11</v>
      </c>
      <c r="C1958" s="19" t="s">
        <v>46</v>
      </c>
      <c r="D1958" s="18" t="s">
        <v>47</v>
      </c>
      <c r="E1958" s="18" t="s">
        <v>63</v>
      </c>
      <c r="F1958" s="5">
        <v>42411</v>
      </c>
      <c r="G1958" s="11">
        <v>0.53125</v>
      </c>
      <c r="H1958" s="4">
        <v>18.809999999999999</v>
      </c>
    </row>
    <row r="1959" spans="1:8" x14ac:dyDescent="0.25">
      <c r="A1959" s="18" t="s">
        <v>21</v>
      </c>
      <c r="B1959" s="18" t="s">
        <v>11</v>
      </c>
      <c r="C1959" s="19" t="s">
        <v>12</v>
      </c>
      <c r="D1959" s="18" t="s">
        <v>13</v>
      </c>
      <c r="E1959" s="18" t="s">
        <v>63</v>
      </c>
      <c r="F1959" s="5">
        <v>42411</v>
      </c>
      <c r="G1959" s="11">
        <v>0.53125</v>
      </c>
      <c r="H1959" s="4">
        <v>7.61</v>
      </c>
    </row>
    <row r="1960" spans="1:8" x14ac:dyDescent="0.25">
      <c r="A1960" s="18" t="s">
        <v>21</v>
      </c>
      <c r="B1960" s="18" t="s">
        <v>11</v>
      </c>
      <c r="C1960" s="12" t="s">
        <v>15</v>
      </c>
      <c r="D1960" s="18" t="s">
        <v>16</v>
      </c>
      <c r="E1960" s="18" t="s">
        <v>63</v>
      </c>
      <c r="F1960" s="5">
        <v>42411</v>
      </c>
      <c r="G1960" s="11">
        <v>0.53125</v>
      </c>
      <c r="H1960" s="8">
        <v>1168</v>
      </c>
    </row>
    <row r="1961" spans="1:8" x14ac:dyDescent="0.25">
      <c r="A1961" s="18" t="s">
        <v>21</v>
      </c>
      <c r="B1961" s="18" t="s">
        <v>11</v>
      </c>
      <c r="C1961" s="19" t="s">
        <v>17</v>
      </c>
      <c r="D1961" s="18" t="s">
        <v>18</v>
      </c>
      <c r="E1961" s="18" t="s">
        <v>63</v>
      </c>
      <c r="F1961" s="5">
        <v>42411</v>
      </c>
      <c r="G1961" s="11">
        <v>0.53125</v>
      </c>
      <c r="H1961" s="4">
        <v>8.86</v>
      </c>
    </row>
    <row r="1962" spans="1:8" x14ac:dyDescent="0.25">
      <c r="A1962" s="18" t="s">
        <v>21</v>
      </c>
      <c r="B1962" s="18" t="s">
        <v>11</v>
      </c>
      <c r="C1962" s="19" t="s">
        <v>19</v>
      </c>
      <c r="D1962" s="18" t="s">
        <v>20</v>
      </c>
      <c r="E1962" s="18" t="s">
        <v>63</v>
      </c>
      <c r="F1962" s="5">
        <v>42411</v>
      </c>
      <c r="G1962" s="11">
        <v>0.53125</v>
      </c>
      <c r="H1962" s="7">
        <v>98.1</v>
      </c>
    </row>
    <row r="1963" spans="1:8" x14ac:dyDescent="0.25">
      <c r="A1963" s="3" t="s">
        <v>21</v>
      </c>
      <c r="B1963" s="3" t="s">
        <v>22</v>
      </c>
      <c r="C1963" s="7" t="s">
        <v>23</v>
      </c>
      <c r="D1963" s="7" t="s">
        <v>24</v>
      </c>
      <c r="E1963" s="18" t="s">
        <v>63</v>
      </c>
      <c r="F1963" s="5">
        <v>42411</v>
      </c>
      <c r="G1963" s="11">
        <v>0.53125</v>
      </c>
      <c r="H1963" s="7">
        <v>114.29930800000002</v>
      </c>
    </row>
    <row r="1964" spans="1:8" x14ac:dyDescent="0.25">
      <c r="A1964" s="3" t="s">
        <v>21</v>
      </c>
      <c r="B1964" s="3" t="s">
        <v>22</v>
      </c>
      <c r="C1964" s="8" t="s">
        <v>25</v>
      </c>
      <c r="D1964" s="7" t="s">
        <v>56</v>
      </c>
      <c r="E1964" s="18" t="s">
        <v>63</v>
      </c>
      <c r="F1964" s="5">
        <v>42411</v>
      </c>
      <c r="G1964" s="11">
        <v>0.53125</v>
      </c>
      <c r="H1964" s="7">
        <v>290.69864616413162</v>
      </c>
    </row>
    <row r="1965" spans="1:8" x14ac:dyDescent="0.25">
      <c r="A1965" s="3" t="s">
        <v>21</v>
      </c>
      <c r="B1965" s="3" t="s">
        <v>36</v>
      </c>
      <c r="C1965" s="8" t="s">
        <v>37</v>
      </c>
      <c r="D1965" s="8" t="s">
        <v>38</v>
      </c>
      <c r="E1965" s="18" t="s">
        <v>63</v>
      </c>
      <c r="F1965" s="5">
        <v>42411</v>
      </c>
      <c r="G1965" s="11">
        <v>0.53125</v>
      </c>
      <c r="H1965" s="9">
        <v>1.2813731989290766</v>
      </c>
    </row>
    <row r="1966" spans="1:8" x14ac:dyDescent="0.25">
      <c r="A1966" s="3" t="s">
        <v>21</v>
      </c>
      <c r="B1966" s="3" t="s">
        <v>36</v>
      </c>
      <c r="C1966" s="8" t="s">
        <v>39</v>
      </c>
      <c r="D1966" s="8" t="s">
        <v>40</v>
      </c>
      <c r="E1966" s="18" t="s">
        <v>63</v>
      </c>
      <c r="F1966" s="5">
        <v>42411</v>
      </c>
      <c r="G1966" s="11">
        <v>0.53125</v>
      </c>
      <c r="H1966" s="4">
        <v>4.3955060249145507E-2</v>
      </c>
    </row>
    <row r="1967" spans="1:8" x14ac:dyDescent="0.25">
      <c r="A1967" s="3" t="s">
        <v>48</v>
      </c>
      <c r="B1967" s="3" t="s">
        <v>27</v>
      </c>
      <c r="C1967" s="8" t="s">
        <v>28</v>
      </c>
      <c r="D1967" s="4" t="s">
        <v>55</v>
      </c>
      <c r="E1967" s="3" t="s">
        <v>63</v>
      </c>
      <c r="F1967" s="5">
        <v>42411</v>
      </c>
      <c r="G1967" s="11">
        <v>0.53125</v>
      </c>
      <c r="H1967" s="10">
        <v>0.01</v>
      </c>
    </row>
    <row r="1968" spans="1:8" x14ac:dyDescent="0.25">
      <c r="A1968" s="3" t="s">
        <v>48</v>
      </c>
      <c r="B1968" s="3" t="s">
        <v>27</v>
      </c>
      <c r="C1968" s="8" t="s">
        <v>30</v>
      </c>
      <c r="D1968" s="4" t="s">
        <v>50</v>
      </c>
      <c r="E1968" s="3" t="s">
        <v>63</v>
      </c>
      <c r="F1968" s="5">
        <v>42411</v>
      </c>
      <c r="G1968" s="11">
        <v>0.53125</v>
      </c>
      <c r="H1968" s="13">
        <v>1E-3</v>
      </c>
    </row>
    <row r="1969" spans="1:8" x14ac:dyDescent="0.25">
      <c r="A1969" s="3" t="s">
        <v>48</v>
      </c>
      <c r="B1969" s="3" t="s">
        <v>27</v>
      </c>
      <c r="C1969" s="8" t="s">
        <v>32</v>
      </c>
      <c r="D1969" s="4" t="s">
        <v>54</v>
      </c>
      <c r="E1969" s="3" t="s">
        <v>63</v>
      </c>
      <c r="F1969" s="5">
        <v>42411</v>
      </c>
      <c r="G1969" s="11">
        <v>0.53125</v>
      </c>
      <c r="H1969" s="13">
        <v>5.0000000000000001E-3</v>
      </c>
    </row>
    <row r="1970" spans="1:8" x14ac:dyDescent="0.25">
      <c r="A1970" s="3" t="s">
        <v>21</v>
      </c>
      <c r="B1970" s="3" t="s">
        <v>27</v>
      </c>
      <c r="C1970" s="8" t="s">
        <v>34</v>
      </c>
      <c r="D1970" s="8" t="s">
        <v>35</v>
      </c>
      <c r="E1970" s="18" t="s">
        <v>63</v>
      </c>
      <c r="F1970" s="5">
        <v>42411</v>
      </c>
      <c r="G1970" s="11">
        <v>0.53125</v>
      </c>
      <c r="H1970" s="10">
        <v>0.01</v>
      </c>
    </row>
    <row r="1971" spans="1:8" x14ac:dyDescent="0.25">
      <c r="A1971" s="3" t="s">
        <v>48</v>
      </c>
      <c r="B1971" s="3" t="s">
        <v>42</v>
      </c>
      <c r="C1971" s="8" t="s">
        <v>43</v>
      </c>
      <c r="D1971" s="4" t="s">
        <v>51</v>
      </c>
      <c r="E1971" s="3" t="s">
        <v>63</v>
      </c>
      <c r="F1971" s="5">
        <v>42411</v>
      </c>
      <c r="G1971" s="11">
        <v>0.53125</v>
      </c>
      <c r="H1971" s="8">
        <v>2</v>
      </c>
    </row>
    <row r="1972" spans="1:8" x14ac:dyDescent="0.25">
      <c r="A1972" s="18" t="s">
        <v>21</v>
      </c>
      <c r="B1972" s="18" t="s">
        <v>11</v>
      </c>
      <c r="C1972" s="19" t="s">
        <v>46</v>
      </c>
      <c r="D1972" s="18" t="s">
        <v>47</v>
      </c>
      <c r="E1972" s="18" t="s">
        <v>63</v>
      </c>
      <c r="F1972" s="5">
        <v>42444</v>
      </c>
      <c r="G1972" s="11">
        <v>0.52777777777777779</v>
      </c>
      <c r="H1972" s="3">
        <v>18.86</v>
      </c>
    </row>
    <row r="1973" spans="1:8" x14ac:dyDescent="0.25">
      <c r="A1973" s="18" t="s">
        <v>21</v>
      </c>
      <c r="B1973" s="18" t="s">
        <v>11</v>
      </c>
      <c r="C1973" s="19" t="s">
        <v>12</v>
      </c>
      <c r="D1973" s="18" t="s">
        <v>13</v>
      </c>
      <c r="E1973" s="18" t="s">
        <v>63</v>
      </c>
      <c r="F1973" s="5">
        <v>42444</v>
      </c>
      <c r="G1973" s="11">
        <v>0.52777777777777779</v>
      </c>
      <c r="H1973" s="3">
        <v>8.0399999999999991</v>
      </c>
    </row>
    <row r="1974" spans="1:8" x14ac:dyDescent="0.25">
      <c r="A1974" s="18" t="s">
        <v>21</v>
      </c>
      <c r="B1974" s="18" t="s">
        <v>11</v>
      </c>
      <c r="C1974" s="12" t="s">
        <v>15</v>
      </c>
      <c r="D1974" s="18" t="s">
        <v>16</v>
      </c>
      <c r="E1974" s="18" t="s">
        <v>63</v>
      </c>
      <c r="F1974" s="5">
        <v>42444</v>
      </c>
      <c r="G1974" s="11">
        <v>0.52777777777777779</v>
      </c>
      <c r="H1974" s="8">
        <v>1281</v>
      </c>
    </row>
    <row r="1975" spans="1:8" x14ac:dyDescent="0.25">
      <c r="A1975" s="18" t="s">
        <v>21</v>
      </c>
      <c r="B1975" s="18" t="s">
        <v>11</v>
      </c>
      <c r="C1975" s="19" t="s">
        <v>17</v>
      </c>
      <c r="D1975" s="18" t="s">
        <v>18</v>
      </c>
      <c r="E1975" s="18" t="s">
        <v>63</v>
      </c>
      <c r="F1975" s="5">
        <v>42444</v>
      </c>
      <c r="G1975" s="11">
        <v>0.52777777777777779</v>
      </c>
      <c r="H1975" s="3">
        <v>8.8800000000000008</v>
      </c>
    </row>
    <row r="1976" spans="1:8" x14ac:dyDescent="0.25">
      <c r="A1976" s="18" t="s">
        <v>21</v>
      </c>
      <c r="B1976" s="18" t="s">
        <v>11</v>
      </c>
      <c r="C1976" s="19" t="s">
        <v>19</v>
      </c>
      <c r="D1976" s="18" t="s">
        <v>20</v>
      </c>
      <c r="E1976" s="18" t="s">
        <v>63</v>
      </c>
      <c r="F1976" s="5">
        <v>42444</v>
      </c>
      <c r="G1976" s="11">
        <v>0.52777777777777779</v>
      </c>
      <c r="H1976" s="3">
        <v>98.2</v>
      </c>
    </row>
    <row r="1977" spans="1:8" x14ac:dyDescent="0.25">
      <c r="A1977" s="3" t="s">
        <v>21</v>
      </c>
      <c r="B1977" s="3" t="s">
        <v>22</v>
      </c>
      <c r="C1977" s="7" t="s">
        <v>23</v>
      </c>
      <c r="D1977" s="7" t="s">
        <v>24</v>
      </c>
      <c r="E1977" s="18" t="s">
        <v>63</v>
      </c>
      <c r="F1977" s="5">
        <v>42444</v>
      </c>
      <c r="G1977" s="11">
        <v>0.52777777777777779</v>
      </c>
      <c r="H1977" s="7">
        <v>141.74328000000003</v>
      </c>
    </row>
    <row r="1978" spans="1:8" x14ac:dyDescent="0.25">
      <c r="A1978" s="3" t="s">
        <v>21</v>
      </c>
      <c r="B1978" s="3" t="s">
        <v>22</v>
      </c>
      <c r="C1978" s="8" t="s">
        <v>25</v>
      </c>
      <c r="D1978" s="7" t="s">
        <v>56</v>
      </c>
      <c r="E1978" s="18" t="s">
        <v>63</v>
      </c>
      <c r="F1978" s="5">
        <v>42444</v>
      </c>
      <c r="G1978" s="11">
        <v>0.52777777777777779</v>
      </c>
      <c r="H1978" s="7">
        <v>300.24512534818939</v>
      </c>
    </row>
    <row r="1979" spans="1:8" x14ac:dyDescent="0.25">
      <c r="A1979" s="3" t="s">
        <v>21</v>
      </c>
      <c r="B1979" s="3" t="s">
        <v>36</v>
      </c>
      <c r="C1979" s="8" t="s">
        <v>37</v>
      </c>
      <c r="D1979" s="8" t="s">
        <v>38</v>
      </c>
      <c r="E1979" s="18" t="s">
        <v>63</v>
      </c>
      <c r="F1979" s="5">
        <v>42444</v>
      </c>
      <c r="G1979" s="11">
        <v>0.52777777777777779</v>
      </c>
      <c r="H1979" s="9">
        <v>1.7088875565261383</v>
      </c>
    </row>
    <row r="1980" spans="1:8" x14ac:dyDescent="0.25">
      <c r="A1980" s="3" t="s">
        <v>21</v>
      </c>
      <c r="B1980" s="3" t="s">
        <v>36</v>
      </c>
      <c r="C1980" s="8" t="s">
        <v>39</v>
      </c>
      <c r="D1980" s="8" t="s">
        <v>40</v>
      </c>
      <c r="E1980" s="18" t="s">
        <v>63</v>
      </c>
      <c r="F1980" s="5">
        <v>42444</v>
      </c>
      <c r="G1980" s="11">
        <v>0.52777777777777779</v>
      </c>
      <c r="H1980" s="9">
        <v>7.9745760499020824E-2</v>
      </c>
    </row>
    <row r="1981" spans="1:8" x14ac:dyDescent="0.25">
      <c r="A1981" s="3" t="s">
        <v>48</v>
      </c>
      <c r="B1981" s="3" t="s">
        <v>27</v>
      </c>
      <c r="C1981" s="8" t="s">
        <v>28</v>
      </c>
      <c r="D1981" s="4" t="s">
        <v>55</v>
      </c>
      <c r="E1981" s="3" t="s">
        <v>63</v>
      </c>
      <c r="F1981" s="5">
        <v>42444</v>
      </c>
      <c r="G1981" s="11">
        <v>0.52777777777777779</v>
      </c>
      <c r="H1981" s="10">
        <v>0.01</v>
      </c>
    </row>
    <row r="1982" spans="1:8" x14ac:dyDescent="0.25">
      <c r="A1982" s="3" t="s">
        <v>48</v>
      </c>
      <c r="B1982" s="3" t="s">
        <v>27</v>
      </c>
      <c r="C1982" s="8" t="s">
        <v>30</v>
      </c>
      <c r="D1982" s="4" t="s">
        <v>50</v>
      </c>
      <c r="E1982" s="3" t="s">
        <v>63</v>
      </c>
      <c r="F1982" s="5">
        <v>42444</v>
      </c>
      <c r="G1982" s="11">
        <v>0.52777777777777779</v>
      </c>
      <c r="H1982" s="13">
        <v>1E-3</v>
      </c>
    </row>
    <row r="1983" spans="1:8" x14ac:dyDescent="0.25">
      <c r="A1983" s="3" t="s">
        <v>48</v>
      </c>
      <c r="B1983" s="3" t="s">
        <v>27</v>
      </c>
      <c r="C1983" s="8" t="s">
        <v>32</v>
      </c>
      <c r="D1983" s="4" t="s">
        <v>54</v>
      </c>
      <c r="E1983" s="3" t="s">
        <v>63</v>
      </c>
      <c r="F1983" s="5">
        <v>42444</v>
      </c>
      <c r="G1983" s="11">
        <v>0.52777777777777779</v>
      </c>
      <c r="H1983" s="13">
        <v>5.0000000000000001E-3</v>
      </c>
    </row>
    <row r="1984" spans="1:8" x14ac:dyDescent="0.25">
      <c r="A1984" s="3" t="s">
        <v>21</v>
      </c>
      <c r="B1984" s="3" t="s">
        <v>27</v>
      </c>
      <c r="C1984" s="8" t="s">
        <v>34</v>
      </c>
      <c r="D1984" s="8" t="s">
        <v>35</v>
      </c>
      <c r="E1984" s="18" t="s">
        <v>63</v>
      </c>
      <c r="F1984" s="5">
        <v>42444</v>
      </c>
      <c r="G1984" s="11">
        <v>0.52777777777777779</v>
      </c>
      <c r="H1984" s="10">
        <v>0.01</v>
      </c>
    </row>
    <row r="1985" spans="1:8" x14ac:dyDescent="0.25">
      <c r="A1985" s="3" t="s">
        <v>48</v>
      </c>
      <c r="B1985" s="3" t="s">
        <v>42</v>
      </c>
      <c r="C1985" s="8" t="s">
        <v>43</v>
      </c>
      <c r="D1985" s="4" t="s">
        <v>51</v>
      </c>
      <c r="E1985" s="3" t="s">
        <v>63</v>
      </c>
      <c r="F1985" s="5">
        <v>42444</v>
      </c>
      <c r="G1985" s="11">
        <v>0.52777777777777779</v>
      </c>
      <c r="H1985" s="8">
        <v>2</v>
      </c>
    </row>
    <row r="1986" spans="1:8" x14ac:dyDescent="0.25">
      <c r="A1986" s="18" t="s">
        <v>21</v>
      </c>
      <c r="B1986" s="18" t="s">
        <v>11</v>
      </c>
      <c r="C1986" s="19" t="s">
        <v>46</v>
      </c>
      <c r="D1986" s="18" t="s">
        <v>47</v>
      </c>
      <c r="E1986" s="18" t="s">
        <v>63</v>
      </c>
      <c r="F1986" s="5">
        <v>42474</v>
      </c>
      <c r="G1986" s="11">
        <v>0.44513888888888892</v>
      </c>
      <c r="H1986" s="3">
        <v>13.22</v>
      </c>
    </row>
    <row r="1987" spans="1:8" x14ac:dyDescent="0.25">
      <c r="A1987" s="18" t="s">
        <v>21</v>
      </c>
      <c r="B1987" s="18" t="s">
        <v>11</v>
      </c>
      <c r="C1987" s="19" t="s">
        <v>12</v>
      </c>
      <c r="D1987" s="18" t="s">
        <v>13</v>
      </c>
      <c r="E1987" s="18" t="s">
        <v>63</v>
      </c>
      <c r="F1987" s="5">
        <v>42474</v>
      </c>
      <c r="G1987" s="11">
        <v>0.44513888888888892</v>
      </c>
      <c r="H1987" s="4">
        <v>7.8</v>
      </c>
    </row>
    <row r="1988" spans="1:8" x14ac:dyDescent="0.25">
      <c r="A1988" s="18" t="s">
        <v>21</v>
      </c>
      <c r="B1988" s="18" t="s">
        <v>11</v>
      </c>
      <c r="C1988" s="12" t="s">
        <v>15</v>
      </c>
      <c r="D1988" s="18" t="s">
        <v>16</v>
      </c>
      <c r="E1988" s="18" t="s">
        <v>63</v>
      </c>
      <c r="F1988" s="5">
        <v>42474</v>
      </c>
      <c r="G1988" s="11">
        <v>0.44513888888888892</v>
      </c>
      <c r="H1988" s="7">
        <v>1442</v>
      </c>
    </row>
    <row r="1989" spans="1:8" x14ac:dyDescent="0.25">
      <c r="A1989" s="18" t="s">
        <v>21</v>
      </c>
      <c r="B1989" s="18" t="s">
        <v>11</v>
      </c>
      <c r="C1989" s="19" t="s">
        <v>17</v>
      </c>
      <c r="D1989" s="18" t="s">
        <v>18</v>
      </c>
      <c r="E1989" s="18" t="s">
        <v>63</v>
      </c>
      <c r="F1989" s="5">
        <v>42474</v>
      </c>
      <c r="G1989" s="11">
        <v>0.44513888888888892</v>
      </c>
      <c r="H1989" s="3">
        <v>8.92</v>
      </c>
    </row>
    <row r="1990" spans="1:8" x14ac:dyDescent="0.25">
      <c r="A1990" s="18" t="s">
        <v>21</v>
      </c>
      <c r="B1990" s="18" t="s">
        <v>11</v>
      </c>
      <c r="C1990" s="19" t="s">
        <v>19</v>
      </c>
      <c r="D1990" s="18" t="s">
        <v>20</v>
      </c>
      <c r="E1990" s="18" t="s">
        <v>63</v>
      </c>
      <c r="F1990" s="5">
        <v>42474</v>
      </c>
      <c r="G1990" s="11">
        <v>0.44513888888888892</v>
      </c>
      <c r="H1990" s="3">
        <v>90.1</v>
      </c>
    </row>
    <row r="1991" spans="1:8" x14ac:dyDescent="0.25">
      <c r="A1991" s="3" t="s">
        <v>21</v>
      </c>
      <c r="B1991" s="3" t="s">
        <v>22</v>
      </c>
      <c r="C1991" s="7" t="s">
        <v>23</v>
      </c>
      <c r="D1991" s="7" t="s">
        <v>24</v>
      </c>
      <c r="E1991" s="18" t="s">
        <v>63</v>
      </c>
      <c r="F1991" s="5">
        <v>42474</v>
      </c>
      <c r="G1991" s="11">
        <v>0.44513888888888892</v>
      </c>
      <c r="H1991" s="7">
        <v>162.24047000000002</v>
      </c>
    </row>
    <row r="1992" spans="1:8" x14ac:dyDescent="0.25">
      <c r="A1992" s="3" t="s">
        <v>21</v>
      </c>
      <c r="B1992" s="3" t="s">
        <v>22</v>
      </c>
      <c r="C1992" s="8" t="s">
        <v>25</v>
      </c>
      <c r="D1992" s="7" t="s">
        <v>56</v>
      </c>
      <c r="E1992" s="18" t="s">
        <v>63</v>
      </c>
      <c r="F1992" s="5">
        <v>42474</v>
      </c>
      <c r="G1992" s="11">
        <v>0.44513888888888892</v>
      </c>
      <c r="H1992" s="7">
        <v>355.36003993510548</v>
      </c>
    </row>
    <row r="1993" spans="1:8" x14ac:dyDescent="0.25">
      <c r="A1993" s="3" t="s">
        <v>21</v>
      </c>
      <c r="B1993" s="3" t="s">
        <v>36</v>
      </c>
      <c r="C1993" s="8" t="s">
        <v>37</v>
      </c>
      <c r="D1993" s="8" t="s">
        <v>38</v>
      </c>
      <c r="E1993" s="18" t="s">
        <v>63</v>
      </c>
      <c r="F1993" s="5">
        <v>42474</v>
      </c>
      <c r="G1993" s="11">
        <v>0.44513888888888892</v>
      </c>
      <c r="H1993" s="9">
        <v>1.2115026204656749</v>
      </c>
    </row>
    <row r="1994" spans="1:8" x14ac:dyDescent="0.25">
      <c r="A1994" s="3" t="s">
        <v>21</v>
      </c>
      <c r="B1994" s="3" t="s">
        <v>36</v>
      </c>
      <c r="C1994" s="8" t="s">
        <v>39</v>
      </c>
      <c r="D1994" s="8" t="s">
        <v>40</v>
      </c>
      <c r="E1994" s="18" t="s">
        <v>63</v>
      </c>
      <c r="F1994" s="5">
        <v>42474</v>
      </c>
      <c r="G1994" s="11">
        <v>0.44513888888888892</v>
      </c>
      <c r="H1994" s="9">
        <v>2.3869672119498024E-2</v>
      </c>
    </row>
    <row r="1995" spans="1:8" x14ac:dyDescent="0.25">
      <c r="A1995" s="3" t="s">
        <v>21</v>
      </c>
      <c r="B1995" s="3" t="s">
        <v>27</v>
      </c>
      <c r="C1995" s="8" t="s">
        <v>34</v>
      </c>
      <c r="D1995" s="8" t="s">
        <v>35</v>
      </c>
      <c r="E1995" s="18" t="s">
        <v>63</v>
      </c>
      <c r="F1995" s="5">
        <v>42474</v>
      </c>
      <c r="G1995" s="11">
        <v>0.44513888888888892</v>
      </c>
      <c r="H1995" s="10">
        <v>0.01</v>
      </c>
    </row>
    <row r="1996" spans="1:8" x14ac:dyDescent="0.25">
      <c r="A1996" s="3" t="s">
        <v>48</v>
      </c>
      <c r="B1996" s="3" t="s">
        <v>27</v>
      </c>
      <c r="C1996" s="8" t="s">
        <v>28</v>
      </c>
      <c r="D1996" s="4" t="s">
        <v>55</v>
      </c>
      <c r="E1996" s="3" t="s">
        <v>63</v>
      </c>
      <c r="F1996" s="5">
        <v>42474</v>
      </c>
      <c r="G1996" s="11">
        <v>0.44513888888888892</v>
      </c>
      <c r="H1996" s="10">
        <v>0.01</v>
      </c>
    </row>
    <row r="1997" spans="1:8" x14ac:dyDescent="0.25">
      <c r="A1997" s="3" t="s">
        <v>48</v>
      </c>
      <c r="B1997" s="3" t="s">
        <v>27</v>
      </c>
      <c r="C1997" s="8" t="s">
        <v>30</v>
      </c>
      <c r="D1997" s="4" t="s">
        <v>50</v>
      </c>
      <c r="E1997" s="3" t="s">
        <v>63</v>
      </c>
      <c r="F1997" s="5">
        <v>42474</v>
      </c>
      <c r="G1997" s="11">
        <v>0.44513888888888892</v>
      </c>
      <c r="H1997" s="13">
        <v>1E-3</v>
      </c>
    </row>
    <row r="1998" spans="1:8" x14ac:dyDescent="0.25">
      <c r="A1998" s="3" t="s">
        <v>48</v>
      </c>
      <c r="B1998" s="3" t="s">
        <v>27</v>
      </c>
      <c r="C1998" s="8" t="s">
        <v>32</v>
      </c>
      <c r="D1998" s="4" t="s">
        <v>54</v>
      </c>
      <c r="E1998" s="3" t="s">
        <v>63</v>
      </c>
      <c r="F1998" s="5">
        <v>42474</v>
      </c>
      <c r="G1998" s="11">
        <v>0.44513888888888892</v>
      </c>
      <c r="H1998" s="13">
        <v>5.0000000000000001E-3</v>
      </c>
    </row>
    <row r="1999" spans="1:8" x14ac:dyDescent="0.25">
      <c r="A1999" s="3" t="s">
        <v>48</v>
      </c>
      <c r="B1999" s="3" t="s">
        <v>42</v>
      </c>
      <c r="C1999" s="8" t="s">
        <v>43</v>
      </c>
      <c r="D1999" s="4" t="s">
        <v>51</v>
      </c>
      <c r="E1999" s="3" t="s">
        <v>63</v>
      </c>
      <c r="F1999" s="5">
        <v>42474</v>
      </c>
      <c r="G1999" s="11">
        <v>0.44513888888888892</v>
      </c>
      <c r="H1999" s="14">
        <v>2</v>
      </c>
    </row>
    <row r="2000" spans="1:8" x14ac:dyDescent="0.25">
      <c r="A2000" s="18" t="s">
        <v>21</v>
      </c>
      <c r="B2000" s="18" t="s">
        <v>11</v>
      </c>
      <c r="C2000" s="19" t="s">
        <v>46</v>
      </c>
      <c r="D2000" s="18" t="s">
        <v>47</v>
      </c>
      <c r="E2000" s="18" t="s">
        <v>63</v>
      </c>
      <c r="F2000" s="5">
        <v>42509</v>
      </c>
      <c r="G2000" s="11">
        <v>0.47916666666666669</v>
      </c>
      <c r="H2000" s="4">
        <v>12.24</v>
      </c>
    </row>
    <row r="2001" spans="1:8" x14ac:dyDescent="0.25">
      <c r="A2001" s="18" t="s">
        <v>21</v>
      </c>
      <c r="B2001" s="18" t="s">
        <v>11</v>
      </c>
      <c r="C2001" s="19" t="s">
        <v>12</v>
      </c>
      <c r="D2001" s="18" t="s">
        <v>13</v>
      </c>
      <c r="E2001" s="18" t="s">
        <v>63</v>
      </c>
      <c r="F2001" s="5">
        <v>42509</v>
      </c>
      <c r="G2001" s="11">
        <v>0.47916666666666669</v>
      </c>
      <c r="H2001" s="4">
        <v>7.98</v>
      </c>
    </row>
    <row r="2002" spans="1:8" x14ac:dyDescent="0.25">
      <c r="A2002" s="18" t="s">
        <v>21</v>
      </c>
      <c r="B2002" s="18" t="s">
        <v>11</v>
      </c>
      <c r="C2002" s="12" t="s">
        <v>15</v>
      </c>
      <c r="D2002" s="18" t="s">
        <v>16</v>
      </c>
      <c r="E2002" s="18" t="s">
        <v>63</v>
      </c>
      <c r="F2002" s="5">
        <v>42509</v>
      </c>
      <c r="G2002" s="11">
        <v>0.47916666666666669</v>
      </c>
      <c r="H2002" s="7">
        <v>1236</v>
      </c>
    </row>
    <row r="2003" spans="1:8" x14ac:dyDescent="0.25">
      <c r="A2003" s="18" t="s">
        <v>21</v>
      </c>
      <c r="B2003" s="18" t="s">
        <v>11</v>
      </c>
      <c r="C2003" s="19" t="s">
        <v>17</v>
      </c>
      <c r="D2003" s="18" t="s">
        <v>18</v>
      </c>
      <c r="E2003" s="18" t="s">
        <v>63</v>
      </c>
      <c r="F2003" s="5">
        <v>42509</v>
      </c>
      <c r="G2003" s="11">
        <v>0.47916666666666669</v>
      </c>
      <c r="H2003" s="4">
        <v>9.98</v>
      </c>
    </row>
    <row r="2004" spans="1:8" x14ac:dyDescent="0.25">
      <c r="A2004" s="18" t="s">
        <v>21</v>
      </c>
      <c r="B2004" s="18" t="s">
        <v>11</v>
      </c>
      <c r="C2004" s="19" t="s">
        <v>19</v>
      </c>
      <c r="D2004" s="18" t="s">
        <v>20</v>
      </c>
      <c r="E2004" s="18" t="s">
        <v>63</v>
      </c>
      <c r="F2004" s="5">
        <v>42509</v>
      </c>
      <c r="G2004" s="11">
        <v>0.47916666666666669</v>
      </c>
      <c r="H2004" s="7">
        <v>97.6</v>
      </c>
    </row>
    <row r="2005" spans="1:8" x14ac:dyDescent="0.25">
      <c r="A2005" s="3" t="s">
        <v>21</v>
      </c>
      <c r="B2005" s="3" t="s">
        <v>22</v>
      </c>
      <c r="C2005" s="7" t="s">
        <v>23</v>
      </c>
      <c r="D2005" s="7" t="s">
        <v>24</v>
      </c>
      <c r="E2005" s="18" t="s">
        <v>63</v>
      </c>
      <c r="F2005" s="5">
        <v>42509</v>
      </c>
      <c r="G2005" s="11">
        <v>0.47916666666666669</v>
      </c>
      <c r="H2005" s="7">
        <v>158.07155</v>
      </c>
    </row>
    <row r="2006" spans="1:8" x14ac:dyDescent="0.25">
      <c r="A2006" s="3" t="s">
        <v>21</v>
      </c>
      <c r="B2006" s="3" t="s">
        <v>22</v>
      </c>
      <c r="C2006" s="8" t="s">
        <v>25</v>
      </c>
      <c r="D2006" s="7" t="s">
        <v>56</v>
      </c>
      <c r="E2006" s="18" t="s">
        <v>63</v>
      </c>
      <c r="F2006" s="5">
        <v>42509</v>
      </c>
      <c r="G2006" s="11">
        <v>0.47916666666666669</v>
      </c>
      <c r="H2006" s="7">
        <v>209.21975053867871</v>
      </c>
    </row>
    <row r="2007" spans="1:8" x14ac:dyDescent="0.25">
      <c r="A2007" s="3" t="s">
        <v>21</v>
      </c>
      <c r="B2007" s="3" t="s">
        <v>36</v>
      </c>
      <c r="C2007" s="8" t="s">
        <v>37</v>
      </c>
      <c r="D2007" s="8" t="s">
        <v>38</v>
      </c>
      <c r="E2007" s="18" t="s">
        <v>63</v>
      </c>
      <c r="F2007" s="5">
        <v>42509</v>
      </c>
      <c r="G2007" s="11">
        <v>0.47916666666666669</v>
      </c>
      <c r="H2007" s="9">
        <v>1.2324873576180244</v>
      </c>
    </row>
    <row r="2008" spans="1:8" x14ac:dyDescent="0.25">
      <c r="A2008" s="3" t="s">
        <v>21</v>
      </c>
      <c r="B2008" s="3" t="s">
        <v>36</v>
      </c>
      <c r="C2008" s="8" t="s">
        <v>39</v>
      </c>
      <c r="D2008" s="8" t="s">
        <v>40</v>
      </c>
      <c r="E2008" s="18" t="s">
        <v>63</v>
      </c>
      <c r="F2008" s="5">
        <v>42509</v>
      </c>
      <c r="G2008" s="11">
        <v>0.47916666666666669</v>
      </c>
      <c r="H2008" s="9">
        <v>2.829739162642278E-2</v>
      </c>
    </row>
    <row r="2009" spans="1:8" x14ac:dyDescent="0.25">
      <c r="A2009" s="3" t="s">
        <v>21</v>
      </c>
      <c r="B2009" s="3" t="s">
        <v>27</v>
      </c>
      <c r="C2009" s="8" t="s">
        <v>34</v>
      </c>
      <c r="D2009" s="8" t="s">
        <v>35</v>
      </c>
      <c r="E2009" s="18" t="s">
        <v>63</v>
      </c>
      <c r="F2009" s="5">
        <v>42509</v>
      </c>
      <c r="G2009" s="11">
        <v>0.47916666666666669</v>
      </c>
      <c r="H2009" s="10">
        <v>0.01</v>
      </c>
    </row>
    <row r="2010" spans="1:8" x14ac:dyDescent="0.25">
      <c r="A2010" s="3" t="s">
        <v>48</v>
      </c>
      <c r="B2010" s="3" t="s">
        <v>27</v>
      </c>
      <c r="C2010" s="8" t="s">
        <v>28</v>
      </c>
      <c r="D2010" s="4" t="s">
        <v>55</v>
      </c>
      <c r="E2010" s="3" t="s">
        <v>63</v>
      </c>
      <c r="F2010" s="5">
        <v>42509</v>
      </c>
      <c r="G2010" s="11">
        <v>0.47916666666666669</v>
      </c>
      <c r="H2010" s="10">
        <v>0.01</v>
      </c>
    </row>
    <row r="2011" spans="1:8" x14ac:dyDescent="0.25">
      <c r="A2011" s="3" t="s">
        <v>48</v>
      </c>
      <c r="B2011" s="3" t="s">
        <v>27</v>
      </c>
      <c r="C2011" s="8" t="s">
        <v>30</v>
      </c>
      <c r="D2011" s="4" t="s">
        <v>50</v>
      </c>
      <c r="E2011" s="3" t="s">
        <v>63</v>
      </c>
      <c r="F2011" s="5">
        <v>42509</v>
      </c>
      <c r="G2011" s="11">
        <v>0.47916666666666669</v>
      </c>
      <c r="H2011" s="13">
        <v>1E-3</v>
      </c>
    </row>
    <row r="2012" spans="1:8" x14ac:dyDescent="0.25">
      <c r="A2012" s="3" t="s">
        <v>48</v>
      </c>
      <c r="B2012" s="3" t="s">
        <v>27</v>
      </c>
      <c r="C2012" s="8" t="s">
        <v>32</v>
      </c>
      <c r="D2012" s="4" t="s">
        <v>54</v>
      </c>
      <c r="E2012" s="3" t="s">
        <v>63</v>
      </c>
      <c r="F2012" s="5">
        <v>42509</v>
      </c>
      <c r="G2012" s="11">
        <v>0.47916666666666669</v>
      </c>
      <c r="H2012" s="13">
        <v>5.0000000000000001E-3</v>
      </c>
    </row>
    <row r="2013" spans="1:8" x14ac:dyDescent="0.25">
      <c r="A2013" s="3" t="s">
        <v>48</v>
      </c>
      <c r="B2013" s="3" t="s">
        <v>42</v>
      </c>
      <c r="C2013" s="8" t="s">
        <v>43</v>
      </c>
      <c r="D2013" s="4" t="s">
        <v>51</v>
      </c>
      <c r="E2013" s="3" t="s">
        <v>63</v>
      </c>
      <c r="F2013" s="5">
        <v>42509</v>
      </c>
      <c r="G2013" s="11">
        <v>0.47916666666666669</v>
      </c>
      <c r="H2013" s="14">
        <v>2</v>
      </c>
    </row>
    <row r="2014" spans="1:8" x14ac:dyDescent="0.25">
      <c r="A2014" s="18" t="s">
        <v>21</v>
      </c>
      <c r="B2014" s="18" t="s">
        <v>11</v>
      </c>
      <c r="C2014" s="19" t="s">
        <v>46</v>
      </c>
      <c r="D2014" s="18" t="s">
        <v>47</v>
      </c>
      <c r="E2014" s="18" t="s">
        <v>63</v>
      </c>
      <c r="F2014" s="5">
        <v>42536</v>
      </c>
      <c r="G2014" s="11">
        <v>0.4513888888888889</v>
      </c>
      <c r="H2014" s="4">
        <v>9.56</v>
      </c>
    </row>
    <row r="2015" spans="1:8" x14ac:dyDescent="0.25">
      <c r="A2015" s="18" t="s">
        <v>21</v>
      </c>
      <c r="B2015" s="18" t="s">
        <v>11</v>
      </c>
      <c r="C2015" s="19" t="s">
        <v>12</v>
      </c>
      <c r="D2015" s="18" t="s">
        <v>13</v>
      </c>
      <c r="E2015" s="18" t="s">
        <v>63</v>
      </c>
      <c r="F2015" s="5">
        <v>42536</v>
      </c>
      <c r="G2015" s="11">
        <v>0.4513888888888889</v>
      </c>
      <c r="H2015" s="4">
        <v>7.97</v>
      </c>
    </row>
    <row r="2016" spans="1:8" x14ac:dyDescent="0.25">
      <c r="A2016" s="18" t="s">
        <v>21</v>
      </c>
      <c r="B2016" s="18" t="s">
        <v>11</v>
      </c>
      <c r="C2016" s="12" t="s">
        <v>15</v>
      </c>
      <c r="D2016" s="18" t="s">
        <v>16</v>
      </c>
      <c r="E2016" s="18" t="s">
        <v>63</v>
      </c>
      <c r="F2016" s="5">
        <v>42536</v>
      </c>
      <c r="G2016" s="11">
        <v>0.4513888888888889</v>
      </c>
      <c r="H2016" s="7"/>
    </row>
    <row r="2017" spans="1:8" x14ac:dyDescent="0.25">
      <c r="A2017" s="18" t="s">
        <v>21</v>
      </c>
      <c r="B2017" s="18" t="s">
        <v>11</v>
      </c>
      <c r="C2017" s="19" t="s">
        <v>17</v>
      </c>
      <c r="D2017" s="18" t="s">
        <v>18</v>
      </c>
      <c r="E2017" s="18" t="s">
        <v>63</v>
      </c>
      <c r="F2017" s="5">
        <v>42536</v>
      </c>
      <c r="G2017" s="11">
        <v>0.4513888888888889</v>
      </c>
      <c r="H2017" s="4">
        <v>9.9499999999999993</v>
      </c>
    </row>
    <row r="2018" spans="1:8" x14ac:dyDescent="0.25">
      <c r="A2018" s="18" t="s">
        <v>21</v>
      </c>
      <c r="B2018" s="18" t="s">
        <v>11</v>
      </c>
      <c r="C2018" s="19" t="s">
        <v>19</v>
      </c>
      <c r="D2018" s="18" t="s">
        <v>20</v>
      </c>
      <c r="E2018" s="18" t="s">
        <v>63</v>
      </c>
      <c r="F2018" s="5">
        <v>42536</v>
      </c>
      <c r="G2018" s="11">
        <v>0.4513888888888889</v>
      </c>
      <c r="H2018" s="7">
        <v>89.3</v>
      </c>
    </row>
    <row r="2019" spans="1:8" x14ac:dyDescent="0.25">
      <c r="A2019" s="3" t="s">
        <v>21</v>
      </c>
      <c r="B2019" s="3" t="s">
        <v>22</v>
      </c>
      <c r="C2019" s="7" t="s">
        <v>23</v>
      </c>
      <c r="D2019" s="7" t="s">
        <v>24</v>
      </c>
      <c r="E2019" s="18" t="s">
        <v>63</v>
      </c>
      <c r="F2019" s="5">
        <v>42536</v>
      </c>
      <c r="G2019" s="11">
        <v>0.4513888888888889</v>
      </c>
      <c r="H2019" s="7">
        <v>107.69710000000002</v>
      </c>
    </row>
    <row r="2020" spans="1:8" x14ac:dyDescent="0.25">
      <c r="A2020" s="3" t="s">
        <v>21</v>
      </c>
      <c r="B2020" s="3" t="s">
        <v>22</v>
      </c>
      <c r="C2020" s="8" t="s">
        <v>25</v>
      </c>
      <c r="D2020" s="7" t="s">
        <v>56</v>
      </c>
      <c r="E2020" s="18" t="s">
        <v>63</v>
      </c>
      <c r="F2020" s="5">
        <v>42536</v>
      </c>
      <c r="G2020" s="11">
        <v>0.4513888888888889</v>
      </c>
      <c r="H2020" s="7">
        <v>131.1169162540628</v>
      </c>
    </row>
    <row r="2021" spans="1:8" x14ac:dyDescent="0.25">
      <c r="A2021" s="3" t="s">
        <v>21</v>
      </c>
      <c r="B2021" s="3" t="s">
        <v>36</v>
      </c>
      <c r="C2021" s="8" t="s">
        <v>37</v>
      </c>
      <c r="D2021" s="8" t="s">
        <v>38</v>
      </c>
      <c r="E2021" s="18" t="s">
        <v>63</v>
      </c>
      <c r="F2021" s="5">
        <v>42536</v>
      </c>
      <c r="G2021" s="11">
        <v>0.4513888888888889</v>
      </c>
      <c r="H2021" s="9">
        <v>0.91646029850027622</v>
      </c>
    </row>
    <row r="2022" spans="1:8" x14ac:dyDescent="0.25">
      <c r="A2022" s="3" t="s">
        <v>21</v>
      </c>
      <c r="B2022" s="3" t="s">
        <v>36</v>
      </c>
      <c r="C2022" s="8" t="s">
        <v>39</v>
      </c>
      <c r="D2022" s="8" t="s">
        <v>40</v>
      </c>
      <c r="E2022" s="18" t="s">
        <v>63</v>
      </c>
      <c r="F2022" s="5">
        <v>42536</v>
      </c>
      <c r="G2022" s="11">
        <v>0.4513888888888889</v>
      </c>
      <c r="H2022" s="9">
        <v>3.692308956337767E-2</v>
      </c>
    </row>
    <row r="2023" spans="1:8" x14ac:dyDescent="0.25">
      <c r="A2023" s="3" t="s">
        <v>21</v>
      </c>
      <c r="B2023" s="3" t="s">
        <v>27</v>
      </c>
      <c r="C2023" s="8" t="s">
        <v>34</v>
      </c>
      <c r="D2023" s="8" t="s">
        <v>35</v>
      </c>
      <c r="E2023" s="18" t="s">
        <v>63</v>
      </c>
      <c r="F2023" s="5">
        <v>42536</v>
      </c>
      <c r="G2023" s="11">
        <v>0.4513888888888889</v>
      </c>
      <c r="H2023" s="10">
        <v>0.01</v>
      </c>
    </row>
    <row r="2024" spans="1:8" x14ac:dyDescent="0.25">
      <c r="A2024" s="3" t="s">
        <v>48</v>
      </c>
      <c r="B2024" s="3" t="s">
        <v>27</v>
      </c>
      <c r="C2024" s="8" t="s">
        <v>28</v>
      </c>
      <c r="D2024" s="4" t="s">
        <v>55</v>
      </c>
      <c r="E2024" s="3" t="s">
        <v>63</v>
      </c>
      <c r="F2024" s="5">
        <v>42536</v>
      </c>
      <c r="G2024" s="11">
        <v>0.4513888888888889</v>
      </c>
      <c r="H2024" s="10">
        <v>0.01</v>
      </c>
    </row>
    <row r="2025" spans="1:8" x14ac:dyDescent="0.25">
      <c r="A2025" s="3" t="s">
        <v>48</v>
      </c>
      <c r="B2025" s="3" t="s">
        <v>27</v>
      </c>
      <c r="C2025" s="8" t="s">
        <v>30</v>
      </c>
      <c r="D2025" s="4" t="s">
        <v>50</v>
      </c>
      <c r="E2025" s="3" t="s">
        <v>63</v>
      </c>
      <c r="F2025" s="5">
        <v>42536</v>
      </c>
      <c r="G2025" s="11">
        <v>0.4513888888888889</v>
      </c>
      <c r="H2025" s="13">
        <v>1E-3</v>
      </c>
    </row>
    <row r="2026" spans="1:8" x14ac:dyDescent="0.25">
      <c r="A2026" s="3" t="s">
        <v>48</v>
      </c>
      <c r="B2026" s="3" t="s">
        <v>27</v>
      </c>
      <c r="C2026" s="8" t="s">
        <v>32</v>
      </c>
      <c r="D2026" s="4" t="s">
        <v>54</v>
      </c>
      <c r="E2026" s="3" t="s">
        <v>63</v>
      </c>
      <c r="F2026" s="5">
        <v>42536</v>
      </c>
      <c r="G2026" s="11">
        <v>0.4513888888888889</v>
      </c>
      <c r="H2026" s="13">
        <v>5.0000000000000001E-3</v>
      </c>
    </row>
    <row r="2027" spans="1:8" x14ac:dyDescent="0.25">
      <c r="A2027" s="3" t="s">
        <v>48</v>
      </c>
      <c r="B2027" s="3" t="s">
        <v>42</v>
      </c>
      <c r="C2027" s="8" t="s">
        <v>43</v>
      </c>
      <c r="D2027" s="4" t="s">
        <v>51</v>
      </c>
      <c r="E2027" s="3" t="s">
        <v>63</v>
      </c>
      <c r="F2027" s="5">
        <v>42536</v>
      </c>
      <c r="G2027" s="11">
        <v>0.4513888888888889</v>
      </c>
      <c r="H2027" s="14">
        <v>2</v>
      </c>
    </row>
    <row r="2028" spans="1:8" x14ac:dyDescent="0.25">
      <c r="A2028" s="18" t="s">
        <v>21</v>
      </c>
      <c r="B2028" s="18" t="s">
        <v>11</v>
      </c>
      <c r="C2028" s="19" t="s">
        <v>46</v>
      </c>
      <c r="D2028" s="18" t="s">
        <v>47</v>
      </c>
      <c r="E2028" s="18" t="s">
        <v>63</v>
      </c>
      <c r="F2028" s="5">
        <v>42564</v>
      </c>
      <c r="G2028" s="11">
        <v>0.46388888888888885</v>
      </c>
      <c r="H2028" s="4">
        <v>8.2799999999999994</v>
      </c>
    </row>
    <row r="2029" spans="1:8" x14ac:dyDescent="0.25">
      <c r="A2029" s="18" t="s">
        <v>21</v>
      </c>
      <c r="B2029" s="18" t="s">
        <v>11</v>
      </c>
      <c r="C2029" s="19" t="s">
        <v>12</v>
      </c>
      <c r="D2029" s="18" t="s">
        <v>13</v>
      </c>
      <c r="E2029" s="18" t="s">
        <v>63</v>
      </c>
      <c r="F2029" s="5">
        <v>42564</v>
      </c>
      <c r="G2029" s="11">
        <v>0.46388888888888885</v>
      </c>
      <c r="H2029" s="4">
        <v>8.75</v>
      </c>
    </row>
    <row r="2030" spans="1:8" x14ac:dyDescent="0.25">
      <c r="A2030" s="18" t="s">
        <v>21</v>
      </c>
      <c r="B2030" s="18" t="s">
        <v>11</v>
      </c>
      <c r="C2030" s="12" t="s">
        <v>15</v>
      </c>
      <c r="D2030" s="18" t="s">
        <v>16</v>
      </c>
      <c r="E2030" s="18" t="s">
        <v>63</v>
      </c>
      <c r="F2030" s="5">
        <v>42564</v>
      </c>
      <c r="G2030" s="11">
        <v>0.46388888888888885</v>
      </c>
      <c r="H2030" s="7">
        <v>1336</v>
      </c>
    </row>
    <row r="2031" spans="1:8" x14ac:dyDescent="0.25">
      <c r="A2031" s="18" t="s">
        <v>21</v>
      </c>
      <c r="B2031" s="18" t="s">
        <v>11</v>
      </c>
      <c r="C2031" s="19" t="s">
        <v>17</v>
      </c>
      <c r="D2031" s="18" t="s">
        <v>18</v>
      </c>
      <c r="E2031" s="18" t="s">
        <v>63</v>
      </c>
      <c r="F2031" s="5">
        <v>42564</v>
      </c>
      <c r="G2031" s="11">
        <v>0.46388888888888885</v>
      </c>
      <c r="H2031" s="4">
        <v>9.4700000000000006</v>
      </c>
    </row>
    <row r="2032" spans="1:8" x14ac:dyDescent="0.25">
      <c r="A2032" s="18" t="s">
        <v>21</v>
      </c>
      <c r="B2032" s="18" t="s">
        <v>11</v>
      </c>
      <c r="C2032" s="19" t="s">
        <v>19</v>
      </c>
      <c r="D2032" s="18" t="s">
        <v>20</v>
      </c>
      <c r="E2032" s="18" t="s">
        <v>63</v>
      </c>
      <c r="F2032" s="5">
        <v>42564</v>
      </c>
      <c r="G2032" s="11">
        <v>0.46388888888888885</v>
      </c>
      <c r="H2032" s="7">
        <v>80</v>
      </c>
    </row>
    <row r="2033" spans="1:8" x14ac:dyDescent="0.25">
      <c r="A2033" s="3" t="s">
        <v>21</v>
      </c>
      <c r="B2033" s="3" t="s">
        <v>22</v>
      </c>
      <c r="C2033" s="7" t="s">
        <v>23</v>
      </c>
      <c r="D2033" s="7" t="s">
        <v>24</v>
      </c>
      <c r="E2033" s="18" t="s">
        <v>63</v>
      </c>
      <c r="F2033" s="5">
        <v>42564</v>
      </c>
      <c r="G2033" s="11">
        <v>0.46388888888888885</v>
      </c>
      <c r="H2033" s="7">
        <v>183.38994</v>
      </c>
    </row>
    <row r="2034" spans="1:8" x14ac:dyDescent="0.25">
      <c r="A2034" s="3" t="s">
        <v>21</v>
      </c>
      <c r="B2034" s="3" t="s">
        <v>22</v>
      </c>
      <c r="C2034" s="8" t="s">
        <v>25</v>
      </c>
      <c r="D2034" s="7" t="s">
        <v>56</v>
      </c>
      <c r="E2034" s="18" t="s">
        <v>63</v>
      </c>
      <c r="F2034" s="5">
        <v>42564</v>
      </c>
      <c r="G2034" s="11">
        <v>0.46388888888888885</v>
      </c>
      <c r="H2034" s="7">
        <v>250.52020749684948</v>
      </c>
    </row>
    <row r="2035" spans="1:8" x14ac:dyDescent="0.25">
      <c r="A2035" s="3" t="s">
        <v>21</v>
      </c>
      <c r="B2035" s="3" t="s">
        <v>36</v>
      </c>
      <c r="C2035" s="8" t="s">
        <v>37</v>
      </c>
      <c r="D2035" s="8" t="s">
        <v>38</v>
      </c>
      <c r="E2035" s="18" t="s">
        <v>63</v>
      </c>
      <c r="F2035" s="5">
        <v>42564</v>
      </c>
      <c r="G2035" s="11">
        <v>0.46388888888888885</v>
      </c>
      <c r="H2035" s="9">
        <v>1.3804321532798487</v>
      </c>
    </row>
    <row r="2036" spans="1:8" x14ac:dyDescent="0.25">
      <c r="A2036" s="3" t="s">
        <v>21</v>
      </c>
      <c r="B2036" s="3" t="s">
        <v>36</v>
      </c>
      <c r="C2036" s="8" t="s">
        <v>39</v>
      </c>
      <c r="D2036" s="8" t="s">
        <v>40</v>
      </c>
      <c r="E2036" s="18" t="s">
        <v>63</v>
      </c>
      <c r="F2036" s="5">
        <v>42564</v>
      </c>
      <c r="G2036" s="11">
        <v>0.46388888888888885</v>
      </c>
      <c r="H2036" s="9">
        <v>6.6601651580830895E-2</v>
      </c>
    </row>
    <row r="2037" spans="1:8" x14ac:dyDescent="0.25">
      <c r="A2037" s="3" t="s">
        <v>21</v>
      </c>
      <c r="B2037" s="3" t="s">
        <v>27</v>
      </c>
      <c r="C2037" s="8" t="s">
        <v>34</v>
      </c>
      <c r="D2037" s="8" t="s">
        <v>35</v>
      </c>
      <c r="E2037" s="18" t="s">
        <v>63</v>
      </c>
      <c r="F2037" s="5">
        <v>42564</v>
      </c>
      <c r="G2037" s="11">
        <v>0.46388888888888885</v>
      </c>
      <c r="H2037" s="10">
        <v>0.01</v>
      </c>
    </row>
    <row r="2038" spans="1:8" x14ac:dyDescent="0.25">
      <c r="A2038" s="3" t="s">
        <v>48</v>
      </c>
      <c r="B2038" s="3" t="s">
        <v>27</v>
      </c>
      <c r="C2038" s="8" t="s">
        <v>28</v>
      </c>
      <c r="D2038" s="4" t="s">
        <v>55</v>
      </c>
      <c r="E2038" s="3" t="s">
        <v>63</v>
      </c>
      <c r="F2038" s="5">
        <v>42564</v>
      </c>
      <c r="G2038" s="11">
        <v>0.46388888888888885</v>
      </c>
      <c r="H2038" s="10">
        <v>0.01</v>
      </c>
    </row>
    <row r="2039" spans="1:8" x14ac:dyDescent="0.25">
      <c r="A2039" s="3" t="s">
        <v>48</v>
      </c>
      <c r="B2039" s="3" t="s">
        <v>27</v>
      </c>
      <c r="C2039" s="8" t="s">
        <v>30</v>
      </c>
      <c r="D2039" s="4" t="s">
        <v>50</v>
      </c>
      <c r="E2039" s="3" t="s">
        <v>63</v>
      </c>
      <c r="F2039" s="5">
        <v>42564</v>
      </c>
      <c r="G2039" s="11">
        <v>0.46388888888888885</v>
      </c>
      <c r="H2039" s="13">
        <v>1E-3</v>
      </c>
    </row>
    <row r="2040" spans="1:8" x14ac:dyDescent="0.25">
      <c r="A2040" s="3" t="s">
        <v>48</v>
      </c>
      <c r="B2040" s="3" t="s">
        <v>27</v>
      </c>
      <c r="C2040" s="8" t="s">
        <v>32</v>
      </c>
      <c r="D2040" s="4" t="s">
        <v>54</v>
      </c>
      <c r="E2040" s="3" t="s">
        <v>63</v>
      </c>
      <c r="F2040" s="5">
        <v>42564</v>
      </c>
      <c r="G2040" s="11">
        <v>0.46388888888888885</v>
      </c>
      <c r="H2040" s="13">
        <v>5.0000000000000001E-3</v>
      </c>
    </row>
    <row r="2041" spans="1:8" x14ac:dyDescent="0.25">
      <c r="A2041" s="3" t="s">
        <v>48</v>
      </c>
      <c r="B2041" s="3" t="s">
        <v>42</v>
      </c>
      <c r="C2041" s="8" t="s">
        <v>43</v>
      </c>
      <c r="D2041" s="4" t="s">
        <v>51</v>
      </c>
      <c r="E2041" s="3" t="s">
        <v>63</v>
      </c>
      <c r="F2041" s="5">
        <v>42564</v>
      </c>
      <c r="G2041" s="11">
        <v>0.46388888888888885</v>
      </c>
      <c r="H2041" s="14">
        <v>2</v>
      </c>
    </row>
    <row r="2042" spans="1:8" x14ac:dyDescent="0.25">
      <c r="A2042" s="18" t="s">
        <v>21</v>
      </c>
      <c r="B2042" s="18" t="s">
        <v>11</v>
      </c>
      <c r="C2042" s="19" t="s">
        <v>46</v>
      </c>
      <c r="D2042" s="18" t="s">
        <v>47</v>
      </c>
      <c r="E2042" s="18" t="s">
        <v>63</v>
      </c>
      <c r="F2042" s="5">
        <v>42606</v>
      </c>
      <c r="G2042" s="11">
        <v>0.46875</v>
      </c>
      <c r="H2042" s="4">
        <v>12.25</v>
      </c>
    </row>
    <row r="2043" spans="1:8" x14ac:dyDescent="0.25">
      <c r="A2043" s="18" t="s">
        <v>21</v>
      </c>
      <c r="B2043" s="18" t="s">
        <v>11</v>
      </c>
      <c r="C2043" s="19" t="s">
        <v>12</v>
      </c>
      <c r="D2043" s="18" t="s">
        <v>13</v>
      </c>
      <c r="E2043" s="18" t="s">
        <v>63</v>
      </c>
      <c r="F2043" s="5">
        <v>42606</v>
      </c>
      <c r="G2043" s="11">
        <v>0.46875</v>
      </c>
      <c r="H2043" s="4">
        <v>8.19</v>
      </c>
    </row>
    <row r="2044" spans="1:8" x14ac:dyDescent="0.25">
      <c r="A2044" s="18" t="s">
        <v>21</v>
      </c>
      <c r="B2044" s="18" t="s">
        <v>11</v>
      </c>
      <c r="C2044" s="12" t="s">
        <v>15</v>
      </c>
      <c r="D2044" s="18" t="s">
        <v>16</v>
      </c>
      <c r="E2044" s="18" t="s">
        <v>63</v>
      </c>
      <c r="F2044" s="5">
        <v>42606</v>
      </c>
      <c r="G2044" s="11">
        <v>0.46875</v>
      </c>
      <c r="H2044" s="7">
        <v>1254</v>
      </c>
    </row>
    <row r="2045" spans="1:8" x14ac:dyDescent="0.25">
      <c r="A2045" s="18" t="s">
        <v>21</v>
      </c>
      <c r="B2045" s="18" t="s">
        <v>11</v>
      </c>
      <c r="C2045" s="19" t="s">
        <v>17</v>
      </c>
      <c r="D2045" s="18" t="s">
        <v>18</v>
      </c>
      <c r="E2045" s="18" t="s">
        <v>63</v>
      </c>
      <c r="F2045" s="5">
        <v>42606</v>
      </c>
      <c r="G2045" s="11">
        <v>0.46875</v>
      </c>
      <c r="H2045" s="4">
        <v>9.1</v>
      </c>
    </row>
    <row r="2046" spans="1:8" x14ac:dyDescent="0.25">
      <c r="A2046" s="18" t="s">
        <v>21</v>
      </c>
      <c r="B2046" s="18" t="s">
        <v>11</v>
      </c>
      <c r="C2046" s="19" t="s">
        <v>19</v>
      </c>
      <c r="D2046" s="18" t="s">
        <v>20</v>
      </c>
      <c r="E2046" s="18" t="s">
        <v>63</v>
      </c>
      <c r="F2046" s="5">
        <v>42606</v>
      </c>
      <c r="G2046" s="11">
        <v>0.46875</v>
      </c>
      <c r="H2046" s="7">
        <v>88.5</v>
      </c>
    </row>
    <row r="2047" spans="1:8" x14ac:dyDescent="0.25">
      <c r="A2047" s="3" t="s">
        <v>21</v>
      </c>
      <c r="B2047" s="3" t="s">
        <v>22</v>
      </c>
      <c r="C2047" s="7" t="s">
        <v>23</v>
      </c>
      <c r="D2047" s="7" t="s">
        <v>57</v>
      </c>
      <c r="E2047" s="18" t="s">
        <v>63</v>
      </c>
      <c r="F2047" s="5">
        <v>42606</v>
      </c>
      <c r="G2047" s="11">
        <v>0.46875</v>
      </c>
      <c r="H2047" s="7">
        <v>164.71133499999999</v>
      </c>
    </row>
    <row r="2048" spans="1:8" x14ac:dyDescent="0.25">
      <c r="A2048" s="3" t="s">
        <v>21</v>
      </c>
      <c r="B2048" s="3" t="s">
        <v>22</v>
      </c>
      <c r="C2048" s="8" t="s">
        <v>25</v>
      </c>
      <c r="D2048" s="7" t="s">
        <v>58</v>
      </c>
      <c r="E2048" s="18" t="s">
        <v>63</v>
      </c>
      <c r="F2048" s="5">
        <v>42606</v>
      </c>
      <c r="G2048" s="11">
        <v>0.46875</v>
      </c>
      <c r="H2048" s="7">
        <v>257.55128895268865</v>
      </c>
    </row>
    <row r="2049" spans="1:8" x14ac:dyDescent="0.25">
      <c r="A2049" s="3" t="s">
        <v>21</v>
      </c>
      <c r="B2049" s="3" t="s">
        <v>36</v>
      </c>
      <c r="C2049" s="8" t="s">
        <v>37</v>
      </c>
      <c r="D2049" s="8" t="s">
        <v>38</v>
      </c>
      <c r="E2049" s="18" t="s">
        <v>63</v>
      </c>
      <c r="F2049" s="5">
        <v>42606</v>
      </c>
      <c r="G2049" s="11">
        <v>0.46875</v>
      </c>
      <c r="H2049" s="9">
        <v>1.5486187319682914</v>
      </c>
    </row>
    <row r="2050" spans="1:8" x14ac:dyDescent="0.25">
      <c r="A2050" s="3" t="s">
        <v>21</v>
      </c>
      <c r="B2050" s="3" t="s">
        <v>36</v>
      </c>
      <c r="C2050" s="8" t="s">
        <v>39</v>
      </c>
      <c r="D2050" s="8" t="s">
        <v>40</v>
      </c>
      <c r="E2050" s="18" t="s">
        <v>63</v>
      </c>
      <c r="F2050" s="5">
        <v>42606</v>
      </c>
      <c r="G2050" s="11">
        <v>0.46875</v>
      </c>
      <c r="H2050" s="9">
        <v>4.0175708066330772E-2</v>
      </c>
    </row>
    <row r="2051" spans="1:8" x14ac:dyDescent="0.25">
      <c r="A2051" s="3" t="s">
        <v>21</v>
      </c>
      <c r="B2051" s="3" t="s">
        <v>27</v>
      </c>
      <c r="C2051" s="8" t="s">
        <v>34</v>
      </c>
      <c r="D2051" s="8" t="s">
        <v>35</v>
      </c>
      <c r="E2051" s="18" t="s">
        <v>63</v>
      </c>
      <c r="F2051" s="5">
        <v>42606</v>
      </c>
      <c r="G2051" s="11">
        <v>0.46875</v>
      </c>
      <c r="H2051" s="4">
        <v>2.7577741407528639E-2</v>
      </c>
    </row>
    <row r="2052" spans="1:8" x14ac:dyDescent="0.25">
      <c r="A2052" s="3" t="s">
        <v>48</v>
      </c>
      <c r="B2052" s="3" t="s">
        <v>27</v>
      </c>
      <c r="C2052" s="8" t="s">
        <v>28</v>
      </c>
      <c r="D2052" s="4" t="s">
        <v>55</v>
      </c>
      <c r="E2052" s="3" t="s">
        <v>63</v>
      </c>
      <c r="F2052" s="5">
        <v>42606</v>
      </c>
      <c r="G2052" s="11">
        <v>0.46875</v>
      </c>
      <c r="H2052" s="10">
        <v>0.01</v>
      </c>
    </row>
    <row r="2053" spans="1:8" x14ac:dyDescent="0.25">
      <c r="A2053" s="3" t="s">
        <v>48</v>
      </c>
      <c r="B2053" s="3" t="s">
        <v>27</v>
      </c>
      <c r="C2053" s="8" t="s">
        <v>30</v>
      </c>
      <c r="D2053" s="4" t="s">
        <v>50</v>
      </c>
      <c r="E2053" s="3" t="s">
        <v>63</v>
      </c>
      <c r="F2053" s="5">
        <v>42606</v>
      </c>
      <c r="G2053" s="11">
        <v>0.46875</v>
      </c>
      <c r="H2053" s="13">
        <v>1E-3</v>
      </c>
    </row>
    <row r="2054" spans="1:8" x14ac:dyDescent="0.25">
      <c r="A2054" s="3" t="s">
        <v>48</v>
      </c>
      <c r="B2054" s="3" t="s">
        <v>27</v>
      </c>
      <c r="C2054" s="8" t="s">
        <v>32</v>
      </c>
      <c r="D2054" s="4" t="s">
        <v>54</v>
      </c>
      <c r="E2054" s="3" t="s">
        <v>63</v>
      </c>
      <c r="F2054" s="5">
        <v>42606</v>
      </c>
      <c r="G2054" s="11">
        <v>0.46875</v>
      </c>
      <c r="H2054" s="13">
        <v>5.0000000000000001E-3</v>
      </c>
    </row>
    <row r="2055" spans="1:8" x14ac:dyDescent="0.25">
      <c r="A2055" s="3" t="s">
        <v>48</v>
      </c>
      <c r="B2055" s="3" t="s">
        <v>42</v>
      </c>
      <c r="C2055" s="8" t="s">
        <v>43</v>
      </c>
      <c r="D2055" s="4" t="s">
        <v>51</v>
      </c>
      <c r="E2055" s="3" t="s">
        <v>63</v>
      </c>
      <c r="F2055" s="5">
        <v>42606</v>
      </c>
      <c r="G2055" s="11">
        <v>0.46875</v>
      </c>
      <c r="H2055" s="14">
        <v>2</v>
      </c>
    </row>
    <row r="2056" spans="1:8" x14ac:dyDescent="0.25">
      <c r="A2056" s="18" t="s">
        <v>21</v>
      </c>
      <c r="B2056" s="18" t="s">
        <v>11</v>
      </c>
      <c r="C2056" s="19" t="s">
        <v>46</v>
      </c>
      <c r="D2056" s="18" t="s">
        <v>47</v>
      </c>
      <c r="E2056" s="18" t="s">
        <v>63</v>
      </c>
      <c r="F2056" s="5">
        <v>42628</v>
      </c>
      <c r="G2056" s="11">
        <v>0.4513888888888889</v>
      </c>
      <c r="H2056" s="4">
        <v>13.58</v>
      </c>
    </row>
    <row r="2057" spans="1:8" x14ac:dyDescent="0.25">
      <c r="A2057" s="18" t="s">
        <v>21</v>
      </c>
      <c r="B2057" s="18" t="s">
        <v>11</v>
      </c>
      <c r="C2057" s="19" t="s">
        <v>12</v>
      </c>
      <c r="D2057" s="18" t="s">
        <v>13</v>
      </c>
      <c r="E2057" s="18" t="s">
        <v>63</v>
      </c>
      <c r="F2057" s="5">
        <v>42628</v>
      </c>
      <c r="G2057" s="11">
        <v>0.4513888888888889</v>
      </c>
      <c r="H2057" s="4">
        <v>8.06</v>
      </c>
    </row>
    <row r="2058" spans="1:8" x14ac:dyDescent="0.25">
      <c r="A2058" s="18" t="s">
        <v>21</v>
      </c>
      <c r="B2058" s="18" t="s">
        <v>11</v>
      </c>
      <c r="C2058" s="12" t="s">
        <v>15</v>
      </c>
      <c r="D2058" s="18" t="s">
        <v>16</v>
      </c>
      <c r="E2058" s="18" t="s">
        <v>63</v>
      </c>
      <c r="F2058" s="5">
        <v>42628</v>
      </c>
      <c r="G2058" s="11">
        <v>0.4513888888888889</v>
      </c>
      <c r="H2058" s="7">
        <v>1349</v>
      </c>
    </row>
    <row r="2059" spans="1:8" x14ac:dyDescent="0.25">
      <c r="A2059" s="18" t="s">
        <v>21</v>
      </c>
      <c r="B2059" s="18" t="s">
        <v>11</v>
      </c>
      <c r="C2059" s="19" t="s">
        <v>17</v>
      </c>
      <c r="D2059" s="18" t="s">
        <v>18</v>
      </c>
      <c r="E2059" s="18" t="s">
        <v>63</v>
      </c>
      <c r="F2059" s="5">
        <v>42628</v>
      </c>
      <c r="G2059" s="11">
        <v>0.4513888888888889</v>
      </c>
      <c r="H2059" s="4">
        <v>7.35</v>
      </c>
    </row>
    <row r="2060" spans="1:8" x14ac:dyDescent="0.25">
      <c r="A2060" s="18" t="s">
        <v>21</v>
      </c>
      <c r="B2060" s="18" t="s">
        <v>11</v>
      </c>
      <c r="C2060" s="19" t="s">
        <v>19</v>
      </c>
      <c r="D2060" s="18" t="s">
        <v>20</v>
      </c>
      <c r="E2060" s="18" t="s">
        <v>63</v>
      </c>
      <c r="F2060" s="5">
        <v>42628</v>
      </c>
      <c r="G2060" s="11">
        <v>0.4513888888888889</v>
      </c>
      <c r="H2060" s="7">
        <v>74.8</v>
      </c>
    </row>
    <row r="2061" spans="1:8" x14ac:dyDescent="0.25">
      <c r="A2061" s="3" t="s">
        <v>21</v>
      </c>
      <c r="B2061" s="3" t="s">
        <v>22</v>
      </c>
      <c r="C2061" s="7" t="s">
        <v>23</v>
      </c>
      <c r="D2061" s="7" t="s">
        <v>57</v>
      </c>
      <c r="E2061" s="18" t="s">
        <v>63</v>
      </c>
      <c r="F2061" s="5">
        <v>42628</v>
      </c>
      <c r="G2061" s="11">
        <v>0.4513888888888889</v>
      </c>
      <c r="H2061" s="7">
        <v>147.69999999999999</v>
      </c>
    </row>
    <row r="2062" spans="1:8" x14ac:dyDescent="0.25">
      <c r="A2062" s="3" t="s">
        <v>21</v>
      </c>
      <c r="B2062" s="3" t="s">
        <v>22</v>
      </c>
      <c r="C2062" s="8" t="s">
        <v>25</v>
      </c>
      <c r="D2062" s="7" t="s">
        <v>58</v>
      </c>
      <c r="E2062" s="18" t="s">
        <v>63</v>
      </c>
      <c r="F2062" s="5">
        <v>42628</v>
      </c>
      <c r="G2062" s="11">
        <v>0.4513888888888889</v>
      </c>
      <c r="H2062" s="7">
        <v>293</v>
      </c>
    </row>
    <row r="2063" spans="1:8" x14ac:dyDescent="0.25">
      <c r="A2063" s="3" t="s">
        <v>21</v>
      </c>
      <c r="B2063" s="3" t="s">
        <v>36</v>
      </c>
      <c r="C2063" s="8" t="s">
        <v>37</v>
      </c>
      <c r="D2063" s="8" t="s">
        <v>38</v>
      </c>
      <c r="E2063" s="18" t="s">
        <v>63</v>
      </c>
      <c r="F2063" s="5">
        <v>42628</v>
      </c>
      <c r="G2063" s="11">
        <v>0.4513888888888889</v>
      </c>
      <c r="H2063" s="9">
        <v>3.2069999999999999</v>
      </c>
    </row>
    <row r="2064" spans="1:8" x14ac:dyDescent="0.25">
      <c r="A2064" s="3" t="s">
        <v>21</v>
      </c>
      <c r="B2064" s="3" t="s">
        <v>36</v>
      </c>
      <c r="C2064" s="8" t="s">
        <v>39</v>
      </c>
      <c r="D2064" s="8" t="s">
        <v>40</v>
      </c>
      <c r="E2064" s="18" t="s">
        <v>63</v>
      </c>
      <c r="F2064" s="5">
        <v>42628</v>
      </c>
      <c r="G2064" s="11">
        <v>0.4513888888888889</v>
      </c>
      <c r="H2064" s="9">
        <v>0.08</v>
      </c>
    </row>
    <row r="2065" spans="1:8" x14ac:dyDescent="0.25">
      <c r="A2065" s="3" t="s">
        <v>21</v>
      </c>
      <c r="B2065" s="3" t="s">
        <v>27</v>
      </c>
      <c r="C2065" s="8" t="s">
        <v>34</v>
      </c>
      <c r="D2065" s="8" t="s">
        <v>35</v>
      </c>
      <c r="E2065" s="18" t="s">
        <v>63</v>
      </c>
      <c r="F2065" s="5">
        <v>42628</v>
      </c>
      <c r="G2065" s="11">
        <v>0.4513888888888889</v>
      </c>
      <c r="H2065" s="4">
        <v>0.02</v>
      </c>
    </row>
    <row r="2066" spans="1:8" x14ac:dyDescent="0.25">
      <c r="A2066" s="3" t="s">
        <v>48</v>
      </c>
      <c r="B2066" s="3" t="s">
        <v>27</v>
      </c>
      <c r="C2066" s="8" t="s">
        <v>28</v>
      </c>
      <c r="D2066" s="4" t="s">
        <v>55</v>
      </c>
      <c r="E2066" s="3" t="s">
        <v>63</v>
      </c>
      <c r="F2066" s="5">
        <v>42628</v>
      </c>
      <c r="G2066" s="11">
        <v>0.4513888888888889</v>
      </c>
      <c r="H2066" s="10">
        <v>0.01</v>
      </c>
    </row>
    <row r="2067" spans="1:8" x14ac:dyDescent="0.25">
      <c r="A2067" s="3" t="s">
        <v>48</v>
      </c>
      <c r="B2067" s="3" t="s">
        <v>27</v>
      </c>
      <c r="C2067" s="8" t="s">
        <v>30</v>
      </c>
      <c r="D2067" s="4" t="s">
        <v>50</v>
      </c>
      <c r="E2067" s="3" t="s">
        <v>63</v>
      </c>
      <c r="F2067" s="5">
        <v>42628</v>
      </c>
      <c r="G2067" s="11">
        <v>0.4513888888888889</v>
      </c>
      <c r="H2067" s="13">
        <v>1E-3</v>
      </c>
    </row>
    <row r="2068" spans="1:8" x14ac:dyDescent="0.25">
      <c r="A2068" s="3" t="s">
        <v>48</v>
      </c>
      <c r="B2068" s="3" t="s">
        <v>27</v>
      </c>
      <c r="C2068" s="8" t="s">
        <v>32</v>
      </c>
      <c r="D2068" s="4" t="s">
        <v>54</v>
      </c>
      <c r="E2068" s="3" t="s">
        <v>63</v>
      </c>
      <c r="F2068" s="5">
        <v>42628</v>
      </c>
      <c r="G2068" s="11">
        <v>0.4513888888888889</v>
      </c>
      <c r="H2068" s="13">
        <v>5.0000000000000001E-3</v>
      </c>
    </row>
    <row r="2069" spans="1:8" x14ac:dyDescent="0.25">
      <c r="A2069" s="3" t="s">
        <v>48</v>
      </c>
      <c r="B2069" s="3" t="s">
        <v>42</v>
      </c>
      <c r="C2069" s="8" t="s">
        <v>43</v>
      </c>
      <c r="D2069" s="4" t="s">
        <v>51</v>
      </c>
      <c r="E2069" s="3" t="s">
        <v>63</v>
      </c>
      <c r="F2069" s="5">
        <v>42628</v>
      </c>
      <c r="G2069" s="11">
        <v>0.4513888888888889</v>
      </c>
      <c r="H2069" s="14">
        <v>2</v>
      </c>
    </row>
    <row r="2070" spans="1:8" x14ac:dyDescent="0.25">
      <c r="A2070" s="18" t="s">
        <v>21</v>
      </c>
      <c r="B2070" s="18" t="s">
        <v>11</v>
      </c>
      <c r="C2070" s="19" t="s">
        <v>46</v>
      </c>
      <c r="D2070" s="18" t="s">
        <v>47</v>
      </c>
      <c r="E2070" s="18" t="s">
        <v>63</v>
      </c>
      <c r="F2070" s="5">
        <v>42662</v>
      </c>
      <c r="G2070" s="11">
        <v>0.4236111111111111</v>
      </c>
      <c r="H2070" s="4">
        <v>13.32</v>
      </c>
    </row>
    <row r="2071" spans="1:8" x14ac:dyDescent="0.25">
      <c r="A2071" s="18" t="s">
        <v>21</v>
      </c>
      <c r="B2071" s="18" t="s">
        <v>11</v>
      </c>
      <c r="C2071" s="19" t="s">
        <v>12</v>
      </c>
      <c r="D2071" s="18" t="s">
        <v>13</v>
      </c>
      <c r="E2071" s="18" t="s">
        <v>63</v>
      </c>
      <c r="F2071" s="5">
        <v>42662</v>
      </c>
      <c r="G2071" s="11">
        <v>0.4236111111111111</v>
      </c>
      <c r="H2071" s="4">
        <v>8.0500000000000007</v>
      </c>
    </row>
    <row r="2072" spans="1:8" x14ac:dyDescent="0.25">
      <c r="A2072" s="18" t="s">
        <v>21</v>
      </c>
      <c r="B2072" s="18" t="s">
        <v>11</v>
      </c>
      <c r="C2072" s="12" t="s">
        <v>15</v>
      </c>
      <c r="D2072" s="18" t="s">
        <v>16</v>
      </c>
      <c r="E2072" s="18" t="s">
        <v>63</v>
      </c>
      <c r="F2072" s="5">
        <v>42662</v>
      </c>
      <c r="G2072" s="11">
        <v>0.4236111111111111</v>
      </c>
      <c r="H2072" s="7">
        <v>1260</v>
      </c>
    </row>
    <row r="2073" spans="1:8" x14ac:dyDescent="0.25">
      <c r="A2073" s="18" t="s">
        <v>21</v>
      </c>
      <c r="B2073" s="18" t="s">
        <v>11</v>
      </c>
      <c r="C2073" s="19" t="s">
        <v>17</v>
      </c>
      <c r="D2073" s="18" t="s">
        <v>18</v>
      </c>
      <c r="E2073" s="18" t="s">
        <v>63</v>
      </c>
      <c r="F2073" s="5">
        <v>42662</v>
      </c>
      <c r="G2073" s="11">
        <v>0.4236111111111111</v>
      </c>
      <c r="H2073" s="4">
        <v>7.7</v>
      </c>
    </row>
    <row r="2074" spans="1:8" x14ac:dyDescent="0.25">
      <c r="A2074" s="18" t="s">
        <v>21</v>
      </c>
      <c r="B2074" s="18" t="s">
        <v>11</v>
      </c>
      <c r="C2074" s="19" t="s">
        <v>19</v>
      </c>
      <c r="D2074" s="18" t="s">
        <v>20</v>
      </c>
      <c r="E2074" s="18" t="s">
        <v>63</v>
      </c>
      <c r="F2074" s="5">
        <v>42662</v>
      </c>
      <c r="G2074" s="11">
        <v>0.4236111111111111</v>
      </c>
      <c r="H2074" s="7">
        <v>76.2</v>
      </c>
    </row>
    <row r="2075" spans="1:8" x14ac:dyDescent="0.25">
      <c r="A2075" s="3" t="s">
        <v>21</v>
      </c>
      <c r="B2075" s="3" t="s">
        <v>22</v>
      </c>
      <c r="C2075" s="7" t="s">
        <v>23</v>
      </c>
      <c r="D2075" s="7" t="s">
        <v>57</v>
      </c>
      <c r="E2075" s="18" t="s">
        <v>63</v>
      </c>
      <c r="F2075" s="5">
        <v>42662</v>
      </c>
      <c r="G2075" s="11">
        <v>0.4236111111111111</v>
      </c>
      <c r="H2075" s="7">
        <v>143.31584200000003</v>
      </c>
    </row>
    <row r="2076" spans="1:8" x14ac:dyDescent="0.25">
      <c r="A2076" s="3" t="s">
        <v>21</v>
      </c>
      <c r="B2076" s="3" t="s">
        <v>22</v>
      </c>
      <c r="C2076" s="8" t="s">
        <v>25</v>
      </c>
      <c r="D2076" s="7" t="s">
        <v>58</v>
      </c>
      <c r="E2076" s="18" t="s">
        <v>63</v>
      </c>
      <c r="F2076" s="5">
        <v>42662</v>
      </c>
      <c r="G2076" s="11">
        <v>0.4236111111111111</v>
      </c>
      <c r="H2076" s="7">
        <v>242.81493419285522</v>
      </c>
    </row>
    <row r="2077" spans="1:8" x14ac:dyDescent="0.25">
      <c r="A2077" s="3" t="s">
        <v>21</v>
      </c>
      <c r="B2077" s="3" t="s">
        <v>36</v>
      </c>
      <c r="C2077" s="8" t="s">
        <v>37</v>
      </c>
      <c r="D2077" s="8" t="s">
        <v>38</v>
      </c>
      <c r="E2077" s="18" t="s">
        <v>63</v>
      </c>
      <c r="F2077" s="5">
        <v>42662</v>
      </c>
      <c r="G2077" s="11">
        <v>0.4236111111111111</v>
      </c>
      <c r="H2077" s="9">
        <v>2.19</v>
      </c>
    </row>
    <row r="2078" spans="1:8" x14ac:dyDescent="0.25">
      <c r="A2078" s="3" t="s">
        <v>21</v>
      </c>
      <c r="B2078" s="3" t="s">
        <v>36</v>
      </c>
      <c r="C2078" s="8" t="s">
        <v>39</v>
      </c>
      <c r="D2078" s="8" t="s">
        <v>40</v>
      </c>
      <c r="E2078" s="18" t="s">
        <v>63</v>
      </c>
      <c r="F2078" s="5">
        <v>42662</v>
      </c>
      <c r="G2078" s="11">
        <v>0.4236111111111111</v>
      </c>
      <c r="H2078" s="9">
        <v>8.820870914000116E-2</v>
      </c>
    </row>
    <row r="2079" spans="1:8" x14ac:dyDescent="0.25">
      <c r="A2079" s="3" t="s">
        <v>21</v>
      </c>
      <c r="B2079" s="3" t="s">
        <v>27</v>
      </c>
      <c r="C2079" s="8" t="s">
        <v>34</v>
      </c>
      <c r="D2079" s="8" t="s">
        <v>35</v>
      </c>
      <c r="E2079" s="18" t="s">
        <v>63</v>
      </c>
      <c r="F2079" s="5">
        <v>42662</v>
      </c>
      <c r="G2079" s="11">
        <v>0.4236111111111111</v>
      </c>
      <c r="H2079" s="4">
        <v>1.8382352941176468E-2</v>
      </c>
    </row>
    <row r="2080" spans="1:8" x14ac:dyDescent="0.25">
      <c r="A2080" s="3" t="s">
        <v>48</v>
      </c>
      <c r="B2080" s="3" t="s">
        <v>27</v>
      </c>
      <c r="C2080" s="8" t="s">
        <v>28</v>
      </c>
      <c r="D2080" s="4" t="s">
        <v>55</v>
      </c>
      <c r="E2080" s="3" t="s">
        <v>63</v>
      </c>
      <c r="F2080" s="5">
        <v>42662</v>
      </c>
      <c r="G2080" s="11">
        <v>0.4236111111111111</v>
      </c>
      <c r="H2080" s="10">
        <v>0.01</v>
      </c>
    </row>
    <row r="2081" spans="1:8" x14ac:dyDescent="0.25">
      <c r="A2081" s="3" t="s">
        <v>48</v>
      </c>
      <c r="B2081" s="3" t="s">
        <v>27</v>
      </c>
      <c r="C2081" s="8" t="s">
        <v>30</v>
      </c>
      <c r="D2081" s="4" t="s">
        <v>50</v>
      </c>
      <c r="E2081" s="3" t="s">
        <v>63</v>
      </c>
      <c r="F2081" s="5">
        <v>42662</v>
      </c>
      <c r="G2081" s="11">
        <v>0.4236111111111111</v>
      </c>
      <c r="H2081" s="13">
        <v>1E-3</v>
      </c>
    </row>
    <row r="2082" spans="1:8" x14ac:dyDescent="0.25">
      <c r="A2082" s="3" t="s">
        <v>48</v>
      </c>
      <c r="B2082" s="3" t="s">
        <v>27</v>
      </c>
      <c r="C2082" s="8" t="s">
        <v>32</v>
      </c>
      <c r="D2082" s="4" t="s">
        <v>54</v>
      </c>
      <c r="E2082" s="3" t="s">
        <v>63</v>
      </c>
      <c r="F2082" s="5">
        <v>42662</v>
      </c>
      <c r="G2082" s="11">
        <v>0.4236111111111111</v>
      </c>
      <c r="H2082" s="13">
        <v>5.0000000000000001E-3</v>
      </c>
    </row>
    <row r="2083" spans="1:8" x14ac:dyDescent="0.25">
      <c r="A2083" s="3" t="s">
        <v>48</v>
      </c>
      <c r="B2083" s="3" t="s">
        <v>42</v>
      </c>
      <c r="C2083" s="8" t="s">
        <v>43</v>
      </c>
      <c r="D2083" s="4" t="s">
        <v>51</v>
      </c>
      <c r="E2083" s="3" t="s">
        <v>63</v>
      </c>
      <c r="F2083" s="5">
        <v>42662</v>
      </c>
      <c r="G2083" s="11">
        <v>0.4236111111111111</v>
      </c>
      <c r="H2083" s="14">
        <v>2</v>
      </c>
    </row>
    <row r="2084" spans="1:8" x14ac:dyDescent="0.25">
      <c r="A2084" s="18" t="s">
        <v>21</v>
      </c>
      <c r="B2084" s="18" t="s">
        <v>11</v>
      </c>
      <c r="C2084" s="19" t="s">
        <v>46</v>
      </c>
      <c r="D2084" s="18" t="s">
        <v>47</v>
      </c>
      <c r="E2084" s="18" t="s">
        <v>63</v>
      </c>
      <c r="F2084" s="5">
        <v>42682</v>
      </c>
      <c r="G2084" s="11">
        <v>0.3972222222222222</v>
      </c>
      <c r="H2084" s="4">
        <v>16.11</v>
      </c>
    </row>
    <row r="2085" spans="1:8" x14ac:dyDescent="0.25">
      <c r="A2085" s="18" t="s">
        <v>21</v>
      </c>
      <c r="B2085" s="18" t="s">
        <v>11</v>
      </c>
      <c r="C2085" s="19" t="s">
        <v>12</v>
      </c>
      <c r="D2085" s="18" t="s">
        <v>13</v>
      </c>
      <c r="E2085" s="18" t="s">
        <v>63</v>
      </c>
      <c r="F2085" s="5">
        <v>42682</v>
      </c>
      <c r="G2085" s="11">
        <v>0.3972222222222222</v>
      </c>
      <c r="H2085" s="4">
        <v>8.18</v>
      </c>
    </row>
    <row r="2086" spans="1:8" x14ac:dyDescent="0.25">
      <c r="A2086" s="18" t="s">
        <v>21</v>
      </c>
      <c r="B2086" s="18" t="s">
        <v>11</v>
      </c>
      <c r="C2086" s="12" t="s">
        <v>15</v>
      </c>
      <c r="D2086" s="18" t="s">
        <v>16</v>
      </c>
      <c r="E2086" s="18" t="s">
        <v>63</v>
      </c>
      <c r="F2086" s="5">
        <v>42682</v>
      </c>
      <c r="G2086" s="11">
        <v>0.3972222222222222</v>
      </c>
      <c r="H2086" s="7">
        <v>986</v>
      </c>
    </row>
    <row r="2087" spans="1:8" x14ac:dyDescent="0.25">
      <c r="A2087" s="18" t="s">
        <v>21</v>
      </c>
      <c r="B2087" s="18" t="s">
        <v>11</v>
      </c>
      <c r="C2087" s="19" t="s">
        <v>17</v>
      </c>
      <c r="D2087" s="18" t="s">
        <v>18</v>
      </c>
      <c r="E2087" s="18" t="s">
        <v>63</v>
      </c>
      <c r="F2087" s="5">
        <v>42682</v>
      </c>
      <c r="G2087" s="11">
        <v>0.3972222222222222</v>
      </c>
      <c r="H2087" s="4">
        <v>7.91</v>
      </c>
    </row>
    <row r="2088" spans="1:8" x14ac:dyDescent="0.25">
      <c r="A2088" s="18" t="s">
        <v>21</v>
      </c>
      <c r="B2088" s="18" t="s">
        <v>11</v>
      </c>
      <c r="C2088" s="19" t="s">
        <v>19</v>
      </c>
      <c r="D2088" s="18" t="s">
        <v>20</v>
      </c>
      <c r="E2088" s="18" t="s">
        <v>63</v>
      </c>
      <c r="F2088" s="5">
        <v>42682</v>
      </c>
      <c r="G2088" s="11">
        <v>0.3972222222222222</v>
      </c>
      <c r="H2088" s="7">
        <v>83.4</v>
      </c>
    </row>
    <row r="2089" spans="1:8" x14ac:dyDescent="0.25">
      <c r="A2089" s="3" t="s">
        <v>21</v>
      </c>
      <c r="B2089" s="3" t="s">
        <v>22</v>
      </c>
      <c r="C2089" s="7" t="s">
        <v>23</v>
      </c>
      <c r="D2089" s="7" t="s">
        <v>57</v>
      </c>
      <c r="E2089" s="18" t="s">
        <v>63</v>
      </c>
      <c r="F2089" s="5">
        <v>42682</v>
      </c>
      <c r="G2089" s="11">
        <v>0.3972222222222222</v>
      </c>
      <c r="H2089" s="7">
        <v>100.52485600000001</v>
      </c>
    </row>
    <row r="2090" spans="1:8" x14ac:dyDescent="0.25">
      <c r="A2090" s="3" t="s">
        <v>21</v>
      </c>
      <c r="B2090" s="3" t="s">
        <v>22</v>
      </c>
      <c r="C2090" s="8" t="s">
        <v>25</v>
      </c>
      <c r="D2090" s="7" t="s">
        <v>58</v>
      </c>
      <c r="E2090" s="18" t="s">
        <v>63</v>
      </c>
      <c r="F2090" s="5">
        <v>42682</v>
      </c>
      <c r="G2090" s="11">
        <v>0.3972222222222222</v>
      </c>
      <c r="H2090" s="7">
        <v>237.2111923836062</v>
      </c>
    </row>
    <row r="2091" spans="1:8" x14ac:dyDescent="0.25">
      <c r="A2091" s="3" t="s">
        <v>21</v>
      </c>
      <c r="B2091" s="3" t="s">
        <v>36</v>
      </c>
      <c r="C2091" s="8" t="s">
        <v>37</v>
      </c>
      <c r="D2091" s="8" t="s">
        <v>38</v>
      </c>
      <c r="E2091" s="18" t="s">
        <v>63</v>
      </c>
      <c r="F2091" s="5">
        <v>42682</v>
      </c>
      <c r="G2091" s="11">
        <v>0.3972222222222222</v>
      </c>
      <c r="H2091" s="9">
        <v>0.91600000000000004</v>
      </c>
    </row>
    <row r="2092" spans="1:8" x14ac:dyDescent="0.25">
      <c r="A2092" s="3" t="s">
        <v>21</v>
      </c>
      <c r="B2092" s="3" t="s">
        <v>36</v>
      </c>
      <c r="C2092" s="8" t="s">
        <v>39</v>
      </c>
      <c r="D2092" s="8" t="s">
        <v>40</v>
      </c>
      <c r="E2092" s="18" t="s">
        <v>63</v>
      </c>
      <c r="F2092" s="5">
        <v>42682</v>
      </c>
      <c r="G2092" s="11">
        <v>0.3972222222222222</v>
      </c>
      <c r="H2092" s="9">
        <v>2.8829478602527346E-2</v>
      </c>
    </row>
    <row r="2093" spans="1:8" x14ac:dyDescent="0.25">
      <c r="A2093" s="3" t="s">
        <v>21</v>
      </c>
      <c r="B2093" s="3" t="s">
        <v>27</v>
      </c>
      <c r="C2093" s="8" t="s">
        <v>34</v>
      </c>
      <c r="D2093" s="8" t="s">
        <v>35</v>
      </c>
      <c r="E2093" s="18" t="s">
        <v>63</v>
      </c>
      <c r="F2093" s="5">
        <v>42682</v>
      </c>
      <c r="G2093" s="11">
        <v>0.3972222222222222</v>
      </c>
      <c r="H2093" s="4">
        <v>1.9275362318840569E-2</v>
      </c>
    </row>
    <row r="2094" spans="1:8" x14ac:dyDescent="0.25">
      <c r="A2094" s="3" t="s">
        <v>48</v>
      </c>
      <c r="B2094" s="3" t="s">
        <v>27</v>
      </c>
      <c r="C2094" s="8" t="s">
        <v>28</v>
      </c>
      <c r="D2094" s="4" t="s">
        <v>55</v>
      </c>
      <c r="E2094" s="3" t="s">
        <v>63</v>
      </c>
      <c r="F2094" s="5">
        <v>42682</v>
      </c>
      <c r="G2094" s="11">
        <v>0.3972222222222222</v>
      </c>
      <c r="H2094" s="10">
        <v>0.01</v>
      </c>
    </row>
    <row r="2095" spans="1:8" x14ac:dyDescent="0.25">
      <c r="A2095" s="3" t="s">
        <v>48</v>
      </c>
      <c r="B2095" s="3" t="s">
        <v>27</v>
      </c>
      <c r="C2095" s="8" t="s">
        <v>30</v>
      </c>
      <c r="D2095" s="4" t="s">
        <v>50</v>
      </c>
      <c r="E2095" s="3" t="s">
        <v>63</v>
      </c>
      <c r="F2095" s="5">
        <v>42682</v>
      </c>
      <c r="G2095" s="11">
        <v>0.3972222222222222</v>
      </c>
      <c r="H2095" s="13">
        <v>1E-3</v>
      </c>
    </row>
    <row r="2096" spans="1:8" x14ac:dyDescent="0.25">
      <c r="A2096" s="3" t="s">
        <v>48</v>
      </c>
      <c r="B2096" s="3" t="s">
        <v>27</v>
      </c>
      <c r="C2096" s="8" t="s">
        <v>32</v>
      </c>
      <c r="D2096" s="4" t="s">
        <v>54</v>
      </c>
      <c r="E2096" s="3" t="s">
        <v>63</v>
      </c>
      <c r="F2096" s="5">
        <v>42682</v>
      </c>
      <c r="G2096" s="11">
        <v>0.3972222222222222</v>
      </c>
      <c r="H2096" s="13">
        <v>5.0000000000000001E-3</v>
      </c>
    </row>
    <row r="2097" spans="1:8" x14ac:dyDescent="0.25">
      <c r="A2097" s="3" t="s">
        <v>48</v>
      </c>
      <c r="B2097" s="3" t="s">
        <v>42</v>
      </c>
      <c r="C2097" s="8" t="s">
        <v>43</v>
      </c>
      <c r="D2097" s="4" t="s">
        <v>51</v>
      </c>
      <c r="E2097" s="3" t="s">
        <v>63</v>
      </c>
      <c r="F2097" s="5">
        <v>42682</v>
      </c>
      <c r="G2097" s="11">
        <v>0.3972222222222222</v>
      </c>
      <c r="H2097" s="3">
        <v>3</v>
      </c>
    </row>
    <row r="2098" spans="1:8" x14ac:dyDescent="0.25">
      <c r="A2098" s="18" t="s">
        <v>21</v>
      </c>
      <c r="B2098" s="18" t="s">
        <v>11</v>
      </c>
      <c r="C2098" s="19" t="s">
        <v>46</v>
      </c>
      <c r="D2098" s="18" t="s">
        <v>47</v>
      </c>
      <c r="E2098" s="18" t="s">
        <v>63</v>
      </c>
      <c r="F2098" s="5">
        <v>42716</v>
      </c>
      <c r="G2098" s="11">
        <v>0.49513888888888885</v>
      </c>
      <c r="H2098" s="4">
        <v>19.34</v>
      </c>
    </row>
    <row r="2099" spans="1:8" x14ac:dyDescent="0.25">
      <c r="A2099" s="18" t="s">
        <v>21</v>
      </c>
      <c r="B2099" s="18" t="s">
        <v>11</v>
      </c>
      <c r="C2099" s="19" t="s">
        <v>12</v>
      </c>
      <c r="D2099" s="18" t="s">
        <v>13</v>
      </c>
      <c r="E2099" s="18" t="s">
        <v>63</v>
      </c>
      <c r="F2099" s="5">
        <v>42716</v>
      </c>
      <c r="G2099" s="11">
        <v>0.49513888888888885</v>
      </c>
      <c r="H2099" s="4">
        <v>8.02</v>
      </c>
    </row>
    <row r="2100" spans="1:8" x14ac:dyDescent="0.25">
      <c r="A2100" s="18" t="s">
        <v>21</v>
      </c>
      <c r="B2100" s="18" t="s">
        <v>11</v>
      </c>
      <c r="C2100" s="12" t="s">
        <v>15</v>
      </c>
      <c r="D2100" s="18" t="s">
        <v>16</v>
      </c>
      <c r="E2100" s="18" t="s">
        <v>63</v>
      </c>
      <c r="F2100" s="5">
        <v>42716</v>
      </c>
      <c r="G2100" s="11">
        <v>0.49513888888888885</v>
      </c>
      <c r="H2100" s="7">
        <v>1202</v>
      </c>
    </row>
    <row r="2101" spans="1:8" x14ac:dyDescent="0.25">
      <c r="A2101" s="18" t="s">
        <v>21</v>
      </c>
      <c r="B2101" s="18" t="s">
        <v>11</v>
      </c>
      <c r="C2101" s="19" t="s">
        <v>17</v>
      </c>
      <c r="D2101" s="18" t="s">
        <v>18</v>
      </c>
      <c r="E2101" s="18" t="s">
        <v>63</v>
      </c>
      <c r="F2101" s="5">
        <v>42716</v>
      </c>
      <c r="G2101" s="11">
        <v>0.49513888888888885</v>
      </c>
      <c r="H2101" s="4">
        <v>6.03</v>
      </c>
    </row>
    <row r="2102" spans="1:8" x14ac:dyDescent="0.25">
      <c r="A2102" s="18" t="s">
        <v>21</v>
      </c>
      <c r="B2102" s="18" t="s">
        <v>11</v>
      </c>
      <c r="C2102" s="19" t="s">
        <v>19</v>
      </c>
      <c r="D2102" s="18" t="s">
        <v>20</v>
      </c>
      <c r="E2102" s="18" t="s">
        <v>63</v>
      </c>
      <c r="F2102" s="5">
        <v>42716</v>
      </c>
      <c r="G2102" s="11">
        <v>0.49513888888888885</v>
      </c>
      <c r="H2102" s="7">
        <v>68</v>
      </c>
    </row>
    <row r="2103" spans="1:8" x14ac:dyDescent="0.25">
      <c r="A2103" s="3" t="s">
        <v>21</v>
      </c>
      <c r="B2103" s="3" t="s">
        <v>22</v>
      </c>
      <c r="C2103" s="7" t="s">
        <v>23</v>
      </c>
      <c r="D2103" s="7" t="s">
        <v>57</v>
      </c>
      <c r="E2103" s="18" t="s">
        <v>63</v>
      </c>
      <c r="F2103" s="5">
        <v>42716</v>
      </c>
      <c r="G2103" s="11">
        <v>0.49513888888888885</v>
      </c>
      <c r="H2103" s="7">
        <v>108.669848</v>
      </c>
    </row>
    <row r="2104" spans="1:8" x14ac:dyDescent="0.25">
      <c r="A2104" s="3" t="s">
        <v>21</v>
      </c>
      <c r="B2104" s="3" t="s">
        <v>22</v>
      </c>
      <c r="C2104" s="8" t="s">
        <v>25</v>
      </c>
      <c r="D2104" s="7" t="s">
        <v>58</v>
      </c>
      <c r="E2104" s="18" t="s">
        <v>63</v>
      </c>
      <c r="F2104" s="5">
        <v>42716</v>
      </c>
      <c r="G2104" s="11">
        <v>0.49513888888888885</v>
      </c>
      <c r="H2104" s="7">
        <v>310.72048871054682</v>
      </c>
    </row>
    <row r="2105" spans="1:8" x14ac:dyDescent="0.25">
      <c r="A2105" s="3" t="s">
        <v>21</v>
      </c>
      <c r="B2105" s="3" t="s">
        <v>36</v>
      </c>
      <c r="C2105" s="8" t="s">
        <v>37</v>
      </c>
      <c r="D2105" s="8" t="s">
        <v>38</v>
      </c>
      <c r="E2105" s="18" t="s">
        <v>63</v>
      </c>
      <c r="F2105" s="5">
        <v>42716</v>
      </c>
      <c r="G2105" s="11">
        <v>0.49513888888888885</v>
      </c>
      <c r="H2105" s="9">
        <v>0.66464051078227615</v>
      </c>
    </row>
    <row r="2106" spans="1:8" x14ac:dyDescent="0.25">
      <c r="A2106" s="3" t="s">
        <v>21</v>
      </c>
      <c r="B2106" s="3" t="s">
        <v>36</v>
      </c>
      <c r="C2106" s="8" t="s">
        <v>39</v>
      </c>
      <c r="D2106" s="8" t="s">
        <v>40</v>
      </c>
      <c r="E2106" s="18" t="s">
        <v>63</v>
      </c>
      <c r="F2106" s="5">
        <v>42716</v>
      </c>
      <c r="G2106" s="11">
        <v>0.49513888888888885</v>
      </c>
      <c r="H2106" s="9">
        <v>2.2924208233376278E-2</v>
      </c>
    </row>
    <row r="2107" spans="1:8" x14ac:dyDescent="0.25">
      <c r="A2107" s="3" t="s">
        <v>21</v>
      </c>
      <c r="B2107" s="3" t="s">
        <v>27</v>
      </c>
      <c r="C2107" s="8" t="s">
        <v>34</v>
      </c>
      <c r="D2107" s="8" t="s">
        <v>35</v>
      </c>
      <c r="E2107" s="18" t="s">
        <v>63</v>
      </c>
      <c r="F2107" s="5">
        <v>42716</v>
      </c>
      <c r="G2107" s="11">
        <v>0.49513888888888885</v>
      </c>
      <c r="H2107" s="10">
        <v>0.01</v>
      </c>
    </row>
    <row r="2108" spans="1:8" x14ac:dyDescent="0.25">
      <c r="A2108" s="3" t="s">
        <v>48</v>
      </c>
      <c r="B2108" s="3" t="s">
        <v>27</v>
      </c>
      <c r="C2108" s="8" t="s">
        <v>28</v>
      </c>
      <c r="D2108" s="4" t="s">
        <v>59</v>
      </c>
      <c r="E2108" s="3" t="s">
        <v>63</v>
      </c>
      <c r="F2108" s="5">
        <v>42716</v>
      </c>
      <c r="G2108" s="11">
        <v>0.49513888888888885</v>
      </c>
      <c r="H2108" s="3">
        <v>2E-3</v>
      </c>
    </row>
    <row r="2109" spans="1:8" x14ac:dyDescent="0.25">
      <c r="A2109" s="3" t="s">
        <v>48</v>
      </c>
      <c r="B2109" s="3" t="s">
        <v>27</v>
      </c>
      <c r="C2109" s="8" t="s">
        <v>30</v>
      </c>
      <c r="D2109" s="4" t="s">
        <v>55</v>
      </c>
      <c r="E2109" s="3" t="s">
        <v>63</v>
      </c>
      <c r="F2109" s="5">
        <v>42716</v>
      </c>
      <c r="G2109" s="11">
        <v>0.49513888888888885</v>
      </c>
      <c r="H2109" s="10">
        <v>0.01</v>
      </c>
    </row>
    <row r="2110" spans="1:8" x14ac:dyDescent="0.25">
      <c r="A2110" s="3" t="s">
        <v>48</v>
      </c>
      <c r="B2110" s="3" t="s">
        <v>27</v>
      </c>
      <c r="C2110" s="8" t="s">
        <v>32</v>
      </c>
      <c r="D2110" s="4" t="s">
        <v>54</v>
      </c>
      <c r="E2110" s="3" t="s">
        <v>63</v>
      </c>
      <c r="F2110" s="5">
        <v>42716</v>
      </c>
      <c r="G2110" s="11">
        <v>0.49513888888888885</v>
      </c>
      <c r="H2110" s="13">
        <v>5.0000000000000001E-3</v>
      </c>
    </row>
    <row r="2111" spans="1:8" x14ac:dyDescent="0.25">
      <c r="A2111" s="3" t="s">
        <v>48</v>
      </c>
      <c r="B2111" s="3" t="s">
        <v>42</v>
      </c>
      <c r="C2111" s="8" t="s">
        <v>43</v>
      </c>
      <c r="D2111" s="4" t="s">
        <v>51</v>
      </c>
      <c r="E2111" s="3" t="s">
        <v>63</v>
      </c>
      <c r="F2111" s="5">
        <v>42716</v>
      </c>
      <c r="G2111" s="11">
        <v>0.49513888888888885</v>
      </c>
      <c r="H2111" s="14"/>
    </row>
    <row r="2112" spans="1:8" x14ac:dyDescent="0.25">
      <c r="A2112" s="18" t="s">
        <v>21</v>
      </c>
      <c r="B2112" s="18" t="s">
        <v>11</v>
      </c>
      <c r="C2112" s="19" t="s">
        <v>46</v>
      </c>
      <c r="D2112" s="18" t="s">
        <v>47</v>
      </c>
      <c r="E2112" s="18" t="s">
        <v>63</v>
      </c>
      <c r="F2112" s="5">
        <v>42752</v>
      </c>
      <c r="G2112" s="11">
        <v>0.47291666666666665</v>
      </c>
      <c r="H2112" s="4">
        <v>17.21</v>
      </c>
    </row>
    <row r="2113" spans="1:8" x14ac:dyDescent="0.25">
      <c r="A2113" s="18" t="s">
        <v>21</v>
      </c>
      <c r="B2113" s="18" t="s">
        <v>11</v>
      </c>
      <c r="C2113" s="19" t="s">
        <v>12</v>
      </c>
      <c r="D2113" s="18" t="s">
        <v>13</v>
      </c>
      <c r="E2113" s="18" t="s">
        <v>63</v>
      </c>
      <c r="F2113" s="5">
        <v>42752</v>
      </c>
      <c r="G2113" s="11">
        <v>0.47291666666666665</v>
      </c>
      <c r="H2113" s="4">
        <v>8.6199999999999992</v>
      </c>
    </row>
    <row r="2114" spans="1:8" x14ac:dyDescent="0.25">
      <c r="A2114" s="18" t="s">
        <v>21</v>
      </c>
      <c r="B2114" s="18" t="s">
        <v>11</v>
      </c>
      <c r="C2114" s="12" t="s">
        <v>15</v>
      </c>
      <c r="D2114" s="18" t="s">
        <v>16</v>
      </c>
      <c r="E2114" s="18" t="s">
        <v>63</v>
      </c>
      <c r="F2114" s="5">
        <v>42752</v>
      </c>
      <c r="G2114" s="11">
        <v>0.47291666666666665</v>
      </c>
      <c r="H2114" s="7">
        <v>1017</v>
      </c>
    </row>
    <row r="2115" spans="1:8" x14ac:dyDescent="0.25">
      <c r="A2115" s="18" t="s">
        <v>21</v>
      </c>
      <c r="B2115" s="18" t="s">
        <v>11</v>
      </c>
      <c r="C2115" s="19" t="s">
        <v>17</v>
      </c>
      <c r="D2115" s="18" t="s">
        <v>18</v>
      </c>
      <c r="E2115" s="18" t="s">
        <v>63</v>
      </c>
      <c r="F2115" s="5">
        <v>42752</v>
      </c>
      <c r="G2115" s="11">
        <v>0.47291666666666665</v>
      </c>
      <c r="H2115" s="4">
        <v>7.58</v>
      </c>
    </row>
    <row r="2116" spans="1:8" x14ac:dyDescent="0.25">
      <c r="A2116" s="18" t="s">
        <v>21</v>
      </c>
      <c r="B2116" s="18" t="s">
        <v>11</v>
      </c>
      <c r="C2116" s="19" t="s">
        <v>19</v>
      </c>
      <c r="D2116" s="18" t="s">
        <v>20</v>
      </c>
      <c r="E2116" s="18" t="s">
        <v>63</v>
      </c>
      <c r="F2116" s="5">
        <v>42752</v>
      </c>
      <c r="G2116" s="11">
        <v>0.47291666666666665</v>
      </c>
      <c r="H2116" s="7">
        <v>81.7</v>
      </c>
    </row>
    <row r="2117" spans="1:8" x14ac:dyDescent="0.25">
      <c r="A2117" s="3" t="s">
        <v>21</v>
      </c>
      <c r="B2117" s="3" t="s">
        <v>22</v>
      </c>
      <c r="C2117" s="7" t="s">
        <v>23</v>
      </c>
      <c r="D2117" s="7" t="s">
        <v>57</v>
      </c>
      <c r="E2117" s="18" t="s">
        <v>63</v>
      </c>
      <c r="F2117" s="5">
        <v>42752</v>
      </c>
      <c r="G2117" s="11">
        <v>0.47291666666666665</v>
      </c>
      <c r="H2117" s="7">
        <v>86.395904000000002</v>
      </c>
    </row>
    <row r="2118" spans="1:8" x14ac:dyDescent="0.25">
      <c r="A2118" s="3" t="s">
        <v>21</v>
      </c>
      <c r="B2118" s="3" t="s">
        <v>22</v>
      </c>
      <c r="C2118" s="8" t="s">
        <v>25</v>
      </c>
      <c r="D2118" s="7" t="s">
        <v>58</v>
      </c>
      <c r="E2118" s="18" t="s">
        <v>63</v>
      </c>
      <c r="F2118" s="5">
        <v>42752</v>
      </c>
      <c r="G2118" s="11">
        <v>0.47291666666666665</v>
      </c>
      <c r="H2118" s="7">
        <v>336.58681921105944</v>
      </c>
    </row>
    <row r="2119" spans="1:8" x14ac:dyDescent="0.25">
      <c r="A2119" s="3" t="s">
        <v>21</v>
      </c>
      <c r="B2119" s="3" t="s">
        <v>36</v>
      </c>
      <c r="C2119" s="8" t="s">
        <v>37</v>
      </c>
      <c r="D2119" s="8" t="s">
        <v>38</v>
      </c>
      <c r="E2119" s="18" t="s">
        <v>63</v>
      </c>
      <c r="F2119" s="5">
        <v>42752</v>
      </c>
      <c r="G2119" s="11">
        <v>0.47291666666666665</v>
      </c>
      <c r="H2119" s="9">
        <v>0.58965645288751256</v>
      </c>
    </row>
    <row r="2120" spans="1:8" x14ac:dyDescent="0.25">
      <c r="A2120" s="3" t="s">
        <v>21</v>
      </c>
      <c r="B2120" s="3" t="s">
        <v>36</v>
      </c>
      <c r="C2120" s="8" t="s">
        <v>39</v>
      </c>
      <c r="D2120" s="8" t="s">
        <v>40</v>
      </c>
      <c r="E2120" s="18" t="s">
        <v>63</v>
      </c>
      <c r="F2120" s="5">
        <v>42752</v>
      </c>
      <c r="G2120" s="11">
        <v>0.47291666666666665</v>
      </c>
      <c r="H2120" s="9">
        <v>1.5457091083909623E-2</v>
      </c>
    </row>
    <row r="2121" spans="1:8" x14ac:dyDescent="0.25">
      <c r="A2121" s="3" t="s">
        <v>21</v>
      </c>
      <c r="B2121" s="3" t="s">
        <v>27</v>
      </c>
      <c r="C2121" s="8" t="s">
        <v>34</v>
      </c>
      <c r="D2121" s="8" t="s">
        <v>35</v>
      </c>
      <c r="E2121" s="18" t="s">
        <v>63</v>
      </c>
      <c r="F2121" s="5">
        <v>42752</v>
      </c>
      <c r="G2121" s="11">
        <v>0.47291666666666665</v>
      </c>
      <c r="H2121" s="4">
        <v>1.7241379310344827E-2</v>
      </c>
    </row>
    <row r="2122" spans="1:8" x14ac:dyDescent="0.25">
      <c r="A2122" s="3" t="s">
        <v>48</v>
      </c>
      <c r="B2122" s="3" t="s">
        <v>27</v>
      </c>
      <c r="C2122" s="8" t="s">
        <v>28</v>
      </c>
      <c r="D2122" s="4" t="s">
        <v>59</v>
      </c>
      <c r="E2122" s="3" t="s">
        <v>63</v>
      </c>
      <c r="F2122" s="5">
        <v>42752</v>
      </c>
      <c r="G2122" s="11">
        <v>0.47291666666666665</v>
      </c>
      <c r="H2122" s="15">
        <v>5.9999999999999995E-4</v>
      </c>
    </row>
    <row r="2123" spans="1:8" x14ac:dyDescent="0.25">
      <c r="A2123" s="3" t="s">
        <v>48</v>
      </c>
      <c r="B2123" s="3" t="s">
        <v>27</v>
      </c>
      <c r="C2123" s="8" t="s">
        <v>30</v>
      </c>
      <c r="D2123" s="4" t="s">
        <v>55</v>
      </c>
      <c r="E2123" s="3" t="s">
        <v>63</v>
      </c>
      <c r="F2123" s="5">
        <v>42752</v>
      </c>
      <c r="G2123" s="11">
        <v>0.47291666666666665</v>
      </c>
      <c r="H2123" s="10">
        <v>0.01</v>
      </c>
    </row>
    <row r="2124" spans="1:8" x14ac:dyDescent="0.25">
      <c r="A2124" s="3" t="s">
        <v>48</v>
      </c>
      <c r="B2124" s="3" t="s">
        <v>27</v>
      </c>
      <c r="C2124" s="8" t="s">
        <v>32</v>
      </c>
      <c r="D2124" s="4" t="s">
        <v>54</v>
      </c>
      <c r="E2124" s="3" t="s">
        <v>63</v>
      </c>
      <c r="F2124" s="5">
        <v>42752</v>
      </c>
      <c r="G2124" s="11">
        <v>0.47291666666666665</v>
      </c>
      <c r="H2124" s="13">
        <v>5.0000000000000001E-3</v>
      </c>
    </row>
    <row r="2125" spans="1:8" x14ac:dyDescent="0.25">
      <c r="A2125" s="3" t="s">
        <v>48</v>
      </c>
      <c r="B2125" s="3" t="s">
        <v>42</v>
      </c>
      <c r="C2125" s="8" t="s">
        <v>43</v>
      </c>
      <c r="D2125" s="4" t="s">
        <v>51</v>
      </c>
      <c r="E2125" s="3" t="s">
        <v>63</v>
      </c>
      <c r="F2125" s="5">
        <v>42752</v>
      </c>
      <c r="G2125" s="11">
        <v>0.47291666666666665</v>
      </c>
      <c r="H2125" s="14"/>
    </row>
    <row r="2126" spans="1:8" x14ac:dyDescent="0.25">
      <c r="A2126" s="18" t="s">
        <v>21</v>
      </c>
      <c r="B2126" s="18" t="s">
        <v>11</v>
      </c>
      <c r="C2126" s="19" t="s">
        <v>46</v>
      </c>
      <c r="D2126" s="18" t="s">
        <v>47</v>
      </c>
      <c r="E2126" s="18" t="s">
        <v>63</v>
      </c>
      <c r="F2126" s="5">
        <v>42787</v>
      </c>
      <c r="G2126" s="11">
        <v>0.47222222222222227</v>
      </c>
      <c r="H2126" s="4">
        <v>20.67</v>
      </c>
    </row>
    <row r="2127" spans="1:8" x14ac:dyDescent="0.25">
      <c r="A2127" s="18" t="s">
        <v>21</v>
      </c>
      <c r="B2127" s="18" t="s">
        <v>11</v>
      </c>
      <c r="C2127" s="19" t="s">
        <v>12</v>
      </c>
      <c r="D2127" s="18" t="s">
        <v>13</v>
      </c>
      <c r="E2127" s="18" t="s">
        <v>63</v>
      </c>
      <c r="F2127" s="5">
        <v>42787</v>
      </c>
      <c r="G2127" s="11">
        <v>0.47222222222222227</v>
      </c>
      <c r="H2127" s="4">
        <v>8.67</v>
      </c>
    </row>
    <row r="2128" spans="1:8" x14ac:dyDescent="0.25">
      <c r="A2128" s="18" t="s">
        <v>21</v>
      </c>
      <c r="B2128" s="18" t="s">
        <v>11</v>
      </c>
      <c r="C2128" s="12" t="s">
        <v>15</v>
      </c>
      <c r="D2128" s="18" t="s">
        <v>16</v>
      </c>
      <c r="E2128" s="18" t="s">
        <v>63</v>
      </c>
      <c r="F2128" s="5">
        <v>42787</v>
      </c>
      <c r="G2128" s="11">
        <v>0.47222222222222227</v>
      </c>
      <c r="H2128" s="7">
        <v>1364</v>
      </c>
    </row>
    <row r="2129" spans="1:8" x14ac:dyDescent="0.25">
      <c r="A2129" s="18" t="s">
        <v>21</v>
      </c>
      <c r="B2129" s="18" t="s">
        <v>11</v>
      </c>
      <c r="C2129" s="19" t="s">
        <v>17</v>
      </c>
      <c r="D2129" s="18" t="s">
        <v>18</v>
      </c>
      <c r="E2129" s="18" t="s">
        <v>63</v>
      </c>
      <c r="F2129" s="5">
        <v>42787</v>
      </c>
      <c r="G2129" s="11">
        <v>0.47222222222222227</v>
      </c>
      <c r="H2129" s="4">
        <v>6.22</v>
      </c>
    </row>
    <row r="2130" spans="1:8" x14ac:dyDescent="0.25">
      <c r="A2130" s="18" t="s">
        <v>21</v>
      </c>
      <c r="B2130" s="18" t="s">
        <v>11</v>
      </c>
      <c r="C2130" s="19" t="s">
        <v>19</v>
      </c>
      <c r="D2130" s="18" t="s">
        <v>20</v>
      </c>
      <c r="E2130" s="18" t="s">
        <v>63</v>
      </c>
      <c r="F2130" s="5">
        <v>42787</v>
      </c>
      <c r="G2130" s="11">
        <v>0.47222222222222227</v>
      </c>
      <c r="H2130" s="7">
        <v>71.7</v>
      </c>
    </row>
    <row r="2131" spans="1:8" x14ac:dyDescent="0.25">
      <c r="A2131" s="3" t="s">
        <v>21</v>
      </c>
      <c r="B2131" s="3" t="s">
        <v>22</v>
      </c>
      <c r="C2131" s="7" t="s">
        <v>23</v>
      </c>
      <c r="D2131" s="7" t="s">
        <v>57</v>
      </c>
      <c r="E2131" s="18" t="s">
        <v>63</v>
      </c>
      <c r="F2131" s="5">
        <v>42787</v>
      </c>
      <c r="G2131" s="11">
        <v>0.47222222222222227</v>
      </c>
      <c r="H2131" s="7">
        <v>134.31863200000001</v>
      </c>
    </row>
    <row r="2132" spans="1:8" x14ac:dyDescent="0.25">
      <c r="A2132" s="3" t="s">
        <v>21</v>
      </c>
      <c r="B2132" s="3" t="s">
        <v>22</v>
      </c>
      <c r="C2132" s="8" t="s">
        <v>25</v>
      </c>
      <c r="D2132" s="7" t="s">
        <v>58</v>
      </c>
      <c r="E2132" s="18" t="s">
        <v>63</v>
      </c>
      <c r="F2132" s="5">
        <v>42787</v>
      </c>
      <c r="G2132" s="11">
        <v>0.47222222222222227</v>
      </c>
      <c r="H2132" s="7">
        <v>316.35890920908798</v>
      </c>
    </row>
    <row r="2133" spans="1:8" x14ac:dyDescent="0.25">
      <c r="A2133" s="3" t="s">
        <v>21</v>
      </c>
      <c r="B2133" s="3" t="s">
        <v>36</v>
      </c>
      <c r="C2133" s="8" t="s">
        <v>37</v>
      </c>
      <c r="D2133" s="8" t="s">
        <v>38</v>
      </c>
      <c r="E2133" s="18" t="s">
        <v>63</v>
      </c>
      <c r="F2133" s="5">
        <v>42787</v>
      </c>
      <c r="G2133" s="11">
        <v>0.47222222222222227</v>
      </c>
      <c r="H2133" s="9">
        <v>2.2356968215158926</v>
      </c>
    </row>
    <row r="2134" spans="1:8" x14ac:dyDescent="0.25">
      <c r="A2134" s="3" t="s">
        <v>21</v>
      </c>
      <c r="B2134" s="3" t="s">
        <v>36</v>
      </c>
      <c r="C2134" s="8" t="s">
        <v>39</v>
      </c>
      <c r="D2134" s="8" t="s">
        <v>40</v>
      </c>
      <c r="E2134" s="18" t="s">
        <v>63</v>
      </c>
      <c r="F2134" s="5">
        <v>42787</v>
      </c>
      <c r="G2134" s="11">
        <v>0.47222222222222227</v>
      </c>
      <c r="H2134" s="9">
        <v>0.1806855077037845</v>
      </c>
    </row>
    <row r="2135" spans="1:8" x14ac:dyDescent="0.25">
      <c r="A2135" s="3" t="s">
        <v>21</v>
      </c>
      <c r="B2135" s="3" t="s">
        <v>27</v>
      </c>
      <c r="C2135" s="8" t="s">
        <v>34</v>
      </c>
      <c r="D2135" s="8" t="s">
        <v>35</v>
      </c>
      <c r="E2135" s="18" t="s">
        <v>63</v>
      </c>
      <c r="F2135" s="5">
        <v>42787</v>
      </c>
      <c r="G2135" s="11">
        <v>0.47222222222222227</v>
      </c>
      <c r="H2135" s="4">
        <v>0.12839313572542904</v>
      </c>
    </row>
    <row r="2136" spans="1:8" x14ac:dyDescent="0.25">
      <c r="A2136" s="3" t="s">
        <v>48</v>
      </c>
      <c r="B2136" s="3" t="s">
        <v>27</v>
      </c>
      <c r="C2136" s="8" t="s">
        <v>28</v>
      </c>
      <c r="D2136" s="4" t="s">
        <v>59</v>
      </c>
      <c r="E2136" s="3" t="s">
        <v>63</v>
      </c>
      <c r="F2136" s="5">
        <v>42787</v>
      </c>
      <c r="G2136" s="11">
        <v>0.47222222222222227</v>
      </c>
      <c r="H2136" s="15">
        <v>5.9999999999999995E-4</v>
      </c>
    </row>
    <row r="2137" spans="1:8" x14ac:dyDescent="0.25">
      <c r="A2137" s="3" t="s">
        <v>48</v>
      </c>
      <c r="B2137" s="3" t="s">
        <v>27</v>
      </c>
      <c r="C2137" s="8" t="s">
        <v>30</v>
      </c>
      <c r="D2137" s="4" t="s">
        <v>55</v>
      </c>
      <c r="E2137" s="3" t="s">
        <v>63</v>
      </c>
      <c r="F2137" s="5">
        <v>42787</v>
      </c>
      <c r="G2137" s="11">
        <v>0.47222222222222227</v>
      </c>
      <c r="H2137" s="10">
        <v>0.01</v>
      </c>
    </row>
    <row r="2138" spans="1:8" x14ac:dyDescent="0.25">
      <c r="A2138" s="3" t="s">
        <v>48</v>
      </c>
      <c r="B2138" s="3" t="s">
        <v>27</v>
      </c>
      <c r="C2138" s="8" t="s">
        <v>32</v>
      </c>
      <c r="D2138" s="4" t="s">
        <v>54</v>
      </c>
      <c r="E2138" s="3" t="s">
        <v>63</v>
      </c>
      <c r="F2138" s="5">
        <v>42787</v>
      </c>
      <c r="G2138" s="11">
        <v>0.47222222222222227</v>
      </c>
      <c r="H2138" s="13">
        <v>5.0000000000000001E-3</v>
      </c>
    </row>
    <row r="2139" spans="1:8" x14ac:dyDescent="0.25">
      <c r="A2139" s="3" t="s">
        <v>48</v>
      </c>
      <c r="B2139" s="3" t="s">
        <v>42</v>
      </c>
      <c r="C2139" s="8" t="s">
        <v>43</v>
      </c>
      <c r="D2139" s="4" t="s">
        <v>51</v>
      </c>
      <c r="E2139" s="3" t="s">
        <v>63</v>
      </c>
      <c r="F2139" s="5">
        <v>42787</v>
      </c>
      <c r="G2139" s="11">
        <v>0.47222222222222227</v>
      </c>
      <c r="H2139" s="14"/>
    </row>
    <row r="2140" spans="1:8" x14ac:dyDescent="0.25">
      <c r="A2140" s="18" t="s">
        <v>21</v>
      </c>
      <c r="B2140" s="18" t="s">
        <v>11</v>
      </c>
      <c r="C2140" s="19" t="s">
        <v>46</v>
      </c>
      <c r="D2140" s="18" t="s">
        <v>47</v>
      </c>
      <c r="E2140" s="18" t="s">
        <v>63</v>
      </c>
      <c r="F2140" s="5">
        <v>42808</v>
      </c>
      <c r="G2140" s="11">
        <v>0.47916666666666669</v>
      </c>
      <c r="H2140" s="4">
        <v>17.39</v>
      </c>
    </row>
    <row r="2141" spans="1:8" x14ac:dyDescent="0.25">
      <c r="A2141" s="18" t="s">
        <v>21</v>
      </c>
      <c r="B2141" s="18" t="s">
        <v>11</v>
      </c>
      <c r="C2141" s="19" t="s">
        <v>12</v>
      </c>
      <c r="D2141" s="18" t="s">
        <v>13</v>
      </c>
      <c r="E2141" s="18" t="s">
        <v>63</v>
      </c>
      <c r="F2141" s="5">
        <v>42808</v>
      </c>
      <c r="G2141" s="11">
        <v>0.47916666666666669</v>
      </c>
      <c r="H2141" s="4">
        <v>8.74</v>
      </c>
    </row>
    <row r="2142" spans="1:8" x14ac:dyDescent="0.25">
      <c r="A2142" s="18" t="s">
        <v>21</v>
      </c>
      <c r="B2142" s="18" t="s">
        <v>11</v>
      </c>
      <c r="C2142" s="12" t="s">
        <v>15</v>
      </c>
      <c r="D2142" s="18" t="s">
        <v>16</v>
      </c>
      <c r="E2142" s="18" t="s">
        <v>63</v>
      </c>
      <c r="F2142" s="5">
        <v>42808</v>
      </c>
      <c r="G2142" s="11">
        <v>0.47916666666666669</v>
      </c>
      <c r="H2142" s="7">
        <v>1447</v>
      </c>
    </row>
    <row r="2143" spans="1:8" x14ac:dyDescent="0.25">
      <c r="A2143" s="18" t="s">
        <v>21</v>
      </c>
      <c r="B2143" s="18" t="s">
        <v>11</v>
      </c>
      <c r="C2143" s="19" t="s">
        <v>17</v>
      </c>
      <c r="D2143" s="18" t="s">
        <v>18</v>
      </c>
      <c r="E2143" s="18" t="s">
        <v>63</v>
      </c>
      <c r="F2143" s="5">
        <v>42808</v>
      </c>
      <c r="G2143" s="11">
        <v>0.47916666666666669</v>
      </c>
      <c r="H2143" s="4">
        <v>6.73</v>
      </c>
    </row>
    <row r="2144" spans="1:8" x14ac:dyDescent="0.25">
      <c r="A2144" s="18" t="s">
        <v>21</v>
      </c>
      <c r="B2144" s="18" t="s">
        <v>11</v>
      </c>
      <c r="C2144" s="19" t="s">
        <v>19</v>
      </c>
      <c r="D2144" s="18" t="s">
        <v>20</v>
      </c>
      <c r="E2144" s="18" t="s">
        <v>63</v>
      </c>
      <c r="F2144" s="5">
        <v>42808</v>
      </c>
      <c r="G2144" s="11">
        <v>0.47916666666666669</v>
      </c>
      <c r="H2144" s="7">
        <v>72.099999999999994</v>
      </c>
    </row>
    <row r="2145" spans="1:8" x14ac:dyDescent="0.25">
      <c r="A2145" s="3" t="s">
        <v>21</v>
      </c>
      <c r="B2145" s="3" t="s">
        <v>22</v>
      </c>
      <c r="C2145" s="7" t="s">
        <v>23</v>
      </c>
      <c r="D2145" s="7" t="s">
        <v>57</v>
      </c>
      <c r="E2145" s="18" t="s">
        <v>63</v>
      </c>
      <c r="F2145" s="5">
        <v>42808</v>
      </c>
      <c r="G2145" s="11">
        <v>0.47916666666666669</v>
      </c>
      <c r="H2145" s="7">
        <v>133.30617999999998</v>
      </c>
    </row>
    <row r="2146" spans="1:8" x14ac:dyDescent="0.25">
      <c r="A2146" s="3" t="s">
        <v>21</v>
      </c>
      <c r="B2146" s="3" t="s">
        <v>22</v>
      </c>
      <c r="C2146" s="8" t="s">
        <v>25</v>
      </c>
      <c r="D2146" s="7" t="s">
        <v>58</v>
      </c>
      <c r="E2146" s="18" t="s">
        <v>63</v>
      </c>
      <c r="F2146" s="5">
        <v>42808</v>
      </c>
      <c r="G2146" s="11">
        <v>0.47916666666666669</v>
      </c>
      <c r="H2146" s="7">
        <v>310.87217648609851</v>
      </c>
    </row>
    <row r="2147" spans="1:8" x14ac:dyDescent="0.25">
      <c r="A2147" s="3" t="s">
        <v>21</v>
      </c>
      <c r="B2147" s="3" t="s">
        <v>36</v>
      </c>
      <c r="C2147" s="8" t="s">
        <v>37</v>
      </c>
      <c r="D2147" s="8" t="s">
        <v>38</v>
      </c>
      <c r="E2147" s="18" t="s">
        <v>63</v>
      </c>
      <c r="F2147" s="5">
        <v>42808</v>
      </c>
      <c r="G2147" s="11">
        <v>0.47916666666666669</v>
      </c>
      <c r="H2147" s="9">
        <v>5.102439024390244</v>
      </c>
    </row>
    <row r="2148" spans="1:8" x14ac:dyDescent="0.25">
      <c r="A2148" s="3" t="s">
        <v>21</v>
      </c>
      <c r="B2148" s="3" t="s">
        <v>36</v>
      </c>
      <c r="C2148" s="8" t="s">
        <v>39</v>
      </c>
      <c r="D2148" s="8" t="s">
        <v>40</v>
      </c>
      <c r="E2148" s="18" t="s">
        <v>63</v>
      </c>
      <c r="F2148" s="5">
        <v>42808</v>
      </c>
      <c r="G2148" s="11">
        <v>0.47916666666666669</v>
      </c>
      <c r="H2148" s="9">
        <v>8.6654672616961456E-2</v>
      </c>
    </row>
    <row r="2149" spans="1:8" x14ac:dyDescent="0.25">
      <c r="A2149" s="3" t="s">
        <v>21</v>
      </c>
      <c r="B2149" s="3" t="s">
        <v>27</v>
      </c>
      <c r="C2149" s="8" t="s">
        <v>34</v>
      </c>
      <c r="D2149" s="8" t="s">
        <v>35</v>
      </c>
      <c r="E2149" s="18" t="s">
        <v>63</v>
      </c>
      <c r="F2149" s="5">
        <v>42808</v>
      </c>
      <c r="G2149" s="11">
        <v>0.47916666666666669</v>
      </c>
      <c r="H2149" s="4">
        <v>1.9082840236686383E-2</v>
      </c>
    </row>
    <row r="2150" spans="1:8" x14ac:dyDescent="0.25">
      <c r="A2150" s="3" t="s">
        <v>48</v>
      </c>
      <c r="B2150" s="3" t="s">
        <v>27</v>
      </c>
      <c r="C2150" s="8" t="s">
        <v>28</v>
      </c>
      <c r="D2150" s="4" t="s">
        <v>59</v>
      </c>
      <c r="E2150" s="3" t="s">
        <v>63</v>
      </c>
      <c r="F2150" s="5">
        <v>42808</v>
      </c>
      <c r="G2150" s="11">
        <v>0.47916666666666669</v>
      </c>
      <c r="H2150" s="15">
        <v>5.9999999999999995E-4</v>
      </c>
    </row>
    <row r="2151" spans="1:8" x14ac:dyDescent="0.25">
      <c r="A2151" s="3" t="s">
        <v>48</v>
      </c>
      <c r="B2151" s="3" t="s">
        <v>27</v>
      </c>
      <c r="C2151" s="8" t="s">
        <v>30</v>
      </c>
      <c r="D2151" s="4" t="s">
        <v>55</v>
      </c>
      <c r="E2151" s="3" t="s">
        <v>63</v>
      </c>
      <c r="F2151" s="5">
        <v>42808</v>
      </c>
      <c r="G2151" s="11">
        <v>0.47916666666666669</v>
      </c>
      <c r="H2151" s="10">
        <v>0.01</v>
      </c>
    </row>
    <row r="2152" spans="1:8" x14ac:dyDescent="0.25">
      <c r="A2152" s="3" t="s">
        <v>48</v>
      </c>
      <c r="B2152" s="3" t="s">
        <v>27</v>
      </c>
      <c r="C2152" s="8" t="s">
        <v>32</v>
      </c>
      <c r="D2152" s="4" t="s">
        <v>54</v>
      </c>
      <c r="E2152" s="3" t="s">
        <v>63</v>
      </c>
      <c r="F2152" s="5">
        <v>42808</v>
      </c>
      <c r="G2152" s="11">
        <v>0.47916666666666669</v>
      </c>
      <c r="H2152" s="13">
        <v>5.0000000000000001E-3</v>
      </c>
    </row>
    <row r="2153" spans="1:8" x14ac:dyDescent="0.25">
      <c r="A2153" s="3" t="s">
        <v>48</v>
      </c>
      <c r="B2153" s="3" t="s">
        <v>42</v>
      </c>
      <c r="C2153" s="8" t="s">
        <v>43</v>
      </c>
      <c r="D2153" s="4" t="s">
        <v>51</v>
      </c>
      <c r="E2153" s="3" t="s">
        <v>63</v>
      </c>
      <c r="F2153" s="5">
        <v>42808</v>
      </c>
      <c r="G2153" s="11">
        <v>0.47916666666666669</v>
      </c>
      <c r="H2153" s="14">
        <v>2</v>
      </c>
    </row>
    <row r="2154" spans="1:8" x14ac:dyDescent="0.25">
      <c r="A2154" s="18" t="s">
        <v>21</v>
      </c>
      <c r="B2154" s="18" t="s">
        <v>11</v>
      </c>
      <c r="C2154" s="19" t="s">
        <v>46</v>
      </c>
      <c r="D2154" s="18" t="s">
        <v>47</v>
      </c>
      <c r="E2154" s="18" t="s">
        <v>63</v>
      </c>
      <c r="F2154" s="5">
        <v>42836</v>
      </c>
      <c r="G2154" s="11">
        <v>0.47222222222222227</v>
      </c>
      <c r="H2154" s="4">
        <v>14.6</v>
      </c>
    </row>
    <row r="2155" spans="1:8" x14ac:dyDescent="0.25">
      <c r="A2155" s="18" t="s">
        <v>21</v>
      </c>
      <c r="B2155" s="18" t="s">
        <v>11</v>
      </c>
      <c r="C2155" s="19" t="s">
        <v>12</v>
      </c>
      <c r="D2155" s="18" t="s">
        <v>13</v>
      </c>
      <c r="E2155" s="18" t="s">
        <v>63</v>
      </c>
      <c r="F2155" s="5">
        <v>42836</v>
      </c>
      <c r="G2155" s="11">
        <v>0.47222222222222227</v>
      </c>
      <c r="H2155" s="4">
        <v>8.82</v>
      </c>
    </row>
    <row r="2156" spans="1:8" x14ac:dyDescent="0.25">
      <c r="A2156" s="18" t="s">
        <v>21</v>
      </c>
      <c r="B2156" s="18" t="s">
        <v>11</v>
      </c>
      <c r="C2156" s="12" t="s">
        <v>15</v>
      </c>
      <c r="D2156" s="18" t="s">
        <v>16</v>
      </c>
      <c r="E2156" s="18" t="s">
        <v>63</v>
      </c>
      <c r="F2156" s="5">
        <v>42836</v>
      </c>
      <c r="G2156" s="11">
        <v>0.47222222222222227</v>
      </c>
      <c r="H2156" s="7">
        <v>1490</v>
      </c>
    </row>
    <row r="2157" spans="1:8" x14ac:dyDescent="0.25">
      <c r="A2157" s="18" t="s">
        <v>21</v>
      </c>
      <c r="B2157" s="18" t="s">
        <v>11</v>
      </c>
      <c r="C2157" s="19" t="s">
        <v>17</v>
      </c>
      <c r="D2157" s="18" t="s">
        <v>18</v>
      </c>
      <c r="E2157" s="18" t="s">
        <v>63</v>
      </c>
      <c r="F2157" s="5">
        <v>42836</v>
      </c>
      <c r="G2157" s="11">
        <v>0.47222222222222227</v>
      </c>
      <c r="H2157" s="4">
        <v>8.1999999999999993</v>
      </c>
    </row>
    <row r="2158" spans="1:8" x14ac:dyDescent="0.25">
      <c r="A2158" s="18" t="s">
        <v>21</v>
      </c>
      <c r="B2158" s="18" t="s">
        <v>11</v>
      </c>
      <c r="C2158" s="19" t="s">
        <v>19</v>
      </c>
      <c r="D2158" s="18" t="s">
        <v>20</v>
      </c>
      <c r="E2158" s="18" t="s">
        <v>63</v>
      </c>
      <c r="F2158" s="5">
        <v>42836</v>
      </c>
      <c r="G2158" s="11">
        <v>0.47222222222222227</v>
      </c>
      <c r="H2158" s="7">
        <v>84.1</v>
      </c>
    </row>
    <row r="2159" spans="1:8" x14ac:dyDescent="0.25">
      <c r="A2159" s="3" t="s">
        <v>21</v>
      </c>
      <c r="B2159" s="3" t="s">
        <v>22</v>
      </c>
      <c r="C2159" s="7" t="s">
        <v>23</v>
      </c>
      <c r="D2159" s="7" t="s">
        <v>57</v>
      </c>
      <c r="E2159" s="18" t="s">
        <v>63</v>
      </c>
      <c r="F2159" s="5">
        <v>42836</v>
      </c>
      <c r="G2159" s="11">
        <v>0.47222222222222227</v>
      </c>
      <c r="H2159" s="7">
        <v>151.86779999999999</v>
      </c>
    </row>
    <row r="2160" spans="1:8" x14ac:dyDescent="0.25">
      <c r="A2160" s="3" t="s">
        <v>21</v>
      </c>
      <c r="B2160" s="3" t="s">
        <v>22</v>
      </c>
      <c r="C2160" s="8" t="s">
        <v>25</v>
      </c>
      <c r="D2160" s="7" t="s">
        <v>58</v>
      </c>
      <c r="E2160" s="18" t="s">
        <v>63</v>
      </c>
      <c r="F2160" s="5">
        <v>42836</v>
      </c>
      <c r="G2160" s="11">
        <v>0.47222222222222227</v>
      </c>
      <c r="H2160" s="7">
        <v>285.33587950842394</v>
      </c>
    </row>
    <row r="2161" spans="1:8" x14ac:dyDescent="0.25">
      <c r="A2161" s="3" t="s">
        <v>21</v>
      </c>
      <c r="B2161" s="3" t="s">
        <v>36</v>
      </c>
      <c r="C2161" s="8" t="s">
        <v>37</v>
      </c>
      <c r="D2161" s="8" t="s">
        <v>38</v>
      </c>
      <c r="E2161" s="18" t="s">
        <v>63</v>
      </c>
      <c r="F2161" s="5">
        <v>42836</v>
      </c>
      <c r="G2161" s="11">
        <v>0.47222222222222227</v>
      </c>
      <c r="H2161" s="9">
        <v>2.8536880290205562</v>
      </c>
    </row>
    <row r="2162" spans="1:8" x14ac:dyDescent="0.25">
      <c r="A2162" s="3" t="s">
        <v>21</v>
      </c>
      <c r="B2162" s="3" t="s">
        <v>36</v>
      </c>
      <c r="C2162" s="8" t="s">
        <v>39</v>
      </c>
      <c r="D2162" s="8" t="s">
        <v>40</v>
      </c>
      <c r="E2162" s="18" t="s">
        <v>63</v>
      </c>
      <c r="F2162" s="5">
        <v>42836</v>
      </c>
      <c r="G2162" s="11">
        <v>0.47222222222222227</v>
      </c>
      <c r="H2162" s="9">
        <v>6.377431003727177E-2</v>
      </c>
    </row>
    <row r="2163" spans="1:8" x14ac:dyDescent="0.25">
      <c r="A2163" s="3" t="s">
        <v>21</v>
      </c>
      <c r="B2163" s="3" t="s">
        <v>27</v>
      </c>
      <c r="C2163" s="8" t="s">
        <v>34</v>
      </c>
      <c r="D2163" s="8" t="s">
        <v>35</v>
      </c>
      <c r="E2163" s="18" t="s">
        <v>63</v>
      </c>
      <c r="F2163" s="5">
        <v>42836</v>
      </c>
      <c r="G2163" s="11">
        <v>0.47222222222222227</v>
      </c>
      <c r="H2163" s="4">
        <v>1.0060975609756119E-2</v>
      </c>
    </row>
    <row r="2164" spans="1:8" x14ac:dyDescent="0.25">
      <c r="A2164" s="3" t="s">
        <v>48</v>
      </c>
      <c r="B2164" s="3" t="s">
        <v>27</v>
      </c>
      <c r="C2164" s="8" t="s">
        <v>28</v>
      </c>
      <c r="D2164" s="4" t="s">
        <v>59</v>
      </c>
      <c r="E2164" s="3" t="s">
        <v>63</v>
      </c>
      <c r="F2164" s="5">
        <v>42836</v>
      </c>
      <c r="G2164" s="11">
        <v>0.47222222222222227</v>
      </c>
      <c r="H2164" s="3">
        <v>8.0000000000000004E-4</v>
      </c>
    </row>
    <row r="2165" spans="1:8" x14ac:dyDescent="0.25">
      <c r="A2165" s="3" t="s">
        <v>48</v>
      </c>
      <c r="B2165" s="3" t="s">
        <v>27</v>
      </c>
      <c r="C2165" s="8" t="s">
        <v>30</v>
      </c>
      <c r="D2165" s="4" t="s">
        <v>55</v>
      </c>
      <c r="E2165" s="3" t="s">
        <v>63</v>
      </c>
      <c r="F2165" s="5">
        <v>42836</v>
      </c>
      <c r="G2165" s="11">
        <v>0.47222222222222227</v>
      </c>
      <c r="H2165" s="10">
        <v>0.01</v>
      </c>
    </row>
    <row r="2166" spans="1:8" x14ac:dyDescent="0.25">
      <c r="A2166" s="3" t="s">
        <v>48</v>
      </c>
      <c r="B2166" s="3" t="s">
        <v>27</v>
      </c>
      <c r="C2166" s="8" t="s">
        <v>32</v>
      </c>
      <c r="D2166" s="4" t="s">
        <v>54</v>
      </c>
      <c r="E2166" s="3" t="s">
        <v>63</v>
      </c>
      <c r="F2166" s="5">
        <v>42836</v>
      </c>
      <c r="G2166" s="11">
        <v>0.47222222222222227</v>
      </c>
      <c r="H2166" s="13">
        <v>5.0000000000000001E-3</v>
      </c>
    </row>
    <row r="2167" spans="1:8" x14ac:dyDescent="0.25">
      <c r="A2167" s="3" t="s">
        <v>48</v>
      </c>
      <c r="B2167" s="3" t="s">
        <v>42</v>
      </c>
      <c r="C2167" s="8" t="s">
        <v>43</v>
      </c>
      <c r="D2167" s="4" t="s">
        <v>51</v>
      </c>
      <c r="E2167" s="3" t="s">
        <v>63</v>
      </c>
      <c r="F2167" s="5">
        <v>42836</v>
      </c>
      <c r="G2167" s="11">
        <v>0.47222222222222227</v>
      </c>
      <c r="H2167" s="3">
        <v>2</v>
      </c>
    </row>
    <row r="2168" spans="1:8" x14ac:dyDescent="0.25">
      <c r="A2168" s="18" t="s">
        <v>21</v>
      </c>
      <c r="B2168" s="18" t="s">
        <v>11</v>
      </c>
      <c r="C2168" s="19" t="s">
        <v>46</v>
      </c>
      <c r="D2168" s="18" t="s">
        <v>47</v>
      </c>
      <c r="E2168" s="18" t="s">
        <v>63</v>
      </c>
      <c r="F2168" s="5">
        <v>42871</v>
      </c>
      <c r="G2168" s="11">
        <v>0.47222222222222227</v>
      </c>
      <c r="H2168" s="4">
        <v>11.78</v>
      </c>
    </row>
    <row r="2169" spans="1:8" x14ac:dyDescent="0.25">
      <c r="A2169" s="18" t="s">
        <v>21</v>
      </c>
      <c r="B2169" s="18" t="s">
        <v>11</v>
      </c>
      <c r="C2169" s="19" t="s">
        <v>12</v>
      </c>
      <c r="D2169" s="18" t="s">
        <v>13</v>
      </c>
      <c r="E2169" s="18" t="s">
        <v>63</v>
      </c>
      <c r="F2169" s="5">
        <v>42871</v>
      </c>
      <c r="G2169" s="11">
        <v>0.47222222222222227</v>
      </c>
      <c r="H2169" s="4">
        <v>8.94</v>
      </c>
    </row>
    <row r="2170" spans="1:8" x14ac:dyDescent="0.25">
      <c r="A2170" s="18" t="s">
        <v>21</v>
      </c>
      <c r="B2170" s="18" t="s">
        <v>11</v>
      </c>
      <c r="C2170" s="12" t="s">
        <v>15</v>
      </c>
      <c r="D2170" s="18" t="s">
        <v>16</v>
      </c>
      <c r="E2170" s="18" t="s">
        <v>63</v>
      </c>
      <c r="F2170" s="5">
        <v>42871</v>
      </c>
      <c r="G2170" s="11">
        <v>0.47222222222222227</v>
      </c>
      <c r="H2170" s="7">
        <v>1395</v>
      </c>
    </row>
    <row r="2171" spans="1:8" x14ac:dyDescent="0.25">
      <c r="A2171" s="18" t="s">
        <v>21</v>
      </c>
      <c r="B2171" s="18" t="s">
        <v>11</v>
      </c>
      <c r="C2171" s="19" t="s">
        <v>17</v>
      </c>
      <c r="D2171" s="18" t="s">
        <v>18</v>
      </c>
      <c r="E2171" s="18" t="s">
        <v>63</v>
      </c>
      <c r="F2171" s="5">
        <v>42871</v>
      </c>
      <c r="G2171" s="11">
        <v>0.47222222222222227</v>
      </c>
      <c r="H2171" s="4">
        <v>8.11</v>
      </c>
    </row>
    <row r="2172" spans="1:8" x14ac:dyDescent="0.25">
      <c r="A2172" s="18" t="s">
        <v>21</v>
      </c>
      <c r="B2172" s="18" t="s">
        <v>11</v>
      </c>
      <c r="C2172" s="19" t="s">
        <v>19</v>
      </c>
      <c r="D2172" s="18" t="s">
        <v>20</v>
      </c>
      <c r="E2172" s="18" t="s">
        <v>63</v>
      </c>
      <c r="F2172" s="5">
        <v>42871</v>
      </c>
      <c r="G2172" s="11">
        <v>0.47222222222222227</v>
      </c>
      <c r="H2172" s="7">
        <v>78</v>
      </c>
    </row>
    <row r="2173" spans="1:8" x14ac:dyDescent="0.25">
      <c r="A2173" s="3" t="s">
        <v>21</v>
      </c>
      <c r="B2173" s="3" t="s">
        <v>22</v>
      </c>
      <c r="C2173" s="7" t="s">
        <v>23</v>
      </c>
      <c r="D2173" s="7" t="s">
        <v>57</v>
      </c>
      <c r="E2173" s="18" t="s">
        <v>63</v>
      </c>
      <c r="F2173" s="5">
        <v>42871</v>
      </c>
      <c r="G2173" s="11">
        <v>0.47222222222222227</v>
      </c>
      <c r="H2173" s="7">
        <v>167.08861200000001</v>
      </c>
    </row>
    <row r="2174" spans="1:8" x14ac:dyDescent="0.25">
      <c r="A2174" s="3" t="s">
        <v>21</v>
      </c>
      <c r="B2174" s="3" t="s">
        <v>22</v>
      </c>
      <c r="C2174" s="8" t="s">
        <v>25</v>
      </c>
      <c r="D2174" s="7" t="s">
        <v>58</v>
      </c>
      <c r="E2174" s="18" t="s">
        <v>63</v>
      </c>
      <c r="F2174" s="5">
        <v>42871</v>
      </c>
      <c r="G2174" s="11">
        <v>0.47222222222222227</v>
      </c>
      <c r="H2174" s="7">
        <v>335.73259958726788</v>
      </c>
    </row>
    <row r="2175" spans="1:8" x14ac:dyDescent="0.25">
      <c r="A2175" s="3" t="s">
        <v>21</v>
      </c>
      <c r="B2175" s="3" t="s">
        <v>36</v>
      </c>
      <c r="C2175" s="8" t="s">
        <v>37</v>
      </c>
      <c r="D2175" s="8" t="s">
        <v>38</v>
      </c>
      <c r="E2175" s="18" t="s">
        <v>63</v>
      </c>
      <c r="F2175" s="5">
        <v>42871</v>
      </c>
      <c r="G2175" s="11">
        <v>0.47222222222222227</v>
      </c>
      <c r="H2175" s="9">
        <v>1.3308924485125864</v>
      </c>
    </row>
    <row r="2176" spans="1:8" x14ac:dyDescent="0.25">
      <c r="A2176" s="3" t="s">
        <v>21</v>
      </c>
      <c r="B2176" s="3" t="s">
        <v>36</v>
      </c>
      <c r="C2176" s="8" t="s">
        <v>39</v>
      </c>
      <c r="D2176" s="8" t="s">
        <v>40</v>
      </c>
      <c r="E2176" s="18" t="s">
        <v>63</v>
      </c>
      <c r="F2176" s="5">
        <v>42871</v>
      </c>
      <c r="G2176" s="11">
        <v>0.47222222222222227</v>
      </c>
      <c r="H2176" s="9">
        <v>3.0545694902450689E-2</v>
      </c>
    </row>
    <row r="2177" spans="1:8" x14ac:dyDescent="0.25">
      <c r="A2177" s="3" t="s">
        <v>21</v>
      </c>
      <c r="B2177" s="3" t="s">
        <v>27</v>
      </c>
      <c r="C2177" s="8" t="s">
        <v>34</v>
      </c>
      <c r="D2177" s="8" t="s">
        <v>35</v>
      </c>
      <c r="E2177" s="18" t="s">
        <v>63</v>
      </c>
      <c r="F2177" s="5">
        <v>42871</v>
      </c>
      <c r="G2177" s="11">
        <v>0.47222222222222227</v>
      </c>
      <c r="H2177" s="4">
        <v>1.7092651757188507E-2</v>
      </c>
    </row>
    <row r="2178" spans="1:8" x14ac:dyDescent="0.25">
      <c r="A2178" s="3" t="s">
        <v>48</v>
      </c>
      <c r="B2178" s="3" t="s">
        <v>27</v>
      </c>
      <c r="C2178" s="8" t="s">
        <v>28</v>
      </c>
      <c r="D2178" s="4" t="s">
        <v>59</v>
      </c>
      <c r="E2178" s="3" t="s">
        <v>63</v>
      </c>
      <c r="F2178" s="5">
        <v>42871</v>
      </c>
      <c r="G2178" s="11">
        <v>0.47222222222222227</v>
      </c>
      <c r="H2178" s="3">
        <v>8.0000000000000004E-4</v>
      </c>
    </row>
    <row r="2179" spans="1:8" x14ac:dyDescent="0.25">
      <c r="A2179" s="3" t="s">
        <v>48</v>
      </c>
      <c r="B2179" s="3" t="s">
        <v>27</v>
      </c>
      <c r="C2179" s="8" t="s">
        <v>30</v>
      </c>
      <c r="D2179" s="4" t="s">
        <v>55</v>
      </c>
      <c r="E2179" s="3" t="s">
        <v>63</v>
      </c>
      <c r="F2179" s="5">
        <v>42871</v>
      </c>
      <c r="G2179" s="11">
        <v>0.47222222222222227</v>
      </c>
      <c r="H2179" s="10">
        <v>0.01</v>
      </c>
    </row>
    <row r="2180" spans="1:8" x14ac:dyDescent="0.25">
      <c r="A2180" s="3" t="s">
        <v>48</v>
      </c>
      <c r="B2180" s="3" t="s">
        <v>27</v>
      </c>
      <c r="C2180" s="8" t="s">
        <v>32</v>
      </c>
      <c r="D2180" s="4" t="s">
        <v>54</v>
      </c>
      <c r="E2180" s="3" t="s">
        <v>63</v>
      </c>
      <c r="F2180" s="5">
        <v>42871</v>
      </c>
      <c r="G2180" s="11">
        <v>0.47222222222222227</v>
      </c>
      <c r="H2180" s="13">
        <v>5.0000000000000001E-3</v>
      </c>
    </row>
    <row r="2181" spans="1:8" x14ac:dyDescent="0.25">
      <c r="A2181" s="3" t="s">
        <v>48</v>
      </c>
      <c r="B2181" s="3" t="s">
        <v>42</v>
      </c>
      <c r="C2181" s="8" t="s">
        <v>43</v>
      </c>
      <c r="D2181" s="4" t="s">
        <v>51</v>
      </c>
      <c r="E2181" s="3" t="s">
        <v>63</v>
      </c>
      <c r="F2181" s="5">
        <v>42871</v>
      </c>
      <c r="G2181" s="11">
        <v>0.47222222222222227</v>
      </c>
      <c r="H2181" s="3">
        <v>2</v>
      </c>
    </row>
    <row r="2182" spans="1:8" x14ac:dyDescent="0.25">
      <c r="A2182" s="18" t="s">
        <v>21</v>
      </c>
      <c r="B2182" s="18" t="s">
        <v>11</v>
      </c>
      <c r="C2182" s="19" t="s">
        <v>46</v>
      </c>
      <c r="D2182" s="18" t="s">
        <v>47</v>
      </c>
      <c r="E2182" s="18" t="s">
        <v>63</v>
      </c>
      <c r="F2182" s="5">
        <v>42908</v>
      </c>
      <c r="G2182" s="11">
        <v>0.3611111111111111</v>
      </c>
      <c r="H2182" s="4">
        <v>9.7100000000000009</v>
      </c>
    </row>
    <row r="2183" spans="1:8" x14ac:dyDescent="0.25">
      <c r="A2183" s="18" t="s">
        <v>21</v>
      </c>
      <c r="B2183" s="18" t="s">
        <v>11</v>
      </c>
      <c r="C2183" s="19" t="s">
        <v>12</v>
      </c>
      <c r="D2183" s="18" t="s">
        <v>13</v>
      </c>
      <c r="E2183" s="18" t="s">
        <v>63</v>
      </c>
      <c r="F2183" s="5">
        <v>42908</v>
      </c>
      <c r="G2183" s="11">
        <v>0.3611111111111111</v>
      </c>
      <c r="H2183" s="4">
        <v>7.83</v>
      </c>
    </row>
    <row r="2184" spans="1:8" x14ac:dyDescent="0.25">
      <c r="A2184" s="18" t="s">
        <v>21</v>
      </c>
      <c r="B2184" s="18" t="s">
        <v>11</v>
      </c>
      <c r="C2184" s="12" t="s">
        <v>15</v>
      </c>
      <c r="D2184" s="18" t="s">
        <v>16</v>
      </c>
      <c r="E2184" s="18" t="s">
        <v>63</v>
      </c>
      <c r="F2184" s="5">
        <v>42908</v>
      </c>
      <c r="G2184" s="11">
        <v>0.3611111111111111</v>
      </c>
      <c r="H2184" s="7">
        <v>1273</v>
      </c>
    </row>
    <row r="2185" spans="1:8" x14ac:dyDescent="0.25">
      <c r="A2185" s="18" t="s">
        <v>21</v>
      </c>
      <c r="B2185" s="18" t="s">
        <v>11</v>
      </c>
      <c r="C2185" s="19" t="s">
        <v>17</v>
      </c>
      <c r="D2185" s="18" t="s">
        <v>18</v>
      </c>
      <c r="E2185" s="18" t="s">
        <v>63</v>
      </c>
      <c r="F2185" s="5">
        <v>42908</v>
      </c>
      <c r="G2185" s="11">
        <v>0.3611111111111111</v>
      </c>
      <c r="H2185" s="4">
        <v>7.55</v>
      </c>
    </row>
    <row r="2186" spans="1:8" x14ac:dyDescent="0.25">
      <c r="A2186" s="18" t="s">
        <v>21</v>
      </c>
      <c r="B2186" s="18" t="s">
        <v>11</v>
      </c>
      <c r="C2186" s="19" t="s">
        <v>19</v>
      </c>
      <c r="D2186" s="18" t="s">
        <v>20</v>
      </c>
      <c r="E2186" s="18" t="s">
        <v>63</v>
      </c>
      <c r="F2186" s="5">
        <v>42908</v>
      </c>
      <c r="G2186" s="11">
        <v>0.3611111111111111</v>
      </c>
      <c r="H2186" s="7">
        <v>69.7</v>
      </c>
    </row>
    <row r="2187" spans="1:8" x14ac:dyDescent="0.25">
      <c r="A2187" s="3" t="s">
        <v>21</v>
      </c>
      <c r="B2187" s="3" t="s">
        <v>22</v>
      </c>
      <c r="C2187" s="7" t="s">
        <v>23</v>
      </c>
      <c r="D2187" s="7" t="s">
        <v>57</v>
      </c>
      <c r="E2187" s="18" t="s">
        <v>63</v>
      </c>
      <c r="F2187" s="5">
        <v>42908</v>
      </c>
      <c r="G2187" s="11">
        <v>0.3611111111111111</v>
      </c>
      <c r="H2187" s="7">
        <v>147.730785</v>
      </c>
    </row>
    <row r="2188" spans="1:8" x14ac:dyDescent="0.25">
      <c r="A2188" s="3" t="s">
        <v>21</v>
      </c>
      <c r="B2188" s="3" t="s">
        <v>22</v>
      </c>
      <c r="C2188" s="8" t="s">
        <v>25</v>
      </c>
      <c r="D2188" s="7" t="s">
        <v>58</v>
      </c>
      <c r="E2188" s="18" t="s">
        <v>63</v>
      </c>
      <c r="F2188" s="5">
        <v>42908</v>
      </c>
      <c r="G2188" s="11">
        <v>0.3611111111111111</v>
      </c>
      <c r="H2188" s="7">
        <v>419.5698361419133</v>
      </c>
    </row>
    <row r="2189" spans="1:8" x14ac:dyDescent="0.25">
      <c r="A2189" s="3" t="s">
        <v>21</v>
      </c>
      <c r="B2189" s="3" t="s">
        <v>36</v>
      </c>
      <c r="C2189" s="8" t="s">
        <v>37</v>
      </c>
      <c r="D2189" s="8" t="s">
        <v>38</v>
      </c>
      <c r="E2189" s="18" t="s">
        <v>63</v>
      </c>
      <c r="F2189" s="5">
        <v>42908</v>
      </c>
      <c r="G2189" s="11">
        <v>0.3611111111111111</v>
      </c>
      <c r="H2189" s="9">
        <v>1.6326530612244896</v>
      </c>
    </row>
    <row r="2190" spans="1:8" x14ac:dyDescent="0.25">
      <c r="A2190" s="3" t="s">
        <v>21</v>
      </c>
      <c r="B2190" s="3" t="s">
        <v>36</v>
      </c>
      <c r="C2190" s="8" t="s">
        <v>39</v>
      </c>
      <c r="D2190" s="8" t="s">
        <v>40</v>
      </c>
      <c r="E2190" s="18" t="s">
        <v>63</v>
      </c>
      <c r="F2190" s="5">
        <v>42908</v>
      </c>
      <c r="G2190" s="11">
        <v>0.3611111111111111</v>
      </c>
      <c r="H2190" s="9">
        <v>3.6066461298281303E-2</v>
      </c>
    </row>
    <row r="2191" spans="1:8" x14ac:dyDescent="0.25">
      <c r="A2191" s="3" t="s">
        <v>21</v>
      </c>
      <c r="B2191" s="3" t="s">
        <v>27</v>
      </c>
      <c r="C2191" s="8" t="s">
        <v>34</v>
      </c>
      <c r="D2191" s="8" t="s">
        <v>35</v>
      </c>
      <c r="E2191" s="18" t="s">
        <v>63</v>
      </c>
      <c r="F2191" s="5">
        <v>42908</v>
      </c>
      <c r="G2191" s="11">
        <v>0.3611111111111111</v>
      </c>
      <c r="H2191" s="4">
        <v>5.4897959183673475E-2</v>
      </c>
    </row>
    <row r="2192" spans="1:8" x14ac:dyDescent="0.25">
      <c r="A2192" s="3" t="s">
        <v>48</v>
      </c>
      <c r="B2192" s="3" t="s">
        <v>27</v>
      </c>
      <c r="C2192" s="8" t="s">
        <v>28</v>
      </c>
      <c r="D2192" s="4" t="s">
        <v>59</v>
      </c>
      <c r="E2192" s="3" t="s">
        <v>63</v>
      </c>
      <c r="F2192" s="5">
        <v>42908</v>
      </c>
      <c r="G2192" s="11">
        <v>0.3611111111111111</v>
      </c>
      <c r="H2192" s="28">
        <v>5.9999999999999995E-4</v>
      </c>
    </row>
    <row r="2193" spans="1:8" x14ac:dyDescent="0.25">
      <c r="A2193" s="3" t="s">
        <v>48</v>
      </c>
      <c r="B2193" s="3" t="s">
        <v>27</v>
      </c>
      <c r="C2193" s="8" t="s">
        <v>30</v>
      </c>
      <c r="D2193" s="4" t="s">
        <v>55</v>
      </c>
      <c r="E2193" s="3" t="s">
        <v>63</v>
      </c>
      <c r="F2193" s="5">
        <v>42908</v>
      </c>
      <c r="G2193" s="11">
        <v>0.3611111111111111</v>
      </c>
      <c r="H2193" s="26">
        <v>0.01</v>
      </c>
    </row>
    <row r="2194" spans="1:8" x14ac:dyDescent="0.25">
      <c r="A2194" s="3" t="s">
        <v>48</v>
      </c>
      <c r="B2194" s="3" t="s">
        <v>27</v>
      </c>
      <c r="C2194" s="8" t="s">
        <v>32</v>
      </c>
      <c r="D2194" s="4" t="s">
        <v>54</v>
      </c>
      <c r="E2194" s="3" t="s">
        <v>63</v>
      </c>
      <c r="F2194" s="5">
        <v>42908</v>
      </c>
      <c r="G2194" s="11">
        <v>0.3611111111111111</v>
      </c>
      <c r="H2194" s="27">
        <v>5.0000000000000001E-3</v>
      </c>
    </row>
    <row r="2195" spans="1:8" x14ac:dyDescent="0.25">
      <c r="A2195" s="3" t="s">
        <v>48</v>
      </c>
      <c r="B2195" s="3" t="s">
        <v>42</v>
      </c>
      <c r="C2195" s="8" t="s">
        <v>43</v>
      </c>
      <c r="D2195" s="4" t="s">
        <v>51</v>
      </c>
      <c r="E2195" s="3" t="s">
        <v>63</v>
      </c>
      <c r="F2195" s="5">
        <v>42908</v>
      </c>
      <c r="G2195" s="11">
        <v>0.3611111111111111</v>
      </c>
      <c r="H2195" s="29">
        <v>2</v>
      </c>
    </row>
    <row r="2196" spans="1:8" x14ac:dyDescent="0.25">
      <c r="A2196" s="18" t="s">
        <v>21</v>
      </c>
      <c r="B2196" s="18" t="s">
        <v>11</v>
      </c>
      <c r="C2196" s="19" t="s">
        <v>46</v>
      </c>
      <c r="D2196" s="18" t="s">
        <v>47</v>
      </c>
      <c r="E2196" s="18" t="s">
        <v>63</v>
      </c>
      <c r="F2196" s="5">
        <v>42934</v>
      </c>
      <c r="G2196" s="11">
        <v>0.49791666666666662</v>
      </c>
      <c r="H2196" s="4">
        <v>8.6</v>
      </c>
    </row>
    <row r="2197" spans="1:8" x14ac:dyDescent="0.25">
      <c r="A2197" s="18" t="s">
        <v>21</v>
      </c>
      <c r="B2197" s="18" t="s">
        <v>11</v>
      </c>
      <c r="C2197" s="19" t="s">
        <v>12</v>
      </c>
      <c r="D2197" s="18" t="s">
        <v>13</v>
      </c>
      <c r="E2197" s="18" t="s">
        <v>63</v>
      </c>
      <c r="F2197" s="5">
        <v>42934</v>
      </c>
      <c r="G2197" s="11">
        <v>0.49791666666666662</v>
      </c>
      <c r="H2197" s="4">
        <v>8.33</v>
      </c>
    </row>
    <row r="2198" spans="1:8" x14ac:dyDescent="0.25">
      <c r="A2198" s="18" t="s">
        <v>21</v>
      </c>
      <c r="B2198" s="18" t="s">
        <v>11</v>
      </c>
      <c r="C2198" s="12" t="s">
        <v>15</v>
      </c>
      <c r="D2198" s="18" t="s">
        <v>16</v>
      </c>
      <c r="E2198" s="18" t="s">
        <v>63</v>
      </c>
      <c r="F2198" s="5">
        <v>42934</v>
      </c>
      <c r="G2198" s="11">
        <v>0.49791666666666662</v>
      </c>
      <c r="H2198" s="7">
        <v>1412</v>
      </c>
    </row>
    <row r="2199" spans="1:8" x14ac:dyDescent="0.25">
      <c r="A2199" s="18" t="s">
        <v>21</v>
      </c>
      <c r="B2199" s="18" t="s">
        <v>11</v>
      </c>
      <c r="C2199" s="19" t="s">
        <v>17</v>
      </c>
      <c r="D2199" s="18" t="s">
        <v>18</v>
      </c>
      <c r="E2199" s="18" t="s">
        <v>63</v>
      </c>
      <c r="F2199" s="5">
        <v>42934</v>
      </c>
      <c r="G2199" s="11">
        <v>0.49791666666666662</v>
      </c>
      <c r="H2199" s="4">
        <v>8.74</v>
      </c>
    </row>
    <row r="2200" spans="1:8" x14ac:dyDescent="0.25">
      <c r="A2200" s="18" t="s">
        <v>21</v>
      </c>
      <c r="B2200" s="18" t="s">
        <v>11</v>
      </c>
      <c r="C2200" s="19" t="s">
        <v>19</v>
      </c>
      <c r="D2200" s="18" t="s">
        <v>20</v>
      </c>
      <c r="E2200" s="18" t="s">
        <v>63</v>
      </c>
      <c r="F2200" s="5">
        <v>42934</v>
      </c>
      <c r="G2200" s="11">
        <v>0.49791666666666662</v>
      </c>
      <c r="H2200" s="7">
        <v>78.3</v>
      </c>
    </row>
    <row r="2201" spans="1:8" x14ac:dyDescent="0.25">
      <c r="A2201" s="3" t="s">
        <v>21</v>
      </c>
      <c r="B2201" s="3" t="s">
        <v>22</v>
      </c>
      <c r="C2201" s="7" t="s">
        <v>23</v>
      </c>
      <c r="D2201" s="7" t="s">
        <v>57</v>
      </c>
      <c r="E2201" s="18" t="s">
        <v>63</v>
      </c>
      <c r="F2201" s="5">
        <v>42934</v>
      </c>
      <c r="G2201" s="11">
        <v>0.49791666666666662</v>
      </c>
      <c r="H2201" s="7">
        <v>179.99383</v>
      </c>
    </row>
    <row r="2202" spans="1:8" x14ac:dyDescent="0.25">
      <c r="A2202" s="3" t="s">
        <v>21</v>
      </c>
      <c r="B2202" s="3" t="s">
        <v>22</v>
      </c>
      <c r="C2202" s="8" t="s">
        <v>25</v>
      </c>
      <c r="D2202" s="7" t="s">
        <v>58</v>
      </c>
      <c r="E2202" s="18" t="s">
        <v>63</v>
      </c>
      <c r="F2202" s="5">
        <v>42934</v>
      </c>
      <c r="G2202" s="11">
        <v>0.49791666666666662</v>
      </c>
      <c r="H2202" s="7">
        <v>307.4657985222035</v>
      </c>
    </row>
    <row r="2203" spans="1:8" x14ac:dyDescent="0.25">
      <c r="A2203" s="3" t="s">
        <v>21</v>
      </c>
      <c r="B2203" s="3" t="s">
        <v>36</v>
      </c>
      <c r="C2203" s="8" t="s">
        <v>37</v>
      </c>
      <c r="D2203" s="8" t="s">
        <v>38</v>
      </c>
      <c r="E2203" s="18" t="s">
        <v>63</v>
      </c>
      <c r="F2203" s="5">
        <v>42934</v>
      </c>
      <c r="G2203" s="11">
        <v>0.49791666666666662</v>
      </c>
      <c r="H2203" s="9">
        <v>1.6352078239608805</v>
      </c>
    </row>
    <row r="2204" spans="1:8" x14ac:dyDescent="0.25">
      <c r="A2204" s="3" t="s">
        <v>21</v>
      </c>
      <c r="B2204" s="3" t="s">
        <v>36</v>
      </c>
      <c r="C2204" s="8" t="s">
        <v>39</v>
      </c>
      <c r="D2204" s="8" t="s">
        <v>40</v>
      </c>
      <c r="E2204" s="18" t="s">
        <v>63</v>
      </c>
      <c r="F2204" s="5">
        <v>42934</v>
      </c>
      <c r="G2204" s="11">
        <v>0.49791666666666662</v>
      </c>
      <c r="H2204" s="9">
        <v>3.4372324967425504E-2</v>
      </c>
    </row>
    <row r="2205" spans="1:8" x14ac:dyDescent="0.25">
      <c r="A2205" s="3" t="s">
        <v>21</v>
      </c>
      <c r="B2205" s="3" t="s">
        <v>27</v>
      </c>
      <c r="C2205" s="8" t="s">
        <v>34</v>
      </c>
      <c r="D2205" s="8" t="s">
        <v>35</v>
      </c>
      <c r="E2205" s="18" t="s">
        <v>63</v>
      </c>
      <c r="F2205" s="5">
        <v>42934</v>
      </c>
      <c r="G2205" s="11">
        <v>0.49791666666666662</v>
      </c>
      <c r="H2205" s="10">
        <v>0.01</v>
      </c>
    </row>
    <row r="2206" spans="1:8" x14ac:dyDescent="0.25">
      <c r="A2206" s="3" t="s">
        <v>48</v>
      </c>
      <c r="B2206" s="3" t="s">
        <v>27</v>
      </c>
      <c r="C2206" s="8" t="s">
        <v>28</v>
      </c>
      <c r="D2206" s="4" t="s">
        <v>59</v>
      </c>
      <c r="E2206" s="3" t="s">
        <v>63</v>
      </c>
      <c r="F2206" s="5">
        <v>42934</v>
      </c>
      <c r="G2206" s="11">
        <v>0.49791666666666662</v>
      </c>
      <c r="H2206" s="28">
        <v>5.9999999999999995E-4</v>
      </c>
    </row>
    <row r="2207" spans="1:8" x14ac:dyDescent="0.25">
      <c r="A2207" s="3" t="s">
        <v>48</v>
      </c>
      <c r="B2207" s="3" t="s">
        <v>27</v>
      </c>
      <c r="C2207" s="8" t="s">
        <v>30</v>
      </c>
      <c r="D2207" s="4" t="s">
        <v>55</v>
      </c>
      <c r="E2207" s="3" t="s">
        <v>63</v>
      </c>
      <c r="F2207" s="5">
        <v>42934</v>
      </c>
      <c r="G2207" s="11">
        <v>0.49791666666666662</v>
      </c>
      <c r="H2207" s="26">
        <v>0.01</v>
      </c>
    </row>
    <row r="2208" spans="1:8" x14ac:dyDescent="0.25">
      <c r="A2208" s="3" t="s">
        <v>48</v>
      </c>
      <c r="B2208" s="3" t="s">
        <v>27</v>
      </c>
      <c r="C2208" s="8" t="s">
        <v>32</v>
      </c>
      <c r="D2208" s="4" t="s">
        <v>54</v>
      </c>
      <c r="E2208" s="3" t="s">
        <v>63</v>
      </c>
      <c r="F2208" s="5">
        <v>42934</v>
      </c>
      <c r="G2208" s="11">
        <v>0.49791666666666662</v>
      </c>
      <c r="H2208" s="27">
        <v>5.0000000000000001E-3</v>
      </c>
    </row>
    <row r="2209" spans="1:8" x14ac:dyDescent="0.25">
      <c r="A2209" s="3" t="s">
        <v>48</v>
      </c>
      <c r="B2209" s="3" t="s">
        <v>42</v>
      </c>
      <c r="C2209" s="8" t="s">
        <v>43</v>
      </c>
      <c r="D2209" s="4" t="s">
        <v>51</v>
      </c>
      <c r="E2209" s="3" t="s">
        <v>63</v>
      </c>
      <c r="F2209" s="5">
        <v>42934</v>
      </c>
      <c r="G2209" s="11">
        <v>0.49791666666666662</v>
      </c>
      <c r="H2209" s="29">
        <v>2</v>
      </c>
    </row>
    <row r="2210" spans="1:8" x14ac:dyDescent="0.25">
      <c r="A2210" s="18" t="s">
        <v>21</v>
      </c>
      <c r="B2210" s="18" t="s">
        <v>11</v>
      </c>
      <c r="C2210" s="19" t="s">
        <v>46</v>
      </c>
      <c r="D2210" s="18" t="s">
        <v>47</v>
      </c>
      <c r="E2210" s="18" t="s">
        <v>63</v>
      </c>
      <c r="F2210" s="5">
        <v>42963</v>
      </c>
      <c r="G2210" s="11">
        <v>0.48125000000000001</v>
      </c>
      <c r="H2210" s="4">
        <v>10.27</v>
      </c>
    </row>
    <row r="2211" spans="1:8" x14ac:dyDescent="0.25">
      <c r="A2211" s="18" t="s">
        <v>21</v>
      </c>
      <c r="B2211" s="18" t="s">
        <v>11</v>
      </c>
      <c r="C2211" s="19" t="s">
        <v>12</v>
      </c>
      <c r="D2211" s="18" t="s">
        <v>13</v>
      </c>
      <c r="E2211" s="18" t="s">
        <v>63</v>
      </c>
      <c r="F2211" s="5">
        <v>42963</v>
      </c>
      <c r="G2211" s="11">
        <v>0.48125000000000001</v>
      </c>
      <c r="H2211" s="4">
        <v>8.44</v>
      </c>
    </row>
    <row r="2212" spans="1:8" x14ac:dyDescent="0.25">
      <c r="A2212" s="18" t="s">
        <v>21</v>
      </c>
      <c r="B2212" s="18" t="s">
        <v>11</v>
      </c>
      <c r="C2212" s="12" t="s">
        <v>15</v>
      </c>
      <c r="D2212" s="18" t="s">
        <v>16</v>
      </c>
      <c r="E2212" s="18" t="s">
        <v>63</v>
      </c>
      <c r="F2212" s="5">
        <v>42963</v>
      </c>
      <c r="G2212" s="11">
        <v>0.48125000000000001</v>
      </c>
      <c r="H2212" s="7">
        <v>1416</v>
      </c>
    </row>
    <row r="2213" spans="1:8" x14ac:dyDescent="0.25">
      <c r="A2213" s="18" t="s">
        <v>21</v>
      </c>
      <c r="B2213" s="18" t="s">
        <v>11</v>
      </c>
      <c r="C2213" s="19" t="s">
        <v>17</v>
      </c>
      <c r="D2213" s="18" t="s">
        <v>18</v>
      </c>
      <c r="E2213" s="18" t="s">
        <v>63</v>
      </c>
      <c r="F2213" s="5">
        <v>42963</v>
      </c>
      <c r="G2213" s="11">
        <v>0.48125000000000001</v>
      </c>
      <c r="H2213" s="4">
        <v>9.06</v>
      </c>
    </row>
    <row r="2214" spans="1:8" x14ac:dyDescent="0.25">
      <c r="A2214" s="18" t="s">
        <v>21</v>
      </c>
      <c r="B2214" s="18" t="s">
        <v>11</v>
      </c>
      <c r="C2214" s="19" t="s">
        <v>19</v>
      </c>
      <c r="D2214" s="18" t="s">
        <v>20</v>
      </c>
      <c r="E2214" s="18" t="s">
        <v>63</v>
      </c>
      <c r="F2214" s="5">
        <v>42963</v>
      </c>
      <c r="G2214" s="11">
        <v>0.48125000000000001</v>
      </c>
      <c r="H2214" s="7">
        <v>83.8</v>
      </c>
    </row>
    <row r="2215" spans="1:8" x14ac:dyDescent="0.25">
      <c r="A2215" s="3" t="s">
        <v>21</v>
      </c>
      <c r="B2215" s="3" t="s">
        <v>22</v>
      </c>
      <c r="C2215" s="7" t="s">
        <v>23</v>
      </c>
      <c r="D2215" s="7" t="s">
        <v>57</v>
      </c>
      <c r="E2215" s="18" t="s">
        <v>63</v>
      </c>
      <c r="F2215" s="5">
        <v>42963</v>
      </c>
      <c r="G2215" s="11">
        <v>0.48125000000000001</v>
      </c>
      <c r="H2215" s="7">
        <v>173.20161000000002</v>
      </c>
    </row>
    <row r="2216" spans="1:8" x14ac:dyDescent="0.25">
      <c r="A2216" s="3" t="s">
        <v>21</v>
      </c>
      <c r="B2216" s="3" t="s">
        <v>22</v>
      </c>
      <c r="C2216" s="8" t="s">
        <v>25</v>
      </c>
      <c r="D2216" s="7" t="s">
        <v>58</v>
      </c>
      <c r="E2216" s="18" t="s">
        <v>63</v>
      </c>
      <c r="F2216" s="5">
        <v>42963</v>
      </c>
      <c r="G2216" s="11">
        <v>0.48125000000000001</v>
      </c>
      <c r="H2216" s="7">
        <v>424.69479615297433</v>
      </c>
    </row>
    <row r="2217" spans="1:8" x14ac:dyDescent="0.25">
      <c r="A2217" s="3" t="s">
        <v>21</v>
      </c>
      <c r="B2217" s="3" t="s">
        <v>36</v>
      </c>
      <c r="C2217" s="8" t="s">
        <v>37</v>
      </c>
      <c r="D2217" s="8" t="s">
        <v>38</v>
      </c>
      <c r="E2217" s="18" t="s">
        <v>63</v>
      </c>
      <c r="F2217" s="5">
        <v>42963</v>
      </c>
      <c r="G2217" s="11">
        <v>0.48125000000000001</v>
      </c>
      <c r="H2217" s="9">
        <v>1.4192307692307686</v>
      </c>
    </row>
    <row r="2218" spans="1:8" x14ac:dyDescent="0.25">
      <c r="A2218" s="3" t="s">
        <v>21</v>
      </c>
      <c r="B2218" s="3" t="s">
        <v>36</v>
      </c>
      <c r="C2218" s="8" t="s">
        <v>39</v>
      </c>
      <c r="D2218" s="8" t="s">
        <v>40</v>
      </c>
      <c r="E2218" s="18" t="s">
        <v>63</v>
      </c>
      <c r="F2218" s="5">
        <v>42963</v>
      </c>
      <c r="G2218" s="11">
        <v>0.48125000000000001</v>
      </c>
      <c r="H2218" s="9">
        <v>3.2359623498864003E-2</v>
      </c>
    </row>
    <row r="2219" spans="1:8" x14ac:dyDescent="0.25">
      <c r="A2219" s="3" t="s">
        <v>21</v>
      </c>
      <c r="B2219" s="3" t="s">
        <v>27</v>
      </c>
      <c r="C2219" s="8" t="s">
        <v>34</v>
      </c>
      <c r="D2219" s="8" t="s">
        <v>35</v>
      </c>
      <c r="E2219" s="18" t="s">
        <v>63</v>
      </c>
      <c r="F2219" s="5">
        <v>42963</v>
      </c>
      <c r="G2219" s="11">
        <v>0.48125000000000001</v>
      </c>
      <c r="H2219" s="10">
        <v>0.01</v>
      </c>
    </row>
    <row r="2220" spans="1:8" x14ac:dyDescent="0.25">
      <c r="A2220" s="3" t="s">
        <v>48</v>
      </c>
      <c r="B2220" s="3" t="s">
        <v>27</v>
      </c>
      <c r="C2220" s="8" t="s">
        <v>28</v>
      </c>
      <c r="D2220" s="4" t="s">
        <v>59</v>
      </c>
      <c r="E2220" s="3" t="s">
        <v>63</v>
      </c>
      <c r="F2220" s="5">
        <v>42963</v>
      </c>
      <c r="G2220" s="11">
        <v>0.48125000000000001</v>
      </c>
      <c r="H2220" s="28">
        <v>5.9999999999999995E-4</v>
      </c>
    </row>
    <row r="2221" spans="1:8" x14ac:dyDescent="0.25">
      <c r="A2221" s="3" t="s">
        <v>48</v>
      </c>
      <c r="B2221" s="3" t="s">
        <v>27</v>
      </c>
      <c r="C2221" s="8" t="s">
        <v>30</v>
      </c>
      <c r="D2221" s="4" t="s">
        <v>55</v>
      </c>
      <c r="E2221" s="3" t="s">
        <v>63</v>
      </c>
      <c r="F2221" s="5">
        <v>42963</v>
      </c>
      <c r="G2221" s="11">
        <v>0.48125000000000001</v>
      </c>
      <c r="H2221" s="26">
        <v>0.01</v>
      </c>
    </row>
    <row r="2222" spans="1:8" x14ac:dyDescent="0.25">
      <c r="A2222" s="3" t="s">
        <v>48</v>
      </c>
      <c r="B2222" s="3" t="s">
        <v>27</v>
      </c>
      <c r="C2222" s="8" t="s">
        <v>32</v>
      </c>
      <c r="D2222" s="4" t="s">
        <v>54</v>
      </c>
      <c r="E2222" s="3" t="s">
        <v>63</v>
      </c>
      <c r="F2222" s="5">
        <v>42963</v>
      </c>
      <c r="G2222" s="11">
        <v>0.48125000000000001</v>
      </c>
      <c r="H2222" s="27">
        <v>5.0000000000000001E-3</v>
      </c>
    </row>
    <row r="2223" spans="1:8" x14ac:dyDescent="0.25">
      <c r="A2223" s="3" t="s">
        <v>48</v>
      </c>
      <c r="B2223" s="3" t="s">
        <v>42</v>
      </c>
      <c r="C2223" s="8" t="s">
        <v>43</v>
      </c>
      <c r="D2223" s="4" t="s">
        <v>51</v>
      </c>
      <c r="E2223" s="3" t="s">
        <v>63</v>
      </c>
      <c r="F2223" s="5">
        <v>42963</v>
      </c>
      <c r="G2223" s="11">
        <v>0.48125000000000001</v>
      </c>
      <c r="H2223" s="29">
        <v>2</v>
      </c>
    </row>
    <row r="2224" spans="1:8" x14ac:dyDescent="0.25">
      <c r="A2224" s="18" t="s">
        <v>21</v>
      </c>
      <c r="B2224" s="18" t="s">
        <v>11</v>
      </c>
      <c r="C2224" s="19" t="s">
        <v>46</v>
      </c>
      <c r="D2224" s="18" t="s">
        <v>47</v>
      </c>
      <c r="E2224" s="18" t="s">
        <v>63</v>
      </c>
      <c r="F2224" s="5">
        <v>43004</v>
      </c>
      <c r="G2224" s="11">
        <v>0.52083333333333337</v>
      </c>
      <c r="H2224" s="4">
        <v>15.89</v>
      </c>
    </row>
    <row r="2225" spans="1:8" x14ac:dyDescent="0.25">
      <c r="A2225" s="18" t="s">
        <v>21</v>
      </c>
      <c r="B2225" s="18" t="s">
        <v>11</v>
      </c>
      <c r="C2225" s="19" t="s">
        <v>12</v>
      </c>
      <c r="D2225" s="18" t="s">
        <v>13</v>
      </c>
      <c r="E2225" s="18" t="s">
        <v>63</v>
      </c>
      <c r="F2225" s="5">
        <v>43004</v>
      </c>
      <c r="G2225" s="11">
        <v>0.52083333333333337</v>
      </c>
      <c r="H2225" s="4">
        <v>8.27</v>
      </c>
    </row>
    <row r="2226" spans="1:8" x14ac:dyDescent="0.25">
      <c r="A2226" s="18" t="s">
        <v>21</v>
      </c>
      <c r="B2226" s="18" t="s">
        <v>11</v>
      </c>
      <c r="C2226" s="12" t="s">
        <v>15</v>
      </c>
      <c r="D2226" s="18" t="s">
        <v>16</v>
      </c>
      <c r="E2226" s="18" t="s">
        <v>63</v>
      </c>
      <c r="F2226" s="5">
        <v>43004</v>
      </c>
      <c r="G2226" s="11">
        <v>0.52083333333333337</v>
      </c>
      <c r="H2226" s="7">
        <v>1234</v>
      </c>
    </row>
    <row r="2227" spans="1:8" x14ac:dyDescent="0.25">
      <c r="A2227" s="18" t="s">
        <v>21</v>
      </c>
      <c r="B2227" s="18" t="s">
        <v>11</v>
      </c>
      <c r="C2227" s="19" t="s">
        <v>17</v>
      </c>
      <c r="D2227" s="18" t="s">
        <v>18</v>
      </c>
      <c r="E2227" s="18" t="s">
        <v>63</v>
      </c>
      <c r="F2227" s="5">
        <v>43004</v>
      </c>
      <c r="G2227" s="11">
        <v>0.52083333333333337</v>
      </c>
      <c r="H2227" s="4">
        <v>6.96</v>
      </c>
    </row>
    <row r="2228" spans="1:8" x14ac:dyDescent="0.25">
      <c r="A2228" s="18" t="s">
        <v>21</v>
      </c>
      <c r="B2228" s="18" t="s">
        <v>11</v>
      </c>
      <c r="C2228" s="19" t="s">
        <v>19</v>
      </c>
      <c r="D2228" s="18" t="s">
        <v>20</v>
      </c>
      <c r="E2228" s="18" t="s">
        <v>63</v>
      </c>
      <c r="F2228" s="5">
        <v>43004</v>
      </c>
      <c r="G2228" s="11">
        <v>0.52083333333333337</v>
      </c>
      <c r="H2228" s="7">
        <v>72.7</v>
      </c>
    </row>
    <row r="2229" spans="1:8" x14ac:dyDescent="0.25">
      <c r="A2229" s="3" t="s">
        <v>21</v>
      </c>
      <c r="B2229" s="3" t="s">
        <v>22</v>
      </c>
      <c r="C2229" s="7" t="s">
        <v>23</v>
      </c>
      <c r="D2229" s="7" t="s">
        <v>57</v>
      </c>
      <c r="E2229" s="18" t="s">
        <v>63</v>
      </c>
      <c r="F2229" s="5">
        <v>43004</v>
      </c>
      <c r="G2229" s="11">
        <v>0.52083333333333337</v>
      </c>
      <c r="H2229" s="7">
        <v>132.44828999999999</v>
      </c>
    </row>
    <row r="2230" spans="1:8" x14ac:dyDescent="0.25">
      <c r="A2230" s="3" t="s">
        <v>21</v>
      </c>
      <c r="B2230" s="3" t="s">
        <v>22</v>
      </c>
      <c r="C2230" s="8" t="s">
        <v>25</v>
      </c>
      <c r="D2230" s="7" t="s">
        <v>58</v>
      </c>
      <c r="E2230" s="18" t="s">
        <v>63</v>
      </c>
      <c r="F2230" s="5">
        <v>43004</v>
      </c>
      <c r="G2230" s="11">
        <v>0.52083333333333337</v>
      </c>
      <c r="H2230" s="7">
        <v>304.86140277194465</v>
      </c>
    </row>
    <row r="2231" spans="1:8" x14ac:dyDescent="0.25">
      <c r="A2231" s="3" t="s">
        <v>21</v>
      </c>
      <c r="B2231" s="3" t="s">
        <v>36</v>
      </c>
      <c r="C2231" s="8" t="s">
        <v>37</v>
      </c>
      <c r="D2231" s="8" t="s">
        <v>38</v>
      </c>
      <c r="E2231" s="18" t="s">
        <v>63</v>
      </c>
      <c r="F2231" s="5">
        <v>43004</v>
      </c>
      <c r="G2231" s="11">
        <v>0.52083333333333337</v>
      </c>
      <c r="H2231" s="9">
        <v>2.0930632289748314</v>
      </c>
    </row>
    <row r="2232" spans="1:8" x14ac:dyDescent="0.25">
      <c r="A2232" s="3" t="s">
        <v>21</v>
      </c>
      <c r="B2232" s="3" t="s">
        <v>36</v>
      </c>
      <c r="C2232" s="8" t="s">
        <v>39</v>
      </c>
      <c r="D2232" s="8" t="s">
        <v>40</v>
      </c>
      <c r="E2232" s="18" t="s">
        <v>63</v>
      </c>
      <c r="F2232" s="5">
        <v>43004</v>
      </c>
      <c r="G2232" s="11">
        <v>0.52083333333333337</v>
      </c>
      <c r="H2232" s="9">
        <v>5.4659379799130492E-2</v>
      </c>
    </row>
    <row r="2233" spans="1:8" x14ac:dyDescent="0.25">
      <c r="A2233" s="3" t="s">
        <v>21</v>
      </c>
      <c r="B2233" s="3" t="s">
        <v>27</v>
      </c>
      <c r="C2233" s="8" t="s">
        <v>34</v>
      </c>
      <c r="D2233" s="8" t="s">
        <v>35</v>
      </c>
      <c r="E2233" s="18" t="s">
        <v>63</v>
      </c>
      <c r="F2233" s="5">
        <v>43004</v>
      </c>
      <c r="G2233" s="11">
        <v>0.52083333333333337</v>
      </c>
      <c r="H2233" s="4">
        <v>1.9653179190751439E-2</v>
      </c>
    </row>
    <row r="2234" spans="1:8" x14ac:dyDescent="0.25">
      <c r="A2234" s="3" t="s">
        <v>48</v>
      </c>
      <c r="B2234" s="3" t="s">
        <v>27</v>
      </c>
      <c r="C2234" s="8" t="s">
        <v>28</v>
      </c>
      <c r="D2234" s="4" t="s">
        <v>59</v>
      </c>
      <c r="E2234" s="3" t="s">
        <v>63</v>
      </c>
      <c r="F2234" s="5">
        <v>43004</v>
      </c>
      <c r="G2234" s="11">
        <v>0.52083333333333337</v>
      </c>
      <c r="H2234" s="3">
        <v>8.9999999999999998E-4</v>
      </c>
    </row>
    <row r="2235" spans="1:8" x14ac:dyDescent="0.25">
      <c r="A2235" s="3" t="s">
        <v>48</v>
      </c>
      <c r="B2235" s="3" t="s">
        <v>27</v>
      </c>
      <c r="C2235" s="8" t="s">
        <v>30</v>
      </c>
      <c r="D2235" s="4" t="s">
        <v>55</v>
      </c>
      <c r="E2235" s="3" t="s">
        <v>63</v>
      </c>
      <c r="F2235" s="5">
        <v>43004</v>
      </c>
      <c r="G2235" s="11">
        <v>0.52083333333333337</v>
      </c>
      <c r="H2235" s="26">
        <v>0.01</v>
      </c>
    </row>
    <row r="2236" spans="1:8" x14ac:dyDescent="0.25">
      <c r="A2236" s="3" t="s">
        <v>48</v>
      </c>
      <c r="B2236" s="3" t="s">
        <v>27</v>
      </c>
      <c r="C2236" s="8" t="s">
        <v>32</v>
      </c>
      <c r="D2236" s="4" t="s">
        <v>54</v>
      </c>
      <c r="E2236" s="3" t="s">
        <v>63</v>
      </c>
      <c r="F2236" s="5">
        <v>43004</v>
      </c>
      <c r="G2236" s="11">
        <v>0.52083333333333337</v>
      </c>
      <c r="H2236" s="27">
        <v>5.0000000000000001E-3</v>
      </c>
    </row>
    <row r="2237" spans="1:8" x14ac:dyDescent="0.25">
      <c r="A2237" s="3" t="s">
        <v>48</v>
      </c>
      <c r="B2237" s="3" t="s">
        <v>42</v>
      </c>
      <c r="C2237" s="8" t="s">
        <v>43</v>
      </c>
      <c r="D2237" s="4" t="s">
        <v>51</v>
      </c>
      <c r="E2237" s="3" t="s">
        <v>63</v>
      </c>
      <c r="F2237" s="5">
        <v>43004</v>
      </c>
      <c r="G2237" s="11">
        <v>0.52083333333333337</v>
      </c>
      <c r="H2237" s="3">
        <v>3</v>
      </c>
    </row>
    <row r="2238" spans="1:8" x14ac:dyDescent="0.25">
      <c r="A2238" s="18" t="s">
        <v>21</v>
      </c>
      <c r="B2238" s="18" t="s">
        <v>11</v>
      </c>
      <c r="C2238" s="19" t="s">
        <v>46</v>
      </c>
      <c r="D2238" s="18" t="s">
        <v>47</v>
      </c>
      <c r="E2238" s="18" t="s">
        <v>63</v>
      </c>
      <c r="F2238" s="5">
        <v>43032</v>
      </c>
      <c r="G2238" s="11">
        <v>0.46527777777777773</v>
      </c>
      <c r="H2238" s="4">
        <v>17.579999999999998</v>
      </c>
    </row>
    <row r="2239" spans="1:8" x14ac:dyDescent="0.25">
      <c r="A2239" s="18" t="s">
        <v>21</v>
      </c>
      <c r="B2239" s="18" t="s">
        <v>11</v>
      </c>
      <c r="C2239" s="19" t="s">
        <v>12</v>
      </c>
      <c r="D2239" s="18" t="s">
        <v>13</v>
      </c>
      <c r="E2239" s="18" t="s">
        <v>63</v>
      </c>
      <c r="F2239" s="5">
        <v>43032</v>
      </c>
      <c r="G2239" s="11">
        <v>0.46527777777777773</v>
      </c>
      <c r="H2239" s="4">
        <v>8.42</v>
      </c>
    </row>
    <row r="2240" spans="1:8" x14ac:dyDescent="0.25">
      <c r="A2240" s="18" t="s">
        <v>21</v>
      </c>
      <c r="B2240" s="18" t="s">
        <v>11</v>
      </c>
      <c r="C2240" s="12" t="s">
        <v>15</v>
      </c>
      <c r="D2240" s="18" t="s">
        <v>16</v>
      </c>
      <c r="E2240" s="18" t="s">
        <v>63</v>
      </c>
      <c r="F2240" s="5">
        <v>43032</v>
      </c>
      <c r="G2240" s="11">
        <v>0.46527777777777773</v>
      </c>
      <c r="H2240" s="7">
        <v>1129</v>
      </c>
    </row>
    <row r="2241" spans="1:8" x14ac:dyDescent="0.25">
      <c r="A2241" s="18" t="s">
        <v>21</v>
      </c>
      <c r="B2241" s="18" t="s">
        <v>11</v>
      </c>
      <c r="C2241" s="19" t="s">
        <v>17</v>
      </c>
      <c r="D2241" s="18" t="s">
        <v>18</v>
      </c>
      <c r="E2241" s="18" t="s">
        <v>63</v>
      </c>
      <c r="F2241" s="5">
        <v>43032</v>
      </c>
      <c r="G2241" s="11">
        <v>0.46527777777777773</v>
      </c>
      <c r="H2241" s="4">
        <v>7.69</v>
      </c>
    </row>
    <row r="2242" spans="1:8" x14ac:dyDescent="0.25">
      <c r="A2242" s="18" t="s">
        <v>21</v>
      </c>
      <c r="B2242" s="18" t="s">
        <v>11</v>
      </c>
      <c r="C2242" s="19" t="s">
        <v>19</v>
      </c>
      <c r="D2242" s="18" t="s">
        <v>20</v>
      </c>
      <c r="E2242" s="18" t="s">
        <v>63</v>
      </c>
      <c r="F2242" s="5">
        <v>43032</v>
      </c>
      <c r="G2242" s="11">
        <v>0.46527777777777773</v>
      </c>
      <c r="H2242" s="7">
        <v>83.3</v>
      </c>
    </row>
    <row r="2243" spans="1:8" x14ac:dyDescent="0.25">
      <c r="A2243" s="3" t="s">
        <v>21</v>
      </c>
      <c r="B2243" s="3" t="s">
        <v>22</v>
      </c>
      <c r="C2243" s="7" t="s">
        <v>23</v>
      </c>
      <c r="D2243" s="7" t="s">
        <v>57</v>
      </c>
      <c r="E2243" s="18" t="s">
        <v>63</v>
      </c>
      <c r="F2243" s="5">
        <v>43032</v>
      </c>
      <c r="G2243" s="11">
        <v>0.46527777777777773</v>
      </c>
      <c r="H2243" s="7">
        <v>110.373575</v>
      </c>
    </row>
    <row r="2244" spans="1:8" x14ac:dyDescent="0.25">
      <c r="A2244" s="3" t="s">
        <v>21</v>
      </c>
      <c r="B2244" s="3" t="s">
        <v>22</v>
      </c>
      <c r="C2244" s="8" t="s">
        <v>25</v>
      </c>
      <c r="D2244" s="7" t="s">
        <v>58</v>
      </c>
      <c r="E2244" s="18" t="s">
        <v>63</v>
      </c>
      <c r="F2244" s="5">
        <v>43032</v>
      </c>
      <c r="G2244" s="11">
        <v>0.46527777777777773</v>
      </c>
      <c r="H2244" s="7">
        <v>271.8706806459225</v>
      </c>
    </row>
    <row r="2245" spans="1:8" x14ac:dyDescent="0.25">
      <c r="A2245" s="3" t="s">
        <v>21</v>
      </c>
      <c r="B2245" s="3" t="s">
        <v>36</v>
      </c>
      <c r="C2245" s="8" t="s">
        <v>37</v>
      </c>
      <c r="D2245" s="8" t="s">
        <v>38</v>
      </c>
      <c r="E2245" s="18" t="s">
        <v>63</v>
      </c>
      <c r="F2245" s="5">
        <v>43032</v>
      </c>
      <c r="G2245" s="11">
        <v>0.46527777777777773</v>
      </c>
      <c r="H2245" s="9">
        <v>2.2938926588525601</v>
      </c>
    </row>
    <row r="2246" spans="1:8" x14ac:dyDescent="0.25">
      <c r="A2246" s="3" t="s">
        <v>21</v>
      </c>
      <c r="B2246" s="3" t="s">
        <v>36</v>
      </c>
      <c r="C2246" s="8" t="s">
        <v>39</v>
      </c>
      <c r="D2246" s="8" t="s">
        <v>40</v>
      </c>
      <c r="E2246" s="18" t="s">
        <v>63</v>
      </c>
      <c r="F2246" s="5">
        <v>43032</v>
      </c>
      <c r="G2246" s="11">
        <v>0.46527777777777773</v>
      </c>
      <c r="H2246" s="9">
        <v>5.9139363101519252E-2</v>
      </c>
    </row>
    <row r="2247" spans="1:8" x14ac:dyDescent="0.25">
      <c r="A2247" s="3" t="s">
        <v>21</v>
      </c>
      <c r="B2247" s="3" t="s">
        <v>27</v>
      </c>
      <c r="C2247" s="8" t="s">
        <v>34</v>
      </c>
      <c r="D2247" s="8" t="s">
        <v>35</v>
      </c>
      <c r="E2247" s="18" t="s">
        <v>63</v>
      </c>
      <c r="F2247" s="5">
        <v>43032</v>
      </c>
      <c r="G2247" s="11">
        <v>0.46527777777777773</v>
      </c>
      <c r="H2247" s="4">
        <v>1.8264840182648404E-2</v>
      </c>
    </row>
    <row r="2248" spans="1:8" x14ac:dyDescent="0.25">
      <c r="A2248" s="3" t="s">
        <v>48</v>
      </c>
      <c r="B2248" s="3" t="s">
        <v>27</v>
      </c>
      <c r="C2248" s="8" t="s">
        <v>28</v>
      </c>
      <c r="D2248" s="4" t="s">
        <v>59</v>
      </c>
      <c r="E2248" s="3" t="s">
        <v>63</v>
      </c>
      <c r="F2248" s="5">
        <v>43032</v>
      </c>
      <c r="G2248" s="11">
        <v>0.46527777777777773</v>
      </c>
      <c r="H2248" s="3">
        <v>8.9999999999999998E-4</v>
      </c>
    </row>
    <row r="2249" spans="1:8" x14ac:dyDescent="0.25">
      <c r="A2249" s="3" t="s">
        <v>48</v>
      </c>
      <c r="B2249" s="3" t="s">
        <v>27</v>
      </c>
      <c r="C2249" s="8" t="s">
        <v>30</v>
      </c>
      <c r="D2249" s="4" t="s">
        <v>55</v>
      </c>
      <c r="E2249" s="3" t="s">
        <v>63</v>
      </c>
      <c r="F2249" s="5">
        <v>43032</v>
      </c>
      <c r="G2249" s="11">
        <v>0.46527777777777773</v>
      </c>
      <c r="H2249" s="26">
        <v>0.01</v>
      </c>
    </row>
    <row r="2250" spans="1:8" x14ac:dyDescent="0.25">
      <c r="A2250" s="3" t="s">
        <v>48</v>
      </c>
      <c r="B2250" s="3" t="s">
        <v>27</v>
      </c>
      <c r="C2250" s="8" t="s">
        <v>32</v>
      </c>
      <c r="D2250" s="4" t="s">
        <v>54</v>
      </c>
      <c r="E2250" s="3" t="s">
        <v>63</v>
      </c>
      <c r="F2250" s="5">
        <v>43032</v>
      </c>
      <c r="G2250" s="11">
        <v>0.46527777777777773</v>
      </c>
      <c r="H2250" s="27">
        <v>5.0000000000000001E-3</v>
      </c>
    </row>
    <row r="2251" spans="1:8" x14ac:dyDescent="0.25">
      <c r="A2251" s="3" t="s">
        <v>48</v>
      </c>
      <c r="B2251" s="3" t="s">
        <v>42</v>
      </c>
      <c r="C2251" s="8" t="s">
        <v>43</v>
      </c>
      <c r="D2251" s="4" t="s">
        <v>51</v>
      </c>
      <c r="E2251" s="3" t="s">
        <v>63</v>
      </c>
      <c r="F2251" s="5">
        <v>43032</v>
      </c>
      <c r="G2251" s="11">
        <v>0.46527777777777773</v>
      </c>
      <c r="H2251" s="29">
        <v>2</v>
      </c>
    </row>
    <row r="2252" spans="1:8" x14ac:dyDescent="0.25">
      <c r="A2252" s="18" t="s">
        <v>21</v>
      </c>
      <c r="B2252" s="18" t="s">
        <v>11</v>
      </c>
      <c r="C2252" s="19" t="s">
        <v>46</v>
      </c>
      <c r="D2252" s="18" t="s">
        <v>47</v>
      </c>
      <c r="E2252" s="18" t="s">
        <v>63</v>
      </c>
      <c r="F2252" s="5">
        <v>43047</v>
      </c>
      <c r="G2252" s="11">
        <v>0.47222222222222227</v>
      </c>
      <c r="H2252" s="4">
        <v>18.16</v>
      </c>
    </row>
    <row r="2253" spans="1:8" x14ac:dyDescent="0.25">
      <c r="A2253" s="18" t="s">
        <v>21</v>
      </c>
      <c r="B2253" s="18" t="s">
        <v>11</v>
      </c>
      <c r="C2253" s="19" t="s">
        <v>12</v>
      </c>
      <c r="D2253" s="18" t="s">
        <v>13</v>
      </c>
      <c r="E2253" s="18" t="s">
        <v>63</v>
      </c>
      <c r="F2253" s="5">
        <v>43047</v>
      </c>
      <c r="G2253" s="11">
        <v>0.47222222222222227</v>
      </c>
      <c r="H2253" s="4">
        <v>8.56</v>
      </c>
    </row>
    <row r="2254" spans="1:8" x14ac:dyDescent="0.25">
      <c r="A2254" s="18" t="s">
        <v>21</v>
      </c>
      <c r="B2254" s="18" t="s">
        <v>11</v>
      </c>
      <c r="C2254" s="12" t="s">
        <v>15</v>
      </c>
      <c r="D2254" s="18" t="s">
        <v>16</v>
      </c>
      <c r="E2254" s="18" t="s">
        <v>63</v>
      </c>
      <c r="F2254" s="5">
        <v>43047</v>
      </c>
      <c r="G2254" s="11">
        <v>0.47222222222222227</v>
      </c>
      <c r="H2254" s="7">
        <v>1170</v>
      </c>
    </row>
    <row r="2255" spans="1:8" x14ac:dyDescent="0.25">
      <c r="A2255" s="18" t="s">
        <v>21</v>
      </c>
      <c r="B2255" s="18" t="s">
        <v>11</v>
      </c>
      <c r="C2255" s="19" t="s">
        <v>17</v>
      </c>
      <c r="D2255" s="18" t="s">
        <v>18</v>
      </c>
      <c r="E2255" s="18" t="s">
        <v>63</v>
      </c>
      <c r="F2255" s="5">
        <v>43047</v>
      </c>
      <c r="G2255" s="11">
        <v>0.47222222222222227</v>
      </c>
      <c r="H2255" s="4">
        <v>7.38</v>
      </c>
    </row>
    <row r="2256" spans="1:8" x14ac:dyDescent="0.25">
      <c r="A2256" s="18" t="s">
        <v>21</v>
      </c>
      <c r="B2256" s="18" t="s">
        <v>11</v>
      </c>
      <c r="C2256" s="19" t="s">
        <v>19</v>
      </c>
      <c r="D2256" s="18" t="s">
        <v>20</v>
      </c>
      <c r="E2256" s="18" t="s">
        <v>63</v>
      </c>
      <c r="F2256" s="5">
        <v>43047</v>
      </c>
      <c r="G2256" s="11">
        <v>0.47222222222222227</v>
      </c>
      <c r="H2256" s="7">
        <v>81.3</v>
      </c>
    </row>
    <row r="2257" spans="1:8" x14ac:dyDescent="0.25">
      <c r="A2257" s="3" t="s">
        <v>21</v>
      </c>
      <c r="B2257" s="3" t="s">
        <v>22</v>
      </c>
      <c r="C2257" s="7" t="s">
        <v>23</v>
      </c>
      <c r="D2257" s="7" t="s">
        <v>57</v>
      </c>
      <c r="E2257" s="18" t="s">
        <v>63</v>
      </c>
      <c r="F2257" s="5">
        <v>43047</v>
      </c>
      <c r="G2257" s="11">
        <v>0.47222222222222227</v>
      </c>
      <c r="H2257" s="7">
        <v>108.67551999999999</v>
      </c>
    </row>
    <row r="2258" spans="1:8" x14ac:dyDescent="0.25">
      <c r="A2258" s="3" t="s">
        <v>21</v>
      </c>
      <c r="B2258" s="3" t="s">
        <v>22</v>
      </c>
      <c r="C2258" s="8" t="s">
        <v>25</v>
      </c>
      <c r="D2258" s="7" t="s">
        <v>58</v>
      </c>
      <c r="E2258" s="18" t="s">
        <v>63</v>
      </c>
      <c r="F2258" s="5">
        <v>43047</v>
      </c>
      <c r="G2258" s="11">
        <v>0.47222222222222227</v>
      </c>
      <c r="H2258" s="7">
        <v>96.903523576619676</v>
      </c>
    </row>
    <row r="2259" spans="1:8" x14ac:dyDescent="0.25">
      <c r="A2259" s="3" t="s">
        <v>21</v>
      </c>
      <c r="B2259" s="3" t="s">
        <v>36</v>
      </c>
      <c r="C2259" s="8" t="s">
        <v>37</v>
      </c>
      <c r="D2259" s="8" t="s">
        <v>38</v>
      </c>
      <c r="E2259" s="18" t="s">
        <v>63</v>
      </c>
      <c r="F2259" s="5">
        <v>43047</v>
      </c>
      <c r="G2259" s="11">
        <v>0.47222222222222227</v>
      </c>
      <c r="H2259" s="9">
        <v>2.9763440860215051</v>
      </c>
    </row>
    <row r="2260" spans="1:8" x14ac:dyDescent="0.25">
      <c r="A2260" s="3" t="s">
        <v>21</v>
      </c>
      <c r="B2260" s="3" t="s">
        <v>36</v>
      </c>
      <c r="C2260" s="8" t="s">
        <v>39</v>
      </c>
      <c r="D2260" s="8" t="s">
        <v>40</v>
      </c>
      <c r="E2260" s="18" t="s">
        <v>63</v>
      </c>
      <c r="F2260" s="5">
        <v>43047</v>
      </c>
      <c r="G2260" s="11">
        <v>0.47222222222222227</v>
      </c>
      <c r="H2260" s="9">
        <v>6.8978911230995602E-2</v>
      </c>
    </row>
    <row r="2261" spans="1:8" x14ac:dyDescent="0.25">
      <c r="A2261" s="3" t="s">
        <v>21</v>
      </c>
      <c r="B2261" s="3" t="s">
        <v>27</v>
      </c>
      <c r="C2261" s="8" t="s">
        <v>34</v>
      </c>
      <c r="D2261" s="8" t="s">
        <v>35</v>
      </c>
      <c r="E2261" s="18" t="s">
        <v>63</v>
      </c>
      <c r="F2261" s="5">
        <v>43047</v>
      </c>
      <c r="G2261" s="11">
        <v>0.47222222222222227</v>
      </c>
      <c r="H2261" s="4">
        <v>1.9329073482428117E-2</v>
      </c>
    </row>
    <row r="2262" spans="1:8" x14ac:dyDescent="0.25">
      <c r="A2262" s="3" t="s">
        <v>48</v>
      </c>
      <c r="B2262" s="3" t="s">
        <v>27</v>
      </c>
      <c r="C2262" s="8" t="s">
        <v>28</v>
      </c>
      <c r="D2262" s="4" t="s">
        <v>59</v>
      </c>
      <c r="E2262" s="3" t="s">
        <v>63</v>
      </c>
      <c r="F2262" s="5">
        <v>43047</v>
      </c>
      <c r="G2262" s="11">
        <v>0.47222222222222227</v>
      </c>
      <c r="H2262" s="28">
        <v>5.9999999999999995E-4</v>
      </c>
    </row>
    <row r="2263" spans="1:8" x14ac:dyDescent="0.25">
      <c r="A2263" s="3" t="s">
        <v>48</v>
      </c>
      <c r="B2263" s="3" t="s">
        <v>27</v>
      </c>
      <c r="C2263" s="8" t="s">
        <v>30</v>
      </c>
      <c r="D2263" s="4" t="s">
        <v>55</v>
      </c>
      <c r="E2263" s="3" t="s">
        <v>63</v>
      </c>
      <c r="F2263" s="5">
        <v>43047</v>
      </c>
      <c r="G2263" s="11">
        <v>0.47222222222222227</v>
      </c>
      <c r="H2263" s="26">
        <v>0.01</v>
      </c>
    </row>
    <row r="2264" spans="1:8" x14ac:dyDescent="0.25">
      <c r="A2264" s="3" t="s">
        <v>48</v>
      </c>
      <c r="B2264" s="3" t="s">
        <v>27</v>
      </c>
      <c r="C2264" s="8" t="s">
        <v>32</v>
      </c>
      <c r="D2264" s="4" t="s">
        <v>54</v>
      </c>
      <c r="E2264" s="3" t="s">
        <v>63</v>
      </c>
      <c r="F2264" s="5">
        <v>43047</v>
      </c>
      <c r="G2264" s="11">
        <v>0.47222222222222227</v>
      </c>
      <c r="H2264" s="27">
        <v>5.0000000000000001E-3</v>
      </c>
    </row>
    <row r="2265" spans="1:8" x14ac:dyDescent="0.25">
      <c r="A2265" s="3" t="s">
        <v>48</v>
      </c>
      <c r="B2265" s="3" t="s">
        <v>42</v>
      </c>
      <c r="C2265" s="8" t="s">
        <v>43</v>
      </c>
      <c r="D2265" s="4" t="s">
        <v>51</v>
      </c>
      <c r="E2265" s="3" t="s">
        <v>63</v>
      </c>
      <c r="F2265" s="5">
        <v>43047</v>
      </c>
      <c r="G2265" s="11">
        <v>0.47222222222222227</v>
      </c>
      <c r="H2265" s="3">
        <v>2</v>
      </c>
    </row>
    <row r="2266" spans="1:8" x14ac:dyDescent="0.25">
      <c r="A2266" s="18" t="s">
        <v>21</v>
      </c>
      <c r="B2266" s="18" t="s">
        <v>11</v>
      </c>
      <c r="C2266" s="19" t="s">
        <v>46</v>
      </c>
      <c r="D2266" s="18" t="s">
        <v>47</v>
      </c>
      <c r="E2266" s="18" t="s">
        <v>63</v>
      </c>
      <c r="F2266" s="5">
        <v>43087</v>
      </c>
      <c r="G2266" s="11">
        <v>0.50347222222222221</v>
      </c>
      <c r="H2266" s="4">
        <v>21.74</v>
      </c>
    </row>
    <row r="2267" spans="1:8" x14ac:dyDescent="0.25">
      <c r="A2267" s="18" t="s">
        <v>21</v>
      </c>
      <c r="B2267" s="18" t="s">
        <v>11</v>
      </c>
      <c r="C2267" s="19" t="s">
        <v>12</v>
      </c>
      <c r="D2267" s="18" t="s">
        <v>13</v>
      </c>
      <c r="E2267" s="18" t="s">
        <v>63</v>
      </c>
      <c r="F2267" s="5">
        <v>43087</v>
      </c>
      <c r="G2267" s="11">
        <v>0.50347222222222221</v>
      </c>
      <c r="H2267" s="4">
        <v>11.05</v>
      </c>
    </row>
    <row r="2268" spans="1:8" x14ac:dyDescent="0.25">
      <c r="A2268" s="18" t="s">
        <v>21</v>
      </c>
      <c r="B2268" s="18" t="s">
        <v>11</v>
      </c>
      <c r="C2268" s="12" t="s">
        <v>15</v>
      </c>
      <c r="D2268" s="18" t="s">
        <v>16</v>
      </c>
      <c r="E2268" s="18" t="s">
        <v>63</v>
      </c>
      <c r="F2268" s="5">
        <v>43087</v>
      </c>
      <c r="G2268" s="11">
        <v>0.50347222222222221</v>
      </c>
      <c r="H2268" s="7">
        <v>1082</v>
      </c>
    </row>
    <row r="2269" spans="1:8" x14ac:dyDescent="0.25">
      <c r="A2269" s="18" t="s">
        <v>21</v>
      </c>
      <c r="B2269" s="18" t="s">
        <v>11</v>
      </c>
      <c r="C2269" s="19" t="s">
        <v>17</v>
      </c>
      <c r="D2269" s="18" t="s">
        <v>18</v>
      </c>
      <c r="E2269" s="18" t="s">
        <v>63</v>
      </c>
      <c r="F2269" s="5">
        <v>43087</v>
      </c>
      <c r="G2269" s="11">
        <v>0.50347222222222221</v>
      </c>
      <c r="H2269" s="4">
        <v>6.38</v>
      </c>
    </row>
    <row r="2270" spans="1:8" x14ac:dyDescent="0.25">
      <c r="A2270" s="18" t="s">
        <v>21</v>
      </c>
      <c r="B2270" s="18" t="s">
        <v>11</v>
      </c>
      <c r="C2270" s="19" t="s">
        <v>19</v>
      </c>
      <c r="D2270" s="18" t="s">
        <v>20</v>
      </c>
      <c r="E2270" s="18" t="s">
        <v>63</v>
      </c>
      <c r="F2270" s="5">
        <v>43087</v>
      </c>
      <c r="G2270" s="11">
        <v>0.50347222222222221</v>
      </c>
      <c r="H2270" s="7">
        <v>93.6</v>
      </c>
    </row>
    <row r="2271" spans="1:8" x14ac:dyDescent="0.25">
      <c r="A2271" s="3" t="s">
        <v>21</v>
      </c>
      <c r="B2271" s="3" t="s">
        <v>22</v>
      </c>
      <c r="C2271" s="7" t="s">
        <v>23</v>
      </c>
      <c r="D2271" s="7" t="s">
        <v>57</v>
      </c>
      <c r="E2271" s="18" t="s">
        <v>63</v>
      </c>
      <c r="F2271" s="5">
        <v>43087</v>
      </c>
      <c r="G2271" s="11">
        <v>0.50347222222222221</v>
      </c>
      <c r="H2271" s="7">
        <v>101.56425</v>
      </c>
    </row>
    <row r="2272" spans="1:8" x14ac:dyDescent="0.25">
      <c r="A2272" s="3" t="s">
        <v>21</v>
      </c>
      <c r="B2272" s="3" t="s">
        <v>22</v>
      </c>
      <c r="C2272" s="8" t="s">
        <v>25</v>
      </c>
      <c r="D2272" s="7" t="s">
        <v>58</v>
      </c>
      <c r="E2272" s="18" t="s">
        <v>63</v>
      </c>
      <c r="F2272" s="5">
        <v>43087</v>
      </c>
      <c r="G2272" s="11">
        <v>0.50347222222222221</v>
      </c>
      <c r="H2272" s="7">
        <v>307.00834655445954</v>
      </c>
    </row>
    <row r="2273" spans="1:8" x14ac:dyDescent="0.25">
      <c r="A2273" s="3" t="s">
        <v>21</v>
      </c>
      <c r="B2273" s="3" t="s">
        <v>36</v>
      </c>
      <c r="C2273" s="8" t="s">
        <v>37</v>
      </c>
      <c r="D2273" s="8" t="s">
        <v>38</v>
      </c>
      <c r="E2273" s="18" t="s">
        <v>63</v>
      </c>
      <c r="F2273" s="5">
        <v>43087</v>
      </c>
      <c r="G2273" s="11">
        <v>0.50347222222222221</v>
      </c>
      <c r="H2273" s="9">
        <v>0.85028002489110144</v>
      </c>
    </row>
    <row r="2274" spans="1:8" x14ac:dyDescent="0.25">
      <c r="A2274" s="3" t="s">
        <v>21</v>
      </c>
      <c r="B2274" s="3" t="s">
        <v>36</v>
      </c>
      <c r="C2274" s="8" t="s">
        <v>39</v>
      </c>
      <c r="D2274" s="8" t="s">
        <v>40</v>
      </c>
      <c r="E2274" s="18" t="s">
        <v>63</v>
      </c>
      <c r="F2274" s="5">
        <v>43087</v>
      </c>
      <c r="G2274" s="11">
        <v>0.50347222222222221</v>
      </c>
      <c r="H2274" s="9">
        <v>2.2239756654845164E-2</v>
      </c>
    </row>
    <row r="2275" spans="1:8" x14ac:dyDescent="0.25">
      <c r="A2275" s="3" t="s">
        <v>21</v>
      </c>
      <c r="B2275" s="3" t="s">
        <v>27</v>
      </c>
      <c r="C2275" s="8" t="s">
        <v>34</v>
      </c>
      <c r="D2275" s="8" t="s">
        <v>35</v>
      </c>
      <c r="E2275" s="18" t="s">
        <v>63</v>
      </c>
      <c r="F2275" s="5">
        <v>43087</v>
      </c>
      <c r="G2275" s="11">
        <v>0.50347222222222221</v>
      </c>
      <c r="H2275" s="26">
        <v>0.01</v>
      </c>
    </row>
    <row r="2276" spans="1:8" x14ac:dyDescent="0.25">
      <c r="A2276" s="3" t="s">
        <v>48</v>
      </c>
      <c r="B2276" s="3" t="s">
        <v>27</v>
      </c>
      <c r="C2276" s="8" t="s">
        <v>28</v>
      </c>
      <c r="D2276" s="4" t="s">
        <v>59</v>
      </c>
      <c r="E2276" s="3" t="s">
        <v>63</v>
      </c>
      <c r="F2276" s="5">
        <v>43087</v>
      </c>
      <c r="G2276" s="11">
        <v>0.50347222222222221</v>
      </c>
      <c r="H2276" s="25">
        <v>1.2999999999999999E-3</v>
      </c>
    </row>
    <row r="2277" spans="1:8" x14ac:dyDescent="0.25">
      <c r="A2277" s="3" t="s">
        <v>48</v>
      </c>
      <c r="B2277" s="3" t="s">
        <v>27</v>
      </c>
      <c r="C2277" s="8" t="s">
        <v>30</v>
      </c>
      <c r="D2277" s="4" t="s">
        <v>55</v>
      </c>
      <c r="E2277" s="3" t="s">
        <v>63</v>
      </c>
      <c r="F2277" s="5">
        <v>43087</v>
      </c>
      <c r="G2277" s="11">
        <v>0.50347222222222221</v>
      </c>
      <c r="H2277" s="26">
        <v>0.01</v>
      </c>
    </row>
    <row r="2278" spans="1:8" x14ac:dyDescent="0.25">
      <c r="A2278" s="3" t="s">
        <v>48</v>
      </c>
      <c r="B2278" s="3" t="s">
        <v>27</v>
      </c>
      <c r="C2278" s="8" t="s">
        <v>32</v>
      </c>
      <c r="D2278" s="4" t="s">
        <v>54</v>
      </c>
      <c r="E2278" s="3" t="s">
        <v>63</v>
      </c>
      <c r="F2278" s="5">
        <v>43087</v>
      </c>
      <c r="G2278" s="11">
        <v>0.50347222222222221</v>
      </c>
      <c r="H2278" s="27">
        <v>5.0000000000000001E-3</v>
      </c>
    </row>
    <row r="2279" spans="1:8" x14ac:dyDescent="0.25">
      <c r="A2279" s="3" t="s">
        <v>48</v>
      </c>
      <c r="B2279" s="3" t="s">
        <v>42</v>
      </c>
      <c r="C2279" s="8" t="s">
        <v>43</v>
      </c>
      <c r="D2279" s="4" t="s">
        <v>51</v>
      </c>
      <c r="E2279" s="3" t="s">
        <v>63</v>
      </c>
      <c r="F2279" s="5">
        <v>43087</v>
      </c>
      <c r="G2279" s="11">
        <v>0.50347222222222221</v>
      </c>
      <c r="H2279" s="29">
        <v>2</v>
      </c>
    </row>
    <row r="2280" spans="1:8" x14ac:dyDescent="0.25">
      <c r="A2280" s="18" t="s">
        <v>21</v>
      </c>
      <c r="B2280" s="18" t="s">
        <v>11</v>
      </c>
      <c r="C2280" s="19" t="s">
        <v>46</v>
      </c>
      <c r="D2280" s="18" t="s">
        <v>47</v>
      </c>
      <c r="E2280" s="18" t="s">
        <v>63</v>
      </c>
      <c r="F2280" s="5"/>
      <c r="G2280" s="11"/>
      <c r="H2280" s="4"/>
    </row>
    <row r="2281" spans="1:8" x14ac:dyDescent="0.25">
      <c r="A2281" s="18" t="s">
        <v>21</v>
      </c>
      <c r="B2281" s="18" t="s">
        <v>11</v>
      </c>
      <c r="C2281" s="19" t="s">
        <v>12</v>
      </c>
      <c r="D2281" s="18" t="s">
        <v>13</v>
      </c>
      <c r="E2281" s="18" t="s">
        <v>63</v>
      </c>
      <c r="F2281" s="5"/>
      <c r="G2281" s="11"/>
      <c r="H2281" s="4"/>
    </row>
    <row r="2282" spans="1:8" x14ac:dyDescent="0.25">
      <c r="A2282" s="18" t="s">
        <v>21</v>
      </c>
      <c r="B2282" s="18" t="s">
        <v>11</v>
      </c>
      <c r="C2282" s="12" t="s">
        <v>15</v>
      </c>
      <c r="D2282" s="18" t="s">
        <v>16</v>
      </c>
      <c r="E2282" s="18" t="s">
        <v>63</v>
      </c>
      <c r="F2282" s="5"/>
      <c r="G2282" s="11"/>
      <c r="H2282" s="7"/>
    </row>
    <row r="2283" spans="1:8" x14ac:dyDescent="0.25">
      <c r="A2283" s="18" t="s">
        <v>21</v>
      </c>
      <c r="B2283" s="18" t="s">
        <v>11</v>
      </c>
      <c r="C2283" s="19" t="s">
        <v>17</v>
      </c>
      <c r="D2283" s="18" t="s">
        <v>18</v>
      </c>
      <c r="E2283" s="18" t="s">
        <v>63</v>
      </c>
      <c r="F2283" s="5"/>
      <c r="G2283" s="11"/>
      <c r="H2283" s="4"/>
    </row>
    <row r="2284" spans="1:8" x14ac:dyDescent="0.25">
      <c r="A2284" s="18" t="s">
        <v>21</v>
      </c>
      <c r="B2284" s="18" t="s">
        <v>11</v>
      </c>
      <c r="C2284" s="19" t="s">
        <v>19</v>
      </c>
      <c r="D2284" s="18" t="s">
        <v>20</v>
      </c>
      <c r="E2284" s="18" t="s">
        <v>63</v>
      </c>
      <c r="F2284" s="5"/>
      <c r="G2284" s="11"/>
      <c r="H2284" s="7"/>
    </row>
    <row r="2285" spans="1:8" x14ac:dyDescent="0.25">
      <c r="A2285" s="3" t="s">
        <v>21</v>
      </c>
      <c r="B2285" s="3" t="s">
        <v>22</v>
      </c>
      <c r="C2285" s="7" t="s">
        <v>23</v>
      </c>
      <c r="D2285" s="7" t="s">
        <v>57</v>
      </c>
      <c r="E2285" s="18" t="s">
        <v>63</v>
      </c>
      <c r="F2285" s="5"/>
      <c r="G2285" s="11"/>
      <c r="H2285" s="7"/>
    </row>
    <row r="2286" spans="1:8" x14ac:dyDescent="0.25">
      <c r="A2286" s="3" t="s">
        <v>21</v>
      </c>
      <c r="B2286" s="3" t="s">
        <v>22</v>
      </c>
      <c r="C2286" s="8" t="s">
        <v>25</v>
      </c>
      <c r="D2286" s="7" t="s">
        <v>58</v>
      </c>
      <c r="E2286" s="18" t="s">
        <v>63</v>
      </c>
      <c r="F2286" s="5"/>
      <c r="G2286" s="11"/>
      <c r="H2286" s="7"/>
    </row>
    <row r="2287" spans="1:8" x14ac:dyDescent="0.25">
      <c r="A2287" s="3" t="s">
        <v>21</v>
      </c>
      <c r="B2287" s="3" t="s">
        <v>36</v>
      </c>
      <c r="C2287" s="8" t="s">
        <v>37</v>
      </c>
      <c r="D2287" s="8" t="s">
        <v>38</v>
      </c>
      <c r="E2287" s="18" t="s">
        <v>63</v>
      </c>
      <c r="F2287" s="5"/>
      <c r="G2287" s="11"/>
      <c r="H2287" s="9"/>
    </row>
    <row r="2288" spans="1:8" x14ac:dyDescent="0.25">
      <c r="A2288" s="3" t="s">
        <v>21</v>
      </c>
      <c r="B2288" s="3" t="s">
        <v>36</v>
      </c>
      <c r="C2288" s="8" t="s">
        <v>39</v>
      </c>
      <c r="D2288" s="8" t="s">
        <v>40</v>
      </c>
      <c r="E2288" s="18" t="s">
        <v>63</v>
      </c>
      <c r="F2288" s="5"/>
      <c r="G2288" s="11"/>
      <c r="H2288" s="9"/>
    </row>
    <row r="2289" spans="1:8" x14ac:dyDescent="0.25">
      <c r="A2289" s="3" t="s">
        <v>21</v>
      </c>
      <c r="B2289" s="3" t="s">
        <v>27</v>
      </c>
      <c r="C2289" s="8" t="s">
        <v>34</v>
      </c>
      <c r="D2289" s="8" t="s">
        <v>35</v>
      </c>
      <c r="E2289" s="18" t="s">
        <v>63</v>
      </c>
      <c r="F2289" s="5"/>
      <c r="G2289" s="11"/>
      <c r="H2289" s="4"/>
    </row>
    <row r="2290" spans="1:8" x14ac:dyDescent="0.25">
      <c r="A2290" s="3" t="s">
        <v>48</v>
      </c>
      <c r="B2290" s="3" t="s">
        <v>27</v>
      </c>
      <c r="C2290" s="8" t="s">
        <v>28</v>
      </c>
      <c r="D2290" s="4" t="s">
        <v>59</v>
      </c>
      <c r="E2290" s="3" t="s">
        <v>63</v>
      </c>
      <c r="F2290" s="5"/>
      <c r="G2290" s="11"/>
      <c r="H2290" s="25"/>
    </row>
    <row r="2291" spans="1:8" x14ac:dyDescent="0.25">
      <c r="A2291" s="3" t="s">
        <v>48</v>
      </c>
      <c r="B2291" s="3" t="s">
        <v>27</v>
      </c>
      <c r="C2291" s="8" t="s">
        <v>30</v>
      </c>
      <c r="D2291" s="4" t="s">
        <v>55</v>
      </c>
      <c r="E2291" s="3" t="s">
        <v>63</v>
      </c>
      <c r="F2291" s="5"/>
      <c r="G2291" s="11"/>
      <c r="H2291" s="26"/>
    </row>
    <row r="2292" spans="1:8" x14ac:dyDescent="0.25">
      <c r="A2292" s="3" t="s">
        <v>48</v>
      </c>
      <c r="B2292" s="3" t="s">
        <v>27</v>
      </c>
      <c r="C2292" s="8" t="s">
        <v>32</v>
      </c>
      <c r="D2292" s="4" t="s">
        <v>54</v>
      </c>
      <c r="E2292" s="3" t="s">
        <v>63</v>
      </c>
      <c r="F2292" s="5"/>
      <c r="G2292" s="11"/>
      <c r="H2292" s="27"/>
    </row>
    <row r="2293" spans="1:8" x14ac:dyDescent="0.25">
      <c r="A2293" s="3" t="s">
        <v>48</v>
      </c>
      <c r="B2293" s="3" t="s">
        <v>42</v>
      </c>
      <c r="C2293" s="8" t="s">
        <v>43</v>
      </c>
      <c r="D2293" s="4" t="s">
        <v>51</v>
      </c>
      <c r="E2293" s="3" t="s">
        <v>63</v>
      </c>
      <c r="F2293" s="5"/>
      <c r="G2293" s="11"/>
      <c r="H2293" s="8"/>
    </row>
    <row r="2294" spans="1:8" x14ac:dyDescent="0.25">
      <c r="A2294" s="18" t="s">
        <v>21</v>
      </c>
      <c r="B2294" s="18" t="s">
        <v>11</v>
      </c>
      <c r="C2294" s="19" t="s">
        <v>46</v>
      </c>
      <c r="D2294" s="18" t="s">
        <v>47</v>
      </c>
      <c r="E2294" s="18" t="s">
        <v>63</v>
      </c>
      <c r="F2294" s="5"/>
      <c r="G2294" s="11"/>
      <c r="H2294" s="4"/>
    </row>
    <row r="2295" spans="1:8" x14ac:dyDescent="0.25">
      <c r="A2295" s="18" t="s">
        <v>21</v>
      </c>
      <c r="B2295" s="18" t="s">
        <v>11</v>
      </c>
      <c r="C2295" s="19" t="s">
        <v>12</v>
      </c>
      <c r="D2295" s="18" t="s">
        <v>13</v>
      </c>
      <c r="E2295" s="18" t="s">
        <v>63</v>
      </c>
      <c r="F2295" s="5"/>
      <c r="G2295" s="11"/>
      <c r="H2295" s="4"/>
    </row>
    <row r="2296" spans="1:8" x14ac:dyDescent="0.25">
      <c r="A2296" s="18" t="s">
        <v>21</v>
      </c>
      <c r="B2296" s="18" t="s">
        <v>11</v>
      </c>
      <c r="C2296" s="12" t="s">
        <v>15</v>
      </c>
      <c r="D2296" s="18" t="s">
        <v>16</v>
      </c>
      <c r="E2296" s="18" t="s">
        <v>63</v>
      </c>
      <c r="F2296" s="5"/>
      <c r="G2296" s="11"/>
      <c r="H2296" s="7"/>
    </row>
    <row r="2297" spans="1:8" x14ac:dyDescent="0.25">
      <c r="A2297" s="18" t="s">
        <v>21</v>
      </c>
      <c r="B2297" s="18" t="s">
        <v>11</v>
      </c>
      <c r="C2297" s="19" t="s">
        <v>17</v>
      </c>
      <c r="D2297" s="18" t="s">
        <v>18</v>
      </c>
      <c r="E2297" s="18" t="s">
        <v>63</v>
      </c>
      <c r="F2297" s="5"/>
      <c r="G2297" s="11"/>
      <c r="H2297" s="4"/>
    </row>
    <row r="2298" spans="1:8" x14ac:dyDescent="0.25">
      <c r="A2298" s="18" t="s">
        <v>21</v>
      </c>
      <c r="B2298" s="18" t="s">
        <v>11</v>
      </c>
      <c r="C2298" s="19" t="s">
        <v>19</v>
      </c>
      <c r="D2298" s="18" t="s">
        <v>20</v>
      </c>
      <c r="E2298" s="18" t="s">
        <v>63</v>
      </c>
      <c r="F2298" s="5"/>
      <c r="G2298" s="11"/>
      <c r="H2298" s="7"/>
    </row>
    <row r="2299" spans="1:8" x14ac:dyDescent="0.25">
      <c r="A2299" s="3" t="s">
        <v>21</v>
      </c>
      <c r="B2299" s="3" t="s">
        <v>22</v>
      </c>
      <c r="C2299" s="7" t="s">
        <v>23</v>
      </c>
      <c r="D2299" s="7" t="s">
        <v>57</v>
      </c>
      <c r="E2299" s="18" t="s">
        <v>63</v>
      </c>
      <c r="F2299" s="5"/>
      <c r="G2299" s="11"/>
      <c r="H2299" s="7"/>
    </row>
    <row r="2300" spans="1:8" x14ac:dyDescent="0.25">
      <c r="A2300" s="3" t="s">
        <v>21</v>
      </c>
      <c r="B2300" s="3" t="s">
        <v>22</v>
      </c>
      <c r="C2300" s="8" t="s">
        <v>25</v>
      </c>
      <c r="D2300" s="7" t="s">
        <v>58</v>
      </c>
      <c r="E2300" s="18" t="s">
        <v>63</v>
      </c>
      <c r="F2300" s="5"/>
      <c r="G2300" s="11"/>
      <c r="H2300" s="7"/>
    </row>
    <row r="2301" spans="1:8" x14ac:dyDescent="0.25">
      <c r="A2301" s="3" t="s">
        <v>21</v>
      </c>
      <c r="B2301" s="3" t="s">
        <v>36</v>
      </c>
      <c r="C2301" s="8" t="s">
        <v>37</v>
      </c>
      <c r="D2301" s="8" t="s">
        <v>38</v>
      </c>
      <c r="E2301" s="18" t="s">
        <v>63</v>
      </c>
      <c r="F2301" s="5"/>
      <c r="G2301" s="11"/>
      <c r="H2301" s="9"/>
    </row>
    <row r="2302" spans="1:8" x14ac:dyDescent="0.25">
      <c r="A2302" s="3" t="s">
        <v>21</v>
      </c>
      <c r="B2302" s="3" t="s">
        <v>36</v>
      </c>
      <c r="C2302" s="8" t="s">
        <v>39</v>
      </c>
      <c r="D2302" s="8" t="s">
        <v>40</v>
      </c>
      <c r="E2302" s="18" t="s">
        <v>63</v>
      </c>
      <c r="F2302" s="5"/>
      <c r="G2302" s="11"/>
      <c r="H2302" s="9"/>
    </row>
    <row r="2303" spans="1:8" x14ac:dyDescent="0.25">
      <c r="A2303" s="3" t="s">
        <v>21</v>
      </c>
      <c r="B2303" s="3" t="s">
        <v>27</v>
      </c>
      <c r="C2303" s="8" t="s">
        <v>34</v>
      </c>
      <c r="D2303" s="8" t="s">
        <v>35</v>
      </c>
      <c r="E2303" s="18" t="s">
        <v>63</v>
      </c>
      <c r="F2303" s="5"/>
      <c r="G2303" s="11"/>
      <c r="H2303" s="4"/>
    </row>
    <row r="2304" spans="1:8" x14ac:dyDescent="0.25">
      <c r="A2304" s="3" t="s">
        <v>48</v>
      </c>
      <c r="B2304" s="3" t="s">
        <v>27</v>
      </c>
      <c r="C2304" s="8" t="s">
        <v>28</v>
      </c>
      <c r="D2304" s="4" t="s">
        <v>59</v>
      </c>
      <c r="E2304" s="3" t="s">
        <v>63</v>
      </c>
      <c r="F2304" s="5"/>
      <c r="G2304" s="11"/>
      <c r="H2304" s="25"/>
    </row>
    <row r="2305" spans="1:8" x14ac:dyDescent="0.25">
      <c r="A2305" s="3" t="s">
        <v>48</v>
      </c>
      <c r="B2305" s="3" t="s">
        <v>27</v>
      </c>
      <c r="C2305" s="8" t="s">
        <v>30</v>
      </c>
      <c r="D2305" s="4" t="s">
        <v>55</v>
      </c>
      <c r="E2305" s="3" t="s">
        <v>63</v>
      </c>
      <c r="F2305" s="5"/>
      <c r="G2305" s="11"/>
      <c r="H2305" s="26"/>
    </row>
    <row r="2306" spans="1:8" x14ac:dyDescent="0.25">
      <c r="A2306" s="3" t="s">
        <v>48</v>
      </c>
      <c r="B2306" s="3" t="s">
        <v>27</v>
      </c>
      <c r="C2306" s="8" t="s">
        <v>32</v>
      </c>
      <c r="D2306" s="4" t="s">
        <v>54</v>
      </c>
      <c r="E2306" s="3" t="s">
        <v>63</v>
      </c>
      <c r="F2306" s="5"/>
      <c r="G2306" s="11"/>
      <c r="H2306" s="27"/>
    </row>
    <row r="2307" spans="1:8" x14ac:dyDescent="0.25">
      <c r="A2307" s="3" t="s">
        <v>48</v>
      </c>
      <c r="B2307" s="3" t="s">
        <v>42</v>
      </c>
      <c r="C2307" s="8" t="s">
        <v>43</v>
      </c>
      <c r="D2307" s="4" t="s">
        <v>51</v>
      </c>
      <c r="E2307" s="3" t="s">
        <v>63</v>
      </c>
      <c r="F2307" s="5"/>
      <c r="G2307" s="11"/>
      <c r="H2307" s="8"/>
    </row>
    <row r="2308" spans="1:8" x14ac:dyDescent="0.25">
      <c r="A2308" s="18" t="s">
        <v>21</v>
      </c>
      <c r="B2308" s="18" t="s">
        <v>11</v>
      </c>
      <c r="C2308" s="19" t="s">
        <v>46</v>
      </c>
      <c r="D2308" s="18" t="s">
        <v>47</v>
      </c>
      <c r="E2308" s="18" t="s">
        <v>63</v>
      </c>
      <c r="F2308" s="5"/>
      <c r="G2308" s="11"/>
      <c r="H2308" s="4"/>
    </row>
    <row r="2309" spans="1:8" x14ac:dyDescent="0.25">
      <c r="A2309" s="18" t="s">
        <v>21</v>
      </c>
      <c r="B2309" s="18" t="s">
        <v>11</v>
      </c>
      <c r="C2309" s="19" t="s">
        <v>12</v>
      </c>
      <c r="D2309" s="18" t="s">
        <v>13</v>
      </c>
      <c r="E2309" s="18" t="s">
        <v>63</v>
      </c>
      <c r="F2309" s="5"/>
      <c r="G2309" s="11"/>
      <c r="H2309" s="4"/>
    </row>
    <row r="2310" spans="1:8" x14ac:dyDescent="0.25">
      <c r="A2310" s="18" t="s">
        <v>21</v>
      </c>
      <c r="B2310" s="18" t="s">
        <v>11</v>
      </c>
      <c r="C2310" s="12" t="s">
        <v>15</v>
      </c>
      <c r="D2310" s="18" t="s">
        <v>16</v>
      </c>
      <c r="E2310" s="18" t="s">
        <v>63</v>
      </c>
      <c r="F2310" s="5"/>
      <c r="G2310" s="11"/>
      <c r="H2310" s="7"/>
    </row>
    <row r="2311" spans="1:8" x14ac:dyDescent="0.25">
      <c r="A2311" s="18" t="s">
        <v>21</v>
      </c>
      <c r="B2311" s="18" t="s">
        <v>11</v>
      </c>
      <c r="C2311" s="19" t="s">
        <v>17</v>
      </c>
      <c r="D2311" s="18" t="s">
        <v>18</v>
      </c>
      <c r="E2311" s="18" t="s">
        <v>63</v>
      </c>
      <c r="F2311" s="5"/>
      <c r="G2311" s="11"/>
      <c r="H2311" s="4"/>
    </row>
    <row r="2312" spans="1:8" x14ac:dyDescent="0.25">
      <c r="A2312" s="18" t="s">
        <v>21</v>
      </c>
      <c r="B2312" s="18" t="s">
        <v>11</v>
      </c>
      <c r="C2312" s="19" t="s">
        <v>19</v>
      </c>
      <c r="D2312" s="18" t="s">
        <v>20</v>
      </c>
      <c r="E2312" s="18" t="s">
        <v>63</v>
      </c>
      <c r="F2312" s="5"/>
      <c r="G2312" s="11"/>
      <c r="H2312" s="7"/>
    </row>
    <row r="2313" spans="1:8" x14ac:dyDescent="0.25">
      <c r="A2313" s="3" t="s">
        <v>21</v>
      </c>
      <c r="B2313" s="3" t="s">
        <v>22</v>
      </c>
      <c r="C2313" s="7" t="s">
        <v>23</v>
      </c>
      <c r="D2313" s="7" t="s">
        <v>57</v>
      </c>
      <c r="E2313" s="18" t="s">
        <v>63</v>
      </c>
      <c r="F2313" s="5"/>
      <c r="G2313" s="11"/>
      <c r="H2313" s="7"/>
    </row>
    <row r="2314" spans="1:8" x14ac:dyDescent="0.25">
      <c r="A2314" s="3" t="s">
        <v>21</v>
      </c>
      <c r="B2314" s="3" t="s">
        <v>22</v>
      </c>
      <c r="C2314" s="8" t="s">
        <v>25</v>
      </c>
      <c r="D2314" s="7" t="s">
        <v>58</v>
      </c>
      <c r="E2314" s="18" t="s">
        <v>63</v>
      </c>
      <c r="F2314" s="5"/>
      <c r="G2314" s="11"/>
      <c r="H2314" s="7"/>
    </row>
    <row r="2315" spans="1:8" x14ac:dyDescent="0.25">
      <c r="A2315" s="3" t="s">
        <v>21</v>
      </c>
      <c r="B2315" s="3" t="s">
        <v>36</v>
      </c>
      <c r="C2315" s="8" t="s">
        <v>37</v>
      </c>
      <c r="D2315" s="8" t="s">
        <v>38</v>
      </c>
      <c r="E2315" s="18" t="s">
        <v>63</v>
      </c>
      <c r="F2315" s="5"/>
      <c r="G2315" s="11"/>
      <c r="H2315" s="9"/>
    </row>
    <row r="2316" spans="1:8" x14ac:dyDescent="0.25">
      <c r="A2316" s="3" t="s">
        <v>21</v>
      </c>
      <c r="B2316" s="3" t="s">
        <v>36</v>
      </c>
      <c r="C2316" s="8" t="s">
        <v>39</v>
      </c>
      <c r="D2316" s="8" t="s">
        <v>40</v>
      </c>
      <c r="E2316" s="18" t="s">
        <v>63</v>
      </c>
      <c r="F2316" s="5"/>
      <c r="G2316" s="11"/>
      <c r="H2316" s="9"/>
    </row>
    <row r="2317" spans="1:8" x14ac:dyDescent="0.25">
      <c r="A2317" s="3" t="s">
        <v>21</v>
      </c>
      <c r="B2317" s="3" t="s">
        <v>27</v>
      </c>
      <c r="C2317" s="8" t="s">
        <v>34</v>
      </c>
      <c r="D2317" s="8" t="s">
        <v>35</v>
      </c>
      <c r="E2317" s="18" t="s">
        <v>63</v>
      </c>
      <c r="F2317" s="5"/>
      <c r="G2317" s="11"/>
      <c r="H2317" s="4"/>
    </row>
    <row r="2318" spans="1:8" x14ac:dyDescent="0.25">
      <c r="A2318" s="3" t="s">
        <v>48</v>
      </c>
      <c r="B2318" s="3" t="s">
        <v>27</v>
      </c>
      <c r="C2318" s="8" t="s">
        <v>28</v>
      </c>
      <c r="D2318" s="4" t="s">
        <v>59</v>
      </c>
      <c r="E2318" s="3" t="s">
        <v>63</v>
      </c>
      <c r="F2318" s="5"/>
      <c r="G2318" s="11"/>
      <c r="H2318" s="25"/>
    </row>
    <row r="2319" spans="1:8" x14ac:dyDescent="0.25">
      <c r="A2319" s="3" t="s">
        <v>48</v>
      </c>
      <c r="B2319" s="3" t="s">
        <v>27</v>
      </c>
      <c r="C2319" s="8" t="s">
        <v>30</v>
      </c>
      <c r="D2319" s="4" t="s">
        <v>55</v>
      </c>
      <c r="E2319" s="3" t="s">
        <v>63</v>
      </c>
      <c r="F2319" s="5"/>
      <c r="G2319" s="11"/>
      <c r="H2319" s="26"/>
    </row>
    <row r="2320" spans="1:8" x14ac:dyDescent="0.25">
      <c r="A2320" s="3" t="s">
        <v>48</v>
      </c>
      <c r="B2320" s="3" t="s">
        <v>27</v>
      </c>
      <c r="C2320" s="8" t="s">
        <v>32</v>
      </c>
      <c r="D2320" s="4" t="s">
        <v>54</v>
      </c>
      <c r="E2320" s="3" t="s">
        <v>63</v>
      </c>
      <c r="F2320" s="5"/>
      <c r="G2320" s="11"/>
      <c r="H2320" s="27"/>
    </row>
    <row r="2321" spans="1:8" x14ac:dyDescent="0.25">
      <c r="A2321" s="3" t="s">
        <v>48</v>
      </c>
      <c r="B2321" s="3" t="s">
        <v>42</v>
      </c>
      <c r="C2321" s="8" t="s">
        <v>43</v>
      </c>
      <c r="D2321" s="4" t="s">
        <v>51</v>
      </c>
      <c r="E2321" s="3" t="s">
        <v>63</v>
      </c>
      <c r="F2321" s="5"/>
      <c r="G2321" s="11"/>
      <c r="H2321" s="8"/>
    </row>
    <row r="2322" spans="1:8" x14ac:dyDescent="0.25">
      <c r="A2322" s="3" t="s">
        <v>10</v>
      </c>
      <c r="B2322" s="3" t="s">
        <v>11</v>
      </c>
      <c r="C2322" s="4" t="s">
        <v>12</v>
      </c>
      <c r="D2322" s="3" t="s">
        <v>13</v>
      </c>
      <c r="E2322" s="3" t="s">
        <v>64</v>
      </c>
      <c r="F2322" s="5">
        <v>41893</v>
      </c>
      <c r="G2322" s="11">
        <v>0.63124999999999998</v>
      </c>
      <c r="H2322" s="4">
        <v>7.81</v>
      </c>
    </row>
    <row r="2323" spans="1:8" x14ac:dyDescent="0.25">
      <c r="A2323" s="3" t="s">
        <v>10</v>
      </c>
      <c r="B2323" s="3" t="s">
        <v>11</v>
      </c>
      <c r="C2323" s="7" t="s">
        <v>15</v>
      </c>
      <c r="D2323" s="3" t="s">
        <v>16</v>
      </c>
      <c r="E2323" s="3" t="s">
        <v>64</v>
      </c>
      <c r="F2323" s="5">
        <v>41893</v>
      </c>
      <c r="G2323" s="11">
        <v>0.63124999999999998</v>
      </c>
      <c r="H2323" s="8">
        <v>1669</v>
      </c>
    </row>
    <row r="2324" spans="1:8" x14ac:dyDescent="0.25">
      <c r="A2324" s="3" t="s">
        <v>10</v>
      </c>
      <c r="B2324" s="3" t="s">
        <v>11</v>
      </c>
      <c r="C2324" s="4" t="s">
        <v>17</v>
      </c>
      <c r="D2324" s="3" t="s">
        <v>18</v>
      </c>
      <c r="E2324" s="3" t="s">
        <v>64</v>
      </c>
      <c r="F2324" s="5">
        <v>41893</v>
      </c>
      <c r="G2324" s="11">
        <v>0.63124999999999998</v>
      </c>
      <c r="H2324" s="3">
        <v>6.46</v>
      </c>
    </row>
    <row r="2325" spans="1:8" x14ac:dyDescent="0.25">
      <c r="A2325" s="3" t="s">
        <v>10</v>
      </c>
      <c r="B2325" s="3" t="s">
        <v>11</v>
      </c>
      <c r="C2325" s="4" t="s">
        <v>19</v>
      </c>
      <c r="D2325" s="3" t="s">
        <v>20</v>
      </c>
      <c r="E2325" s="3" t="s">
        <v>64</v>
      </c>
      <c r="F2325" s="5">
        <v>41893</v>
      </c>
      <c r="G2325" s="11">
        <v>0.63124999999999998</v>
      </c>
      <c r="H2325" s="3">
        <v>67</v>
      </c>
    </row>
    <row r="2326" spans="1:8" x14ac:dyDescent="0.25">
      <c r="A2326" s="3" t="s">
        <v>21</v>
      </c>
      <c r="B2326" s="3" t="s">
        <v>22</v>
      </c>
      <c r="C2326" s="7" t="s">
        <v>23</v>
      </c>
      <c r="D2326" s="7" t="s">
        <v>24</v>
      </c>
      <c r="E2326" s="3" t="s">
        <v>64</v>
      </c>
      <c r="F2326" s="5">
        <v>41893</v>
      </c>
      <c r="G2326" s="11">
        <v>0.63124999999999998</v>
      </c>
      <c r="H2326" s="7">
        <v>100.1</v>
      </c>
    </row>
    <row r="2327" spans="1:8" x14ac:dyDescent="0.25">
      <c r="A2327" s="3" t="s">
        <v>21</v>
      </c>
      <c r="B2327" s="3" t="s">
        <v>22</v>
      </c>
      <c r="C2327" s="8" t="s">
        <v>25</v>
      </c>
      <c r="D2327" s="7" t="s">
        <v>26</v>
      </c>
      <c r="E2327" s="3" t="s">
        <v>64</v>
      </c>
      <c r="F2327" s="5">
        <v>41893</v>
      </c>
      <c r="G2327" s="11">
        <v>0.63124999999999998</v>
      </c>
      <c r="H2327" s="7">
        <v>360.8</v>
      </c>
    </row>
    <row r="2328" spans="1:8" x14ac:dyDescent="0.25">
      <c r="A2328" s="3" t="s">
        <v>10</v>
      </c>
      <c r="B2328" s="3" t="s">
        <v>27</v>
      </c>
      <c r="C2328" s="8" t="s">
        <v>28</v>
      </c>
      <c r="D2328" s="7" t="s">
        <v>29</v>
      </c>
      <c r="E2328" s="3" t="s">
        <v>64</v>
      </c>
      <c r="F2328" s="5">
        <v>41893</v>
      </c>
      <c r="G2328" s="11">
        <v>0.63124999999999998</v>
      </c>
      <c r="H2328" s="3">
        <v>1.6E-2</v>
      </c>
    </row>
    <row r="2329" spans="1:8" x14ac:dyDescent="0.25">
      <c r="A2329" s="3" t="s">
        <v>21</v>
      </c>
      <c r="B2329" s="3" t="s">
        <v>27</v>
      </c>
      <c r="C2329" s="8" t="s">
        <v>30</v>
      </c>
      <c r="D2329" s="8" t="s">
        <v>31</v>
      </c>
      <c r="E2329" s="3" t="s">
        <v>64</v>
      </c>
      <c r="F2329" s="5">
        <v>41893</v>
      </c>
      <c r="G2329" s="11">
        <v>0.63124999999999998</v>
      </c>
      <c r="H2329" s="10">
        <v>0.05</v>
      </c>
    </row>
    <row r="2330" spans="1:8" x14ac:dyDescent="0.25">
      <c r="A2330" s="3" t="s">
        <v>21</v>
      </c>
      <c r="B2330" s="3" t="s">
        <v>27</v>
      </c>
      <c r="C2330" s="8" t="s">
        <v>32</v>
      </c>
      <c r="D2330" s="8" t="s">
        <v>33</v>
      </c>
      <c r="E2330" s="3" t="s">
        <v>64</v>
      </c>
      <c r="F2330" s="5">
        <v>41893</v>
      </c>
      <c r="G2330" s="11">
        <v>0.63124999999999998</v>
      </c>
      <c r="H2330" s="10">
        <v>7.0000000000000007E-2</v>
      </c>
    </row>
    <row r="2331" spans="1:8" x14ac:dyDescent="0.25">
      <c r="A2331" s="3" t="s">
        <v>21</v>
      </c>
      <c r="B2331" s="3" t="s">
        <v>27</v>
      </c>
      <c r="C2331" s="8" t="s">
        <v>34</v>
      </c>
      <c r="D2331" s="8" t="s">
        <v>35</v>
      </c>
      <c r="E2331" s="3" t="s">
        <v>64</v>
      </c>
      <c r="F2331" s="5">
        <v>41893</v>
      </c>
      <c r="G2331" s="11">
        <v>0.63124999999999998</v>
      </c>
      <c r="H2331" s="10">
        <v>0.01</v>
      </c>
    </row>
    <row r="2332" spans="1:8" x14ac:dyDescent="0.25">
      <c r="A2332" s="3" t="s">
        <v>21</v>
      </c>
      <c r="B2332" s="3" t="s">
        <v>36</v>
      </c>
      <c r="C2332" s="8" t="s">
        <v>37</v>
      </c>
      <c r="D2332" s="8" t="s">
        <v>38</v>
      </c>
      <c r="E2332" s="3" t="s">
        <v>64</v>
      </c>
      <c r="F2332" s="5">
        <v>41893</v>
      </c>
      <c r="G2332" s="11">
        <v>0.63124999999999998</v>
      </c>
      <c r="H2332" s="9">
        <v>0.91900000000000004</v>
      </c>
    </row>
    <row r="2333" spans="1:8" x14ac:dyDescent="0.25">
      <c r="A2333" s="3" t="s">
        <v>21</v>
      </c>
      <c r="B2333" s="3" t="s">
        <v>36</v>
      </c>
      <c r="C2333" s="8" t="s">
        <v>39</v>
      </c>
      <c r="D2333" s="8" t="s">
        <v>40</v>
      </c>
      <c r="E2333" s="3" t="s">
        <v>64</v>
      </c>
      <c r="F2333" s="5">
        <v>41893</v>
      </c>
      <c r="G2333" s="11">
        <v>0.63124999999999998</v>
      </c>
      <c r="H2333" s="3">
        <v>0.41799999999999998</v>
      </c>
    </row>
    <row r="2334" spans="1:8" x14ac:dyDescent="0.25">
      <c r="A2334" s="3" t="s">
        <v>41</v>
      </c>
      <c r="B2334" s="3" t="s">
        <v>42</v>
      </c>
      <c r="C2334" s="8" t="s">
        <v>43</v>
      </c>
      <c r="D2334" s="3" t="s">
        <v>44</v>
      </c>
      <c r="E2334" s="3" t="s">
        <v>64</v>
      </c>
      <c r="F2334" s="5">
        <v>41893</v>
      </c>
      <c r="G2334" s="11">
        <v>0.63124999999999998</v>
      </c>
      <c r="H2334" s="3">
        <v>2</v>
      </c>
    </row>
    <row r="2335" spans="1:8" x14ac:dyDescent="0.25">
      <c r="A2335" s="3" t="s">
        <v>21</v>
      </c>
      <c r="B2335" s="3" t="s">
        <v>45</v>
      </c>
      <c r="C2335" s="3" t="s">
        <v>46</v>
      </c>
      <c r="D2335" s="3" t="s">
        <v>47</v>
      </c>
      <c r="E2335" s="3" t="s">
        <v>64</v>
      </c>
      <c r="F2335" s="5">
        <v>41893</v>
      </c>
      <c r="G2335" s="11">
        <v>0.63124999999999998</v>
      </c>
      <c r="H2335" s="4">
        <v>17.11</v>
      </c>
    </row>
    <row r="2336" spans="1:8" x14ac:dyDescent="0.25">
      <c r="A2336" s="3" t="s">
        <v>10</v>
      </c>
      <c r="B2336" s="3" t="s">
        <v>11</v>
      </c>
      <c r="C2336" s="4" t="s">
        <v>12</v>
      </c>
      <c r="D2336" s="3" t="s">
        <v>13</v>
      </c>
      <c r="E2336" s="3" t="s">
        <v>64</v>
      </c>
      <c r="F2336" s="5">
        <v>41926</v>
      </c>
      <c r="G2336" s="11">
        <v>0.6020833333333333</v>
      </c>
      <c r="H2336" s="4">
        <v>8.3000000000000007</v>
      </c>
    </row>
    <row r="2337" spans="1:8" x14ac:dyDescent="0.25">
      <c r="A2337" s="3" t="s">
        <v>10</v>
      </c>
      <c r="B2337" s="3" t="s">
        <v>11</v>
      </c>
      <c r="C2337" s="7" t="s">
        <v>15</v>
      </c>
      <c r="D2337" s="3" t="s">
        <v>16</v>
      </c>
      <c r="E2337" s="3" t="s">
        <v>64</v>
      </c>
      <c r="F2337" s="5">
        <v>41926</v>
      </c>
      <c r="G2337" s="11">
        <v>0.6020833333333333</v>
      </c>
      <c r="H2337" s="8">
        <v>1482</v>
      </c>
    </row>
    <row r="2338" spans="1:8" x14ac:dyDescent="0.25">
      <c r="A2338" s="3" t="s">
        <v>10</v>
      </c>
      <c r="B2338" s="3" t="s">
        <v>11</v>
      </c>
      <c r="C2338" s="4" t="s">
        <v>17</v>
      </c>
      <c r="D2338" s="3" t="s">
        <v>18</v>
      </c>
      <c r="E2338" s="3" t="s">
        <v>64</v>
      </c>
      <c r="F2338" s="5">
        <v>41926</v>
      </c>
      <c r="G2338" s="11">
        <v>0.6020833333333333</v>
      </c>
      <c r="H2338" s="3">
        <v>9.08</v>
      </c>
    </row>
    <row r="2339" spans="1:8" x14ac:dyDescent="0.25">
      <c r="A2339" s="3" t="s">
        <v>10</v>
      </c>
      <c r="B2339" s="3" t="s">
        <v>11</v>
      </c>
      <c r="C2339" s="4" t="s">
        <v>19</v>
      </c>
      <c r="D2339" s="3" t="s">
        <v>20</v>
      </c>
      <c r="E2339" s="3" t="s">
        <v>64</v>
      </c>
      <c r="F2339" s="5">
        <v>41926</v>
      </c>
      <c r="G2339" s="11">
        <v>0.6020833333333333</v>
      </c>
      <c r="H2339" s="3">
        <v>98.8</v>
      </c>
    </row>
    <row r="2340" spans="1:8" x14ac:dyDescent="0.25">
      <c r="A2340" s="3" t="s">
        <v>21</v>
      </c>
      <c r="B2340" s="3" t="s">
        <v>22</v>
      </c>
      <c r="C2340" s="7" t="s">
        <v>23</v>
      </c>
      <c r="D2340" s="7" t="s">
        <v>24</v>
      </c>
      <c r="E2340" s="3" t="s">
        <v>64</v>
      </c>
      <c r="F2340" s="5">
        <v>41926</v>
      </c>
      <c r="G2340" s="11">
        <v>0.6020833333333333</v>
      </c>
      <c r="H2340" s="7">
        <v>190.4</v>
      </c>
    </row>
    <row r="2341" spans="1:8" x14ac:dyDescent="0.25">
      <c r="A2341" s="3" t="s">
        <v>21</v>
      </c>
      <c r="B2341" s="3" t="s">
        <v>22</v>
      </c>
      <c r="C2341" s="8" t="s">
        <v>25</v>
      </c>
      <c r="D2341" s="7" t="s">
        <v>26</v>
      </c>
      <c r="E2341" s="3" t="s">
        <v>64</v>
      </c>
      <c r="F2341" s="5">
        <v>41926</v>
      </c>
      <c r="G2341" s="11">
        <v>0.6020833333333333</v>
      </c>
      <c r="H2341" s="7">
        <v>349.7</v>
      </c>
    </row>
    <row r="2342" spans="1:8" x14ac:dyDescent="0.25">
      <c r="A2342" s="3" t="s">
        <v>10</v>
      </c>
      <c r="B2342" s="3" t="s">
        <v>27</v>
      </c>
      <c r="C2342" s="8" t="s">
        <v>28</v>
      </c>
      <c r="D2342" s="7" t="s">
        <v>29</v>
      </c>
      <c r="E2342" s="3" t="s">
        <v>64</v>
      </c>
      <c r="F2342" s="5">
        <v>41926</v>
      </c>
      <c r="G2342" s="11">
        <v>0.6020833333333333</v>
      </c>
      <c r="H2342" s="15">
        <v>6.4999999999999997E-3</v>
      </c>
    </row>
    <row r="2343" spans="1:8" x14ac:dyDescent="0.25">
      <c r="A2343" s="3" t="s">
        <v>21</v>
      </c>
      <c r="B2343" s="3" t="s">
        <v>27</v>
      </c>
      <c r="C2343" s="8" t="s">
        <v>30</v>
      </c>
      <c r="D2343" s="8" t="s">
        <v>31</v>
      </c>
      <c r="E2343" s="3" t="s">
        <v>64</v>
      </c>
      <c r="F2343" s="5">
        <v>41926</v>
      </c>
      <c r="G2343" s="11">
        <v>0.6020833333333333</v>
      </c>
      <c r="H2343" s="10">
        <v>0.05</v>
      </c>
    </row>
    <row r="2344" spans="1:8" x14ac:dyDescent="0.25">
      <c r="A2344" s="3" t="s">
        <v>21</v>
      </c>
      <c r="B2344" s="3" t="s">
        <v>27</v>
      </c>
      <c r="C2344" s="8" t="s">
        <v>32</v>
      </c>
      <c r="D2344" s="8" t="s">
        <v>33</v>
      </c>
      <c r="E2344" s="3" t="s">
        <v>64</v>
      </c>
      <c r="F2344" s="5">
        <v>41926</v>
      </c>
      <c r="G2344" s="11">
        <v>0.6020833333333333</v>
      </c>
      <c r="H2344" s="10">
        <v>7.0000000000000007E-2</v>
      </c>
    </row>
    <row r="2345" spans="1:8" x14ac:dyDescent="0.25">
      <c r="A2345" s="3" t="s">
        <v>21</v>
      </c>
      <c r="B2345" s="3" t="s">
        <v>27</v>
      </c>
      <c r="C2345" s="8" t="s">
        <v>34</v>
      </c>
      <c r="D2345" s="8" t="s">
        <v>35</v>
      </c>
      <c r="E2345" s="3" t="s">
        <v>64</v>
      </c>
      <c r="F2345" s="5">
        <v>41926</v>
      </c>
      <c r="G2345" s="11">
        <v>0.6020833333333333</v>
      </c>
      <c r="H2345" s="10">
        <v>0.01</v>
      </c>
    </row>
    <row r="2346" spans="1:8" x14ac:dyDescent="0.25">
      <c r="A2346" s="3" t="s">
        <v>21</v>
      </c>
      <c r="B2346" s="3" t="s">
        <v>36</v>
      </c>
      <c r="C2346" s="8" t="s">
        <v>37</v>
      </c>
      <c r="D2346" s="8" t="s">
        <v>38</v>
      </c>
      <c r="E2346" s="3" t="s">
        <v>64</v>
      </c>
      <c r="F2346" s="5">
        <v>41926</v>
      </c>
      <c r="G2346" s="11">
        <v>0.6020833333333333</v>
      </c>
      <c r="H2346" s="9">
        <v>5.5949999999999998</v>
      </c>
    </row>
    <row r="2347" spans="1:8" x14ac:dyDescent="0.25">
      <c r="A2347" s="3" t="s">
        <v>21</v>
      </c>
      <c r="B2347" s="3" t="s">
        <v>36</v>
      </c>
      <c r="C2347" s="8" t="s">
        <v>39</v>
      </c>
      <c r="D2347" s="8" t="s">
        <v>40</v>
      </c>
      <c r="E2347" s="3" t="s">
        <v>64</v>
      </c>
      <c r="F2347" s="5">
        <v>41926</v>
      </c>
      <c r="G2347" s="11">
        <v>0.6020833333333333</v>
      </c>
      <c r="H2347" s="3">
        <v>0.20499999999999999</v>
      </c>
    </row>
    <row r="2348" spans="1:8" x14ac:dyDescent="0.25">
      <c r="A2348" s="3" t="s">
        <v>41</v>
      </c>
      <c r="B2348" s="3" t="s">
        <v>42</v>
      </c>
      <c r="C2348" s="8" t="s">
        <v>43</v>
      </c>
      <c r="D2348" s="3" t="s">
        <v>44</v>
      </c>
      <c r="E2348" s="3" t="s">
        <v>64</v>
      </c>
      <c r="F2348" s="5">
        <v>41926</v>
      </c>
      <c r="G2348" s="11">
        <v>0.6020833333333333</v>
      </c>
      <c r="H2348" s="3">
        <v>2</v>
      </c>
    </row>
    <row r="2349" spans="1:8" x14ac:dyDescent="0.25">
      <c r="A2349" s="3" t="s">
        <v>21</v>
      </c>
      <c r="B2349" s="3" t="s">
        <v>45</v>
      </c>
      <c r="C2349" s="3" t="s">
        <v>46</v>
      </c>
      <c r="D2349" s="3" t="s">
        <v>47</v>
      </c>
      <c r="E2349" s="3" t="s">
        <v>64</v>
      </c>
      <c r="F2349" s="5">
        <v>41926</v>
      </c>
      <c r="G2349" s="11">
        <v>0.6020833333333333</v>
      </c>
      <c r="H2349" s="4">
        <v>20.36</v>
      </c>
    </row>
    <row r="2350" spans="1:8" x14ac:dyDescent="0.25">
      <c r="A2350" s="3" t="s">
        <v>10</v>
      </c>
      <c r="B2350" s="3" t="s">
        <v>11</v>
      </c>
      <c r="C2350" s="4" t="s">
        <v>12</v>
      </c>
      <c r="D2350" s="3" t="s">
        <v>13</v>
      </c>
      <c r="E2350" s="3" t="s">
        <v>64</v>
      </c>
      <c r="F2350" s="5">
        <v>41955</v>
      </c>
      <c r="G2350" s="11">
        <v>0.65277777777777779</v>
      </c>
      <c r="H2350" s="4">
        <v>8.66</v>
      </c>
    </row>
    <row r="2351" spans="1:8" x14ac:dyDescent="0.25">
      <c r="A2351" s="3" t="s">
        <v>10</v>
      </c>
      <c r="B2351" s="3" t="s">
        <v>11</v>
      </c>
      <c r="C2351" s="7" t="s">
        <v>15</v>
      </c>
      <c r="D2351" s="3" t="s">
        <v>16</v>
      </c>
      <c r="E2351" s="3" t="s">
        <v>64</v>
      </c>
      <c r="F2351" s="5">
        <v>41955</v>
      </c>
      <c r="G2351" s="11">
        <v>0.65277777777777779</v>
      </c>
      <c r="H2351" s="8">
        <v>1353</v>
      </c>
    </row>
    <row r="2352" spans="1:8" x14ac:dyDescent="0.25">
      <c r="A2352" s="3" t="s">
        <v>10</v>
      </c>
      <c r="B2352" s="3" t="s">
        <v>11</v>
      </c>
      <c r="C2352" s="4" t="s">
        <v>17</v>
      </c>
      <c r="D2352" s="3" t="s">
        <v>18</v>
      </c>
      <c r="E2352" s="3" t="s">
        <v>64</v>
      </c>
      <c r="F2352" s="5">
        <v>41955</v>
      </c>
      <c r="G2352" s="11">
        <v>0.65277777777777779</v>
      </c>
      <c r="H2352" s="4">
        <v>9.6999999999999993</v>
      </c>
    </row>
    <row r="2353" spans="1:8" x14ac:dyDescent="0.25">
      <c r="A2353" s="3" t="s">
        <v>10</v>
      </c>
      <c r="B2353" s="3" t="s">
        <v>11</v>
      </c>
      <c r="C2353" s="4" t="s">
        <v>19</v>
      </c>
      <c r="D2353" s="3" t="s">
        <v>20</v>
      </c>
      <c r="E2353" s="3" t="s">
        <v>64</v>
      </c>
      <c r="F2353" s="5">
        <v>41955</v>
      </c>
      <c r="G2353" s="11">
        <v>0.65277777777777779</v>
      </c>
      <c r="H2353" s="3">
        <v>101.4</v>
      </c>
    </row>
    <row r="2354" spans="1:8" x14ac:dyDescent="0.25">
      <c r="A2354" s="3" t="s">
        <v>21</v>
      </c>
      <c r="B2354" s="3" t="s">
        <v>22</v>
      </c>
      <c r="C2354" s="7" t="s">
        <v>23</v>
      </c>
      <c r="D2354" s="7" t="s">
        <v>24</v>
      </c>
      <c r="E2354" s="3" t="s">
        <v>64</v>
      </c>
      <c r="F2354" s="5">
        <v>41955</v>
      </c>
      <c r="G2354" s="11">
        <v>0.65277777777777779</v>
      </c>
      <c r="H2354" s="7">
        <v>195.9</v>
      </c>
    </row>
    <row r="2355" spans="1:8" x14ac:dyDescent="0.25">
      <c r="A2355" s="3" t="s">
        <v>21</v>
      </c>
      <c r="B2355" s="3" t="s">
        <v>22</v>
      </c>
      <c r="C2355" s="8" t="s">
        <v>25</v>
      </c>
      <c r="D2355" s="7" t="s">
        <v>26</v>
      </c>
      <c r="E2355" s="3" t="s">
        <v>64</v>
      </c>
      <c r="F2355" s="5">
        <v>41955</v>
      </c>
      <c r="G2355" s="11">
        <v>0.65277777777777779</v>
      </c>
      <c r="H2355" s="7">
        <v>345.4</v>
      </c>
    </row>
    <row r="2356" spans="1:8" x14ac:dyDescent="0.25">
      <c r="A2356" s="3" t="s">
        <v>10</v>
      </c>
      <c r="B2356" s="3" t="s">
        <v>27</v>
      </c>
      <c r="C2356" s="8" t="s">
        <v>28</v>
      </c>
      <c r="D2356" s="7" t="s">
        <v>29</v>
      </c>
      <c r="E2356" s="3" t="s">
        <v>64</v>
      </c>
      <c r="F2356" s="5">
        <v>41955</v>
      </c>
      <c r="G2356" s="11">
        <v>0.65277777777777779</v>
      </c>
      <c r="H2356" s="15">
        <v>6.4999999999999997E-3</v>
      </c>
    </row>
    <row r="2357" spans="1:8" x14ac:dyDescent="0.25">
      <c r="A2357" s="3" t="s">
        <v>21</v>
      </c>
      <c r="B2357" s="3" t="s">
        <v>27</v>
      </c>
      <c r="C2357" s="8" t="s">
        <v>30</v>
      </c>
      <c r="D2357" s="8" t="s">
        <v>31</v>
      </c>
      <c r="E2357" s="3" t="s">
        <v>64</v>
      </c>
      <c r="F2357" s="5">
        <v>41955</v>
      </c>
      <c r="G2357" s="11">
        <v>0.65277777777777779</v>
      </c>
      <c r="H2357" s="10">
        <v>0.05</v>
      </c>
    </row>
    <row r="2358" spans="1:8" x14ac:dyDescent="0.25">
      <c r="A2358" s="3" t="s">
        <v>21</v>
      </c>
      <c r="B2358" s="3" t="s">
        <v>27</v>
      </c>
      <c r="C2358" s="8" t="s">
        <v>32</v>
      </c>
      <c r="D2358" s="8" t="s">
        <v>33</v>
      </c>
      <c r="E2358" s="3" t="s">
        <v>64</v>
      </c>
      <c r="F2358" s="5">
        <v>41955</v>
      </c>
      <c r="G2358" s="11">
        <v>0.65277777777777779</v>
      </c>
      <c r="H2358" s="10">
        <v>7.0000000000000007E-2</v>
      </c>
    </row>
    <row r="2359" spans="1:8" x14ac:dyDescent="0.25">
      <c r="A2359" s="3" t="s">
        <v>21</v>
      </c>
      <c r="B2359" s="3" t="s">
        <v>27</v>
      </c>
      <c r="C2359" s="8" t="s">
        <v>34</v>
      </c>
      <c r="D2359" s="8" t="s">
        <v>35</v>
      </c>
      <c r="E2359" s="3" t="s">
        <v>64</v>
      </c>
      <c r="F2359" s="5">
        <v>41955</v>
      </c>
      <c r="G2359" s="11">
        <v>0.65277777777777779</v>
      </c>
      <c r="H2359" s="10">
        <v>0.01</v>
      </c>
    </row>
    <row r="2360" spans="1:8" x14ac:dyDescent="0.25">
      <c r="A2360" s="3" t="s">
        <v>21</v>
      </c>
      <c r="B2360" s="3" t="s">
        <v>36</v>
      </c>
      <c r="C2360" s="8" t="s">
        <v>37</v>
      </c>
      <c r="D2360" s="8" t="s">
        <v>38</v>
      </c>
      <c r="E2360" s="3" t="s">
        <v>64</v>
      </c>
      <c r="F2360" s="5">
        <v>41955</v>
      </c>
      <c r="G2360" s="11">
        <v>0.65277777777777779</v>
      </c>
      <c r="H2360" s="9"/>
    </row>
    <row r="2361" spans="1:8" x14ac:dyDescent="0.25">
      <c r="A2361" s="3" t="s">
        <v>21</v>
      </c>
      <c r="B2361" s="3" t="s">
        <v>36</v>
      </c>
      <c r="C2361" s="8" t="s">
        <v>39</v>
      </c>
      <c r="D2361" s="8" t="s">
        <v>40</v>
      </c>
      <c r="E2361" s="3" t="s">
        <v>64</v>
      </c>
      <c r="F2361" s="5">
        <v>41955</v>
      </c>
      <c r="G2361" s="11">
        <v>0.65277777777777779</v>
      </c>
      <c r="H2361" s="3"/>
    </row>
    <row r="2362" spans="1:8" x14ac:dyDescent="0.25">
      <c r="A2362" s="3" t="s">
        <v>41</v>
      </c>
      <c r="B2362" s="3" t="s">
        <v>42</v>
      </c>
      <c r="C2362" s="8" t="s">
        <v>43</v>
      </c>
      <c r="D2362" s="3" t="s">
        <v>44</v>
      </c>
      <c r="E2362" s="3" t="s">
        <v>64</v>
      </c>
      <c r="F2362" s="5">
        <v>41955</v>
      </c>
      <c r="G2362" s="11">
        <v>0.65277777777777779</v>
      </c>
      <c r="H2362" s="3">
        <v>4</v>
      </c>
    </row>
    <row r="2363" spans="1:8" x14ac:dyDescent="0.25">
      <c r="A2363" s="3" t="s">
        <v>21</v>
      </c>
      <c r="B2363" s="3" t="s">
        <v>45</v>
      </c>
      <c r="C2363" s="3" t="s">
        <v>46</v>
      </c>
      <c r="D2363" s="3" t="s">
        <v>47</v>
      </c>
      <c r="E2363" s="3" t="s">
        <v>64</v>
      </c>
      <c r="F2363" s="5">
        <v>41955</v>
      </c>
      <c r="G2363" s="11">
        <v>0.65277777777777779</v>
      </c>
      <c r="H2363" s="4">
        <v>23.4</v>
      </c>
    </row>
    <row r="2364" spans="1:8" x14ac:dyDescent="0.25">
      <c r="A2364" s="3" t="s">
        <v>21</v>
      </c>
      <c r="B2364" s="3" t="s">
        <v>11</v>
      </c>
      <c r="C2364" s="4" t="s">
        <v>46</v>
      </c>
      <c r="D2364" s="3" t="s">
        <v>47</v>
      </c>
      <c r="E2364" s="3" t="s">
        <v>64</v>
      </c>
      <c r="F2364" s="5">
        <v>42024</v>
      </c>
      <c r="G2364" s="11">
        <v>0.3888888888888889</v>
      </c>
      <c r="H2364" s="3">
        <v>19.46</v>
      </c>
    </row>
    <row r="2365" spans="1:8" x14ac:dyDescent="0.25">
      <c r="A2365" s="3" t="s">
        <v>21</v>
      </c>
      <c r="B2365" s="3" t="s">
        <v>11</v>
      </c>
      <c r="C2365" s="4" t="s">
        <v>12</v>
      </c>
      <c r="D2365" s="3" t="s">
        <v>13</v>
      </c>
      <c r="E2365" s="3" t="s">
        <v>64</v>
      </c>
      <c r="F2365" s="5">
        <v>42024</v>
      </c>
      <c r="G2365" s="11">
        <v>0.3888888888888889</v>
      </c>
      <c r="H2365" s="4">
        <v>7.93</v>
      </c>
    </row>
    <row r="2366" spans="1:8" x14ac:dyDescent="0.25">
      <c r="A2366" s="3" t="s">
        <v>21</v>
      </c>
      <c r="B2366" s="3" t="s">
        <v>11</v>
      </c>
      <c r="C2366" s="7" t="s">
        <v>15</v>
      </c>
      <c r="D2366" s="3" t="s">
        <v>16</v>
      </c>
      <c r="E2366" s="3" t="s">
        <v>64</v>
      </c>
      <c r="F2366" s="5">
        <v>42024</v>
      </c>
      <c r="G2366" s="11">
        <v>0.3888888888888889</v>
      </c>
      <c r="H2366" s="8">
        <v>1270</v>
      </c>
    </row>
    <row r="2367" spans="1:8" x14ac:dyDescent="0.25">
      <c r="A2367" s="3" t="s">
        <v>21</v>
      </c>
      <c r="B2367" s="3" t="s">
        <v>11</v>
      </c>
      <c r="C2367" s="4" t="s">
        <v>17</v>
      </c>
      <c r="D2367" s="3" t="s">
        <v>18</v>
      </c>
      <c r="E2367" s="3" t="s">
        <v>64</v>
      </c>
      <c r="F2367" s="5">
        <v>42024</v>
      </c>
      <c r="G2367" s="11">
        <v>0.3888888888888889</v>
      </c>
      <c r="H2367" s="4">
        <v>7.05</v>
      </c>
    </row>
    <row r="2368" spans="1:8" x14ac:dyDescent="0.25">
      <c r="A2368" s="3" t="s">
        <v>21</v>
      </c>
      <c r="B2368" s="3" t="s">
        <v>11</v>
      </c>
      <c r="C2368" s="4" t="s">
        <v>19</v>
      </c>
      <c r="D2368" s="3" t="s">
        <v>20</v>
      </c>
      <c r="E2368" s="3" t="s">
        <v>64</v>
      </c>
      <c r="F2368" s="5">
        <v>42024</v>
      </c>
      <c r="G2368" s="11">
        <v>0.3888888888888889</v>
      </c>
      <c r="H2368" s="7">
        <v>75.900000000000006</v>
      </c>
    </row>
    <row r="2369" spans="1:8" x14ac:dyDescent="0.25">
      <c r="A2369" s="3" t="s">
        <v>21</v>
      </c>
      <c r="B2369" s="3" t="s">
        <v>22</v>
      </c>
      <c r="C2369" s="7" t="s">
        <v>23</v>
      </c>
      <c r="D2369" s="7" t="s">
        <v>24</v>
      </c>
      <c r="E2369" s="3" t="s">
        <v>64</v>
      </c>
      <c r="F2369" s="5">
        <v>42024</v>
      </c>
      <c r="G2369" s="11">
        <v>0.3888888888888889</v>
      </c>
      <c r="H2369" s="7">
        <v>193.15996000000001</v>
      </c>
    </row>
    <row r="2370" spans="1:8" x14ac:dyDescent="0.25">
      <c r="A2370" s="3" t="s">
        <v>21</v>
      </c>
      <c r="B2370" s="3" t="s">
        <v>22</v>
      </c>
      <c r="C2370" s="8" t="s">
        <v>25</v>
      </c>
      <c r="D2370" s="7" t="s">
        <v>26</v>
      </c>
      <c r="E2370" s="3" t="s">
        <v>64</v>
      </c>
      <c r="F2370" s="5">
        <v>42024</v>
      </c>
      <c r="G2370" s="11">
        <v>0.3888888888888889</v>
      </c>
      <c r="H2370" s="7">
        <v>363.60741169658365</v>
      </c>
    </row>
    <row r="2371" spans="1:8" x14ac:dyDescent="0.25">
      <c r="A2371" s="3" t="s">
        <v>21</v>
      </c>
      <c r="B2371" s="3" t="s">
        <v>27</v>
      </c>
      <c r="C2371" s="8" t="s">
        <v>28</v>
      </c>
      <c r="D2371" s="7" t="s">
        <v>52</v>
      </c>
      <c r="E2371" s="3" t="s">
        <v>64</v>
      </c>
      <c r="F2371" s="5">
        <v>42024</v>
      </c>
      <c r="G2371" s="11">
        <v>0.3888888888888889</v>
      </c>
      <c r="H2371" s="10">
        <v>0.05</v>
      </c>
    </row>
    <row r="2372" spans="1:8" x14ac:dyDescent="0.25">
      <c r="A2372" s="3" t="s">
        <v>21</v>
      </c>
      <c r="B2372" s="3" t="s">
        <v>27</v>
      </c>
      <c r="C2372" s="8" t="s">
        <v>30</v>
      </c>
      <c r="D2372" s="8" t="s">
        <v>31</v>
      </c>
      <c r="E2372" s="3" t="s">
        <v>64</v>
      </c>
      <c r="F2372" s="5">
        <v>42024</v>
      </c>
      <c r="G2372" s="11">
        <v>0.3888888888888889</v>
      </c>
      <c r="H2372" s="10">
        <v>0.05</v>
      </c>
    </row>
    <row r="2373" spans="1:8" x14ac:dyDescent="0.25">
      <c r="A2373" s="3" t="s">
        <v>21</v>
      </c>
      <c r="B2373" s="3" t="s">
        <v>27</v>
      </c>
      <c r="C2373" s="8" t="s">
        <v>32</v>
      </c>
      <c r="D2373" s="8" t="s">
        <v>33</v>
      </c>
      <c r="E2373" s="3" t="s">
        <v>64</v>
      </c>
      <c r="F2373" s="5">
        <v>42024</v>
      </c>
      <c r="G2373" s="11">
        <v>0.3888888888888889</v>
      </c>
      <c r="H2373" s="10">
        <v>7.0000000000000007E-2</v>
      </c>
    </row>
    <row r="2374" spans="1:8" x14ac:dyDescent="0.25">
      <c r="A2374" s="3" t="s">
        <v>21</v>
      </c>
      <c r="B2374" s="3" t="s">
        <v>27</v>
      </c>
      <c r="C2374" s="8" t="s">
        <v>34</v>
      </c>
      <c r="D2374" s="8" t="s">
        <v>35</v>
      </c>
      <c r="E2374" s="3" t="s">
        <v>64</v>
      </c>
      <c r="F2374" s="5">
        <v>42024</v>
      </c>
      <c r="G2374" s="11">
        <v>0.3888888888888889</v>
      </c>
      <c r="H2374" s="9">
        <v>2.1164772727272702E-2</v>
      </c>
    </row>
    <row r="2375" spans="1:8" x14ac:dyDescent="0.25">
      <c r="A2375" s="3" t="s">
        <v>21</v>
      </c>
      <c r="B2375" s="3" t="s">
        <v>36</v>
      </c>
      <c r="C2375" s="8" t="s">
        <v>37</v>
      </c>
      <c r="D2375" s="8" t="s">
        <v>38</v>
      </c>
      <c r="E2375" s="3" t="s">
        <v>64</v>
      </c>
      <c r="F2375" s="5">
        <v>42024</v>
      </c>
      <c r="G2375" s="11">
        <v>0.3888888888888889</v>
      </c>
      <c r="H2375" s="9">
        <v>4.8558375943900387</v>
      </c>
    </row>
    <row r="2376" spans="1:8" x14ac:dyDescent="0.25">
      <c r="A2376" s="3" t="s">
        <v>21</v>
      </c>
      <c r="B2376" s="3" t="s">
        <v>36</v>
      </c>
      <c r="C2376" s="8" t="s">
        <v>39</v>
      </c>
      <c r="D2376" s="8" t="s">
        <v>40</v>
      </c>
      <c r="E2376" s="3" t="s">
        <v>64</v>
      </c>
      <c r="F2376" s="5">
        <v>42024</v>
      </c>
      <c r="G2376" s="11">
        <v>0.3888888888888889</v>
      </c>
      <c r="H2376" s="9">
        <v>0.24632358635182688</v>
      </c>
    </row>
    <row r="2377" spans="1:8" x14ac:dyDescent="0.25">
      <c r="A2377" s="3" t="s">
        <v>21</v>
      </c>
      <c r="B2377" s="3" t="s">
        <v>11</v>
      </c>
      <c r="C2377" s="4" t="s">
        <v>46</v>
      </c>
      <c r="D2377" s="3" t="s">
        <v>47</v>
      </c>
      <c r="E2377" s="3" t="s">
        <v>64</v>
      </c>
      <c r="F2377" s="5">
        <v>42054</v>
      </c>
      <c r="G2377" s="11">
        <v>0.48958333333333331</v>
      </c>
      <c r="H2377" s="4">
        <v>18.41</v>
      </c>
    </row>
    <row r="2378" spans="1:8" x14ac:dyDescent="0.25">
      <c r="A2378" s="3" t="s">
        <v>21</v>
      </c>
      <c r="B2378" s="3" t="s">
        <v>11</v>
      </c>
      <c r="C2378" s="4" t="s">
        <v>12</v>
      </c>
      <c r="D2378" s="3" t="s">
        <v>13</v>
      </c>
      <c r="E2378" s="3" t="s">
        <v>64</v>
      </c>
      <c r="F2378" s="5">
        <v>42054</v>
      </c>
      <c r="G2378" s="11">
        <v>0.48958333333333331</v>
      </c>
      <c r="H2378" s="4">
        <v>7.63</v>
      </c>
    </row>
    <row r="2379" spans="1:8" x14ac:dyDescent="0.25">
      <c r="A2379" s="3" t="s">
        <v>21</v>
      </c>
      <c r="B2379" s="3" t="s">
        <v>11</v>
      </c>
      <c r="C2379" s="7" t="s">
        <v>15</v>
      </c>
      <c r="D2379" s="3" t="s">
        <v>16</v>
      </c>
      <c r="E2379" s="3" t="s">
        <v>64</v>
      </c>
      <c r="F2379" s="5">
        <v>42054</v>
      </c>
      <c r="G2379" s="11">
        <v>0.48958333333333331</v>
      </c>
      <c r="H2379" s="8">
        <v>1646</v>
      </c>
    </row>
    <row r="2380" spans="1:8" x14ac:dyDescent="0.25">
      <c r="A2380" s="3" t="s">
        <v>21</v>
      </c>
      <c r="B2380" s="3" t="s">
        <v>11</v>
      </c>
      <c r="C2380" s="4" t="s">
        <v>17</v>
      </c>
      <c r="D2380" s="3" t="s">
        <v>18</v>
      </c>
      <c r="E2380" s="3" t="s">
        <v>64</v>
      </c>
      <c r="F2380" s="5">
        <v>42054</v>
      </c>
      <c r="G2380" s="11">
        <v>0.48958333333333331</v>
      </c>
      <c r="H2380" s="4">
        <v>8.6999999999999993</v>
      </c>
    </row>
    <row r="2381" spans="1:8" x14ac:dyDescent="0.25">
      <c r="A2381" s="3" t="s">
        <v>21</v>
      </c>
      <c r="B2381" s="3" t="s">
        <v>11</v>
      </c>
      <c r="C2381" s="4" t="s">
        <v>19</v>
      </c>
      <c r="D2381" s="3" t="s">
        <v>20</v>
      </c>
      <c r="E2381" s="3" t="s">
        <v>64</v>
      </c>
      <c r="F2381" s="5">
        <v>42054</v>
      </c>
      <c r="G2381" s="11">
        <v>0.48958333333333331</v>
      </c>
      <c r="H2381" s="7">
        <v>94.5</v>
      </c>
    </row>
    <row r="2382" spans="1:8" x14ac:dyDescent="0.25">
      <c r="A2382" s="3" t="s">
        <v>21</v>
      </c>
      <c r="B2382" s="3" t="s">
        <v>22</v>
      </c>
      <c r="C2382" s="7" t="s">
        <v>23</v>
      </c>
      <c r="D2382" s="7" t="s">
        <v>24</v>
      </c>
      <c r="E2382" s="3" t="s">
        <v>64</v>
      </c>
      <c r="F2382" s="5">
        <v>42054</v>
      </c>
      <c r="G2382" s="11">
        <v>0.48958333333333331</v>
      </c>
      <c r="H2382" s="7">
        <v>200.10816</v>
      </c>
    </row>
    <row r="2383" spans="1:8" x14ac:dyDescent="0.25">
      <c r="A2383" s="3" t="s">
        <v>21</v>
      </c>
      <c r="B2383" s="3" t="s">
        <v>22</v>
      </c>
      <c r="C2383" s="8" t="s">
        <v>25</v>
      </c>
      <c r="D2383" s="7" t="s">
        <v>26</v>
      </c>
      <c r="E2383" s="3" t="s">
        <v>64</v>
      </c>
      <c r="F2383" s="5">
        <v>42054</v>
      </c>
      <c r="G2383" s="11">
        <v>0.48958333333333331</v>
      </c>
      <c r="H2383" s="7">
        <v>383.6817653890825</v>
      </c>
    </row>
    <row r="2384" spans="1:8" x14ac:dyDescent="0.25">
      <c r="A2384" s="3" t="s">
        <v>21</v>
      </c>
      <c r="B2384" s="3" t="s">
        <v>27</v>
      </c>
      <c r="C2384" s="8" t="s">
        <v>28</v>
      </c>
      <c r="D2384" s="7" t="s">
        <v>52</v>
      </c>
      <c r="E2384" s="3" t="s">
        <v>64</v>
      </c>
      <c r="F2384" s="5">
        <v>42054</v>
      </c>
      <c r="G2384" s="11">
        <v>0.48958333333333331</v>
      </c>
      <c r="H2384" s="10">
        <v>0.05</v>
      </c>
    </row>
    <row r="2385" spans="1:8" x14ac:dyDescent="0.25">
      <c r="A2385" s="3" t="s">
        <v>21</v>
      </c>
      <c r="B2385" s="3" t="s">
        <v>27</v>
      </c>
      <c r="C2385" s="8" t="s">
        <v>30</v>
      </c>
      <c r="D2385" s="8" t="s">
        <v>31</v>
      </c>
      <c r="E2385" s="3" t="s">
        <v>64</v>
      </c>
      <c r="F2385" s="5">
        <v>42054</v>
      </c>
      <c r="G2385" s="11">
        <v>0.48958333333333331</v>
      </c>
      <c r="H2385" s="10">
        <v>0.05</v>
      </c>
    </row>
    <row r="2386" spans="1:8" x14ac:dyDescent="0.25">
      <c r="A2386" s="3" t="s">
        <v>21</v>
      </c>
      <c r="B2386" s="3" t="s">
        <v>27</v>
      </c>
      <c r="C2386" s="8" t="s">
        <v>32</v>
      </c>
      <c r="D2386" s="8" t="s">
        <v>33</v>
      </c>
      <c r="E2386" s="3" t="s">
        <v>64</v>
      </c>
      <c r="F2386" s="5">
        <v>42054</v>
      </c>
      <c r="G2386" s="11">
        <v>0.48958333333333331</v>
      </c>
      <c r="H2386" s="10">
        <v>7.0000000000000007E-2</v>
      </c>
    </row>
    <row r="2387" spans="1:8" x14ac:dyDescent="0.25">
      <c r="A2387" s="3" t="s">
        <v>21</v>
      </c>
      <c r="B2387" s="3" t="s">
        <v>27</v>
      </c>
      <c r="C2387" s="8" t="s">
        <v>34</v>
      </c>
      <c r="D2387" s="8" t="s">
        <v>35</v>
      </c>
      <c r="E2387" s="3" t="s">
        <v>64</v>
      </c>
      <c r="F2387" s="5">
        <v>42054</v>
      </c>
      <c r="G2387" s="11">
        <v>0.48958333333333331</v>
      </c>
      <c r="H2387" s="9">
        <v>1.0882352941176484E-2</v>
      </c>
    </row>
    <row r="2388" spans="1:8" x14ac:dyDescent="0.25">
      <c r="A2388" s="3" t="s">
        <v>21</v>
      </c>
      <c r="B2388" s="3" t="s">
        <v>36</v>
      </c>
      <c r="C2388" s="8" t="s">
        <v>37</v>
      </c>
      <c r="D2388" s="8" t="s">
        <v>38</v>
      </c>
      <c r="E2388" s="3" t="s">
        <v>64</v>
      </c>
      <c r="F2388" s="5">
        <v>42054</v>
      </c>
      <c r="G2388" s="11">
        <v>0.48958333333333331</v>
      </c>
      <c r="H2388" s="23">
        <v>4.4399845880641688</v>
      </c>
    </row>
    <row r="2389" spans="1:8" x14ac:dyDescent="0.25">
      <c r="A2389" s="3" t="s">
        <v>21</v>
      </c>
      <c r="B2389" s="3" t="s">
        <v>36</v>
      </c>
      <c r="C2389" s="8" t="s">
        <v>39</v>
      </c>
      <c r="D2389" s="8" t="s">
        <v>40</v>
      </c>
      <c r="E2389" s="3" t="s">
        <v>64</v>
      </c>
      <c r="F2389" s="5">
        <v>42054</v>
      </c>
      <c r="G2389" s="11">
        <v>0.48958333333333331</v>
      </c>
      <c r="H2389" s="23">
        <v>0.34541232040936831</v>
      </c>
    </row>
    <row r="2390" spans="1:8" x14ac:dyDescent="0.25">
      <c r="A2390" s="3" t="s">
        <v>21</v>
      </c>
      <c r="B2390" s="3" t="s">
        <v>11</v>
      </c>
      <c r="C2390" s="4" t="s">
        <v>46</v>
      </c>
      <c r="D2390" s="3" t="s">
        <v>47</v>
      </c>
      <c r="E2390" s="3" t="s">
        <v>64</v>
      </c>
      <c r="F2390" s="5">
        <v>42089</v>
      </c>
      <c r="G2390" s="11">
        <v>0.4861111111111111</v>
      </c>
      <c r="H2390" s="19">
        <v>19.32</v>
      </c>
    </row>
    <row r="2391" spans="1:8" x14ac:dyDescent="0.25">
      <c r="A2391" s="3" t="s">
        <v>21</v>
      </c>
      <c r="B2391" s="3" t="s">
        <v>11</v>
      </c>
      <c r="C2391" s="4" t="s">
        <v>12</v>
      </c>
      <c r="D2391" s="3" t="s">
        <v>13</v>
      </c>
      <c r="E2391" s="3" t="s">
        <v>64</v>
      </c>
      <c r="F2391" s="5">
        <v>42089</v>
      </c>
      <c r="G2391" s="11">
        <v>0.4861111111111111</v>
      </c>
      <c r="H2391" s="19">
        <v>7.22</v>
      </c>
    </row>
    <row r="2392" spans="1:8" x14ac:dyDescent="0.25">
      <c r="A2392" s="3" t="s">
        <v>21</v>
      </c>
      <c r="B2392" s="3" t="s">
        <v>11</v>
      </c>
      <c r="C2392" s="7" t="s">
        <v>15</v>
      </c>
      <c r="D2392" s="3" t="s">
        <v>16</v>
      </c>
      <c r="E2392" s="3" t="s">
        <v>64</v>
      </c>
      <c r="F2392" s="5">
        <v>42089</v>
      </c>
      <c r="G2392" s="11">
        <v>0.4861111111111111</v>
      </c>
      <c r="H2392" s="21">
        <v>1612</v>
      </c>
    </row>
    <row r="2393" spans="1:8" x14ac:dyDescent="0.25">
      <c r="A2393" s="3" t="s">
        <v>21</v>
      </c>
      <c r="B2393" s="3" t="s">
        <v>11</v>
      </c>
      <c r="C2393" s="4" t="s">
        <v>17</v>
      </c>
      <c r="D2393" s="3" t="s">
        <v>18</v>
      </c>
      <c r="E2393" s="3" t="s">
        <v>64</v>
      </c>
      <c r="F2393" s="5">
        <v>42089</v>
      </c>
      <c r="G2393" s="11">
        <v>0.4861111111111111</v>
      </c>
      <c r="H2393" s="19">
        <v>6.72</v>
      </c>
    </row>
    <row r="2394" spans="1:8" x14ac:dyDescent="0.25">
      <c r="A2394" s="3" t="s">
        <v>21</v>
      </c>
      <c r="B2394" s="3" t="s">
        <v>11</v>
      </c>
      <c r="C2394" s="4" t="s">
        <v>19</v>
      </c>
      <c r="D2394" s="3" t="s">
        <v>20</v>
      </c>
      <c r="E2394" s="3" t="s">
        <v>64</v>
      </c>
      <c r="F2394" s="5">
        <v>42089</v>
      </c>
      <c r="G2394" s="11">
        <v>0.4861111111111111</v>
      </c>
      <c r="H2394" s="12">
        <v>72.099999999999994</v>
      </c>
    </row>
    <row r="2395" spans="1:8" x14ac:dyDescent="0.25">
      <c r="A2395" s="3" t="s">
        <v>21</v>
      </c>
      <c r="B2395" s="3" t="s">
        <v>22</v>
      </c>
      <c r="C2395" s="7" t="s">
        <v>23</v>
      </c>
      <c r="D2395" s="7" t="s">
        <v>24</v>
      </c>
      <c r="E2395" s="3" t="s">
        <v>64</v>
      </c>
      <c r="F2395" s="5">
        <v>42089</v>
      </c>
      <c r="G2395" s="11">
        <v>0.4861111111111111</v>
      </c>
      <c r="H2395" s="12">
        <v>190.94078999999999</v>
      </c>
    </row>
    <row r="2396" spans="1:8" x14ac:dyDescent="0.25">
      <c r="A2396" s="3" t="s">
        <v>21</v>
      </c>
      <c r="B2396" s="3" t="s">
        <v>22</v>
      </c>
      <c r="C2396" s="8" t="s">
        <v>25</v>
      </c>
      <c r="D2396" s="7" t="s">
        <v>26</v>
      </c>
      <c r="E2396" s="3" t="s">
        <v>64</v>
      </c>
      <c r="F2396" s="5">
        <v>42089</v>
      </c>
      <c r="G2396" s="11">
        <v>0.4861111111111111</v>
      </c>
      <c r="H2396" s="12">
        <v>377.71118721461187</v>
      </c>
    </row>
    <row r="2397" spans="1:8" x14ac:dyDescent="0.25">
      <c r="A2397" s="3" t="s">
        <v>21</v>
      </c>
      <c r="B2397" s="3" t="s">
        <v>27</v>
      </c>
      <c r="C2397" s="8" t="s">
        <v>28</v>
      </c>
      <c r="D2397" s="7" t="s">
        <v>52</v>
      </c>
      <c r="E2397" s="3" t="s">
        <v>64</v>
      </c>
      <c r="F2397" s="5">
        <v>42089</v>
      </c>
      <c r="G2397" s="11">
        <v>0.4861111111111111</v>
      </c>
      <c r="H2397" s="22">
        <v>0.05</v>
      </c>
    </row>
    <row r="2398" spans="1:8" x14ac:dyDescent="0.25">
      <c r="A2398" s="3" t="s">
        <v>21</v>
      </c>
      <c r="B2398" s="3" t="s">
        <v>27</v>
      </c>
      <c r="C2398" s="8" t="s">
        <v>30</v>
      </c>
      <c r="D2398" s="8" t="s">
        <v>31</v>
      </c>
      <c r="E2398" s="3" t="s">
        <v>64</v>
      </c>
      <c r="F2398" s="5">
        <v>42089</v>
      </c>
      <c r="G2398" s="11">
        <v>0.4861111111111111</v>
      </c>
      <c r="H2398" s="22">
        <v>0.05</v>
      </c>
    </row>
    <row r="2399" spans="1:8" x14ac:dyDescent="0.25">
      <c r="A2399" s="3" t="s">
        <v>21</v>
      </c>
      <c r="B2399" s="3" t="s">
        <v>27</v>
      </c>
      <c r="C2399" s="8" t="s">
        <v>32</v>
      </c>
      <c r="D2399" s="8" t="s">
        <v>33</v>
      </c>
      <c r="E2399" s="3" t="s">
        <v>64</v>
      </c>
      <c r="F2399" s="5">
        <v>42089</v>
      </c>
      <c r="G2399" s="11">
        <v>0.4861111111111111</v>
      </c>
      <c r="H2399" s="22">
        <v>7.0000000000000007E-2</v>
      </c>
    </row>
    <row r="2400" spans="1:8" x14ac:dyDescent="0.25">
      <c r="A2400" s="3" t="s">
        <v>21</v>
      </c>
      <c r="B2400" s="3" t="s">
        <v>27</v>
      </c>
      <c r="C2400" s="8" t="s">
        <v>34</v>
      </c>
      <c r="D2400" s="8" t="s">
        <v>35</v>
      </c>
      <c r="E2400" s="3" t="s">
        <v>64</v>
      </c>
      <c r="F2400" s="5">
        <v>42089</v>
      </c>
      <c r="G2400" s="11">
        <v>0.4861111111111111</v>
      </c>
      <c r="H2400" s="22">
        <v>0.01</v>
      </c>
    </row>
    <row r="2401" spans="1:8" x14ac:dyDescent="0.25">
      <c r="A2401" s="3" t="s">
        <v>21</v>
      </c>
      <c r="B2401" s="3" t="s">
        <v>36</v>
      </c>
      <c r="C2401" s="8" t="s">
        <v>37</v>
      </c>
      <c r="D2401" s="8" t="s">
        <v>38</v>
      </c>
      <c r="E2401" s="3" t="s">
        <v>64</v>
      </c>
      <c r="F2401" s="5">
        <v>42089</v>
      </c>
      <c r="G2401" s="11">
        <v>0.4861111111111111</v>
      </c>
      <c r="H2401" s="23">
        <v>5.8096592128605504</v>
      </c>
    </row>
    <row r="2402" spans="1:8" x14ac:dyDescent="0.25">
      <c r="A2402" s="3" t="s">
        <v>21</v>
      </c>
      <c r="B2402" s="3" t="s">
        <v>36</v>
      </c>
      <c r="C2402" s="8" t="s">
        <v>39</v>
      </c>
      <c r="D2402" s="8" t="s">
        <v>40</v>
      </c>
      <c r="E2402" s="3" t="s">
        <v>64</v>
      </c>
      <c r="F2402" s="5">
        <v>42089</v>
      </c>
      <c r="G2402" s="11">
        <v>0.4861111111111111</v>
      </c>
      <c r="H2402" s="23">
        <v>0.23625406456857515</v>
      </c>
    </row>
    <row r="2403" spans="1:8" x14ac:dyDescent="0.25">
      <c r="A2403" s="3" t="s">
        <v>21</v>
      </c>
      <c r="B2403" s="3" t="s">
        <v>11</v>
      </c>
      <c r="C2403" s="4" t="s">
        <v>46</v>
      </c>
      <c r="D2403" s="3" t="s">
        <v>47</v>
      </c>
      <c r="E2403" s="3" t="s">
        <v>64</v>
      </c>
      <c r="F2403" s="5">
        <v>42108</v>
      </c>
      <c r="G2403" s="11">
        <v>0.5</v>
      </c>
      <c r="H2403" s="18">
        <v>20.309999999999999</v>
      </c>
    </row>
    <row r="2404" spans="1:8" x14ac:dyDescent="0.25">
      <c r="A2404" s="3" t="s">
        <v>21</v>
      </c>
      <c r="B2404" s="3" t="s">
        <v>11</v>
      </c>
      <c r="C2404" s="4" t="s">
        <v>12</v>
      </c>
      <c r="D2404" s="3" t="s">
        <v>13</v>
      </c>
      <c r="E2404" s="3" t="s">
        <v>64</v>
      </c>
      <c r="F2404" s="5">
        <v>42108</v>
      </c>
      <c r="G2404" s="11">
        <v>0.5</v>
      </c>
      <c r="H2404" s="19">
        <v>8.9700000000000006</v>
      </c>
    </row>
    <row r="2405" spans="1:8" x14ac:dyDescent="0.25">
      <c r="A2405" s="3" t="s">
        <v>21</v>
      </c>
      <c r="B2405" s="3" t="s">
        <v>11</v>
      </c>
      <c r="C2405" s="7" t="s">
        <v>15</v>
      </c>
      <c r="D2405" s="3" t="s">
        <v>16</v>
      </c>
      <c r="E2405" s="3" t="s">
        <v>64</v>
      </c>
      <c r="F2405" s="5">
        <v>42108</v>
      </c>
      <c r="G2405" s="11">
        <v>0.5</v>
      </c>
      <c r="H2405" s="21">
        <v>1604</v>
      </c>
    </row>
    <row r="2406" spans="1:8" x14ac:dyDescent="0.25">
      <c r="A2406" s="3" t="s">
        <v>21</v>
      </c>
      <c r="B2406" s="3" t="s">
        <v>11</v>
      </c>
      <c r="C2406" s="4" t="s">
        <v>17</v>
      </c>
      <c r="D2406" s="3" t="s">
        <v>18</v>
      </c>
      <c r="E2406" s="3" t="s">
        <v>64</v>
      </c>
      <c r="F2406" s="5">
        <v>42108</v>
      </c>
      <c r="G2406" s="11">
        <v>0.5</v>
      </c>
      <c r="H2406" s="19">
        <v>12.98</v>
      </c>
    </row>
    <row r="2407" spans="1:8" x14ac:dyDescent="0.25">
      <c r="A2407" s="3" t="s">
        <v>21</v>
      </c>
      <c r="B2407" s="3" t="s">
        <v>11</v>
      </c>
      <c r="C2407" s="4" t="s">
        <v>19</v>
      </c>
      <c r="D2407" s="3" t="s">
        <v>20</v>
      </c>
      <c r="E2407" s="3" t="s">
        <v>64</v>
      </c>
      <c r="F2407" s="5">
        <v>42108</v>
      </c>
      <c r="G2407" s="11">
        <v>0.5</v>
      </c>
      <c r="H2407" s="18">
        <v>143.19999999999999</v>
      </c>
    </row>
    <row r="2408" spans="1:8" x14ac:dyDescent="0.25">
      <c r="A2408" s="3" t="s">
        <v>21</v>
      </c>
      <c r="B2408" s="3" t="s">
        <v>22</v>
      </c>
      <c r="C2408" s="7" t="s">
        <v>23</v>
      </c>
      <c r="D2408" s="7" t="s">
        <v>24</v>
      </c>
      <c r="E2408" s="3" t="s">
        <v>64</v>
      </c>
      <c r="F2408" s="5">
        <v>42108</v>
      </c>
      <c r="G2408" s="11">
        <v>0.5</v>
      </c>
      <c r="H2408" s="12">
        <v>201.77431000000001</v>
      </c>
    </row>
    <row r="2409" spans="1:8" x14ac:dyDescent="0.25">
      <c r="A2409" s="3" t="s">
        <v>21</v>
      </c>
      <c r="B2409" s="3" t="s">
        <v>22</v>
      </c>
      <c r="C2409" s="8" t="s">
        <v>25</v>
      </c>
      <c r="D2409" s="7" t="s">
        <v>26</v>
      </c>
      <c r="E2409" s="3" t="s">
        <v>64</v>
      </c>
      <c r="F2409" s="5">
        <v>42108</v>
      </c>
      <c r="G2409" s="11">
        <v>0.5</v>
      </c>
      <c r="H2409" s="12">
        <v>607.02103467879476</v>
      </c>
    </row>
    <row r="2410" spans="1:8" x14ac:dyDescent="0.25">
      <c r="A2410" s="3" t="s">
        <v>21</v>
      </c>
      <c r="B2410" s="3" t="s">
        <v>27</v>
      </c>
      <c r="C2410" s="8" t="s">
        <v>28</v>
      </c>
      <c r="D2410" s="7" t="s">
        <v>53</v>
      </c>
      <c r="E2410" s="3" t="s">
        <v>64</v>
      </c>
      <c r="F2410" s="5">
        <v>42108</v>
      </c>
      <c r="G2410" s="11">
        <v>0.5</v>
      </c>
      <c r="H2410" s="18"/>
    </row>
    <row r="2411" spans="1:8" x14ac:dyDescent="0.25">
      <c r="A2411" s="3" t="s">
        <v>21</v>
      </c>
      <c r="B2411" s="3" t="s">
        <v>27</v>
      </c>
      <c r="C2411" s="8" t="s">
        <v>30</v>
      </c>
      <c r="D2411" s="8" t="s">
        <v>31</v>
      </c>
      <c r="E2411" s="3" t="s">
        <v>64</v>
      </c>
      <c r="F2411" s="5">
        <v>42108</v>
      </c>
      <c r="G2411" s="11">
        <v>0.5</v>
      </c>
      <c r="H2411" s="22">
        <v>0.05</v>
      </c>
    </row>
    <row r="2412" spans="1:8" x14ac:dyDescent="0.25">
      <c r="A2412" s="3" t="s">
        <v>21</v>
      </c>
      <c r="B2412" s="3" t="s">
        <v>27</v>
      </c>
      <c r="C2412" s="8" t="s">
        <v>32</v>
      </c>
      <c r="D2412" s="8" t="s">
        <v>33</v>
      </c>
      <c r="E2412" s="3" t="s">
        <v>64</v>
      </c>
      <c r="F2412" s="5">
        <v>42108</v>
      </c>
      <c r="G2412" s="11">
        <v>0.5</v>
      </c>
      <c r="H2412" s="22">
        <v>7.0000000000000007E-2</v>
      </c>
    </row>
    <row r="2413" spans="1:8" x14ac:dyDescent="0.25">
      <c r="A2413" s="3" t="s">
        <v>21</v>
      </c>
      <c r="B2413" s="3" t="s">
        <v>27</v>
      </c>
      <c r="C2413" s="8" t="s">
        <v>34</v>
      </c>
      <c r="D2413" s="8" t="s">
        <v>35</v>
      </c>
      <c r="E2413" s="3" t="s">
        <v>64</v>
      </c>
      <c r="F2413" s="5">
        <v>42108</v>
      </c>
      <c r="G2413" s="11">
        <v>0.5</v>
      </c>
      <c r="H2413" s="9">
        <v>1.3713798977853478E-2</v>
      </c>
    </row>
    <row r="2414" spans="1:8" x14ac:dyDescent="0.25">
      <c r="A2414" s="3" t="s">
        <v>21</v>
      </c>
      <c r="B2414" s="3" t="s">
        <v>36</v>
      </c>
      <c r="C2414" s="8" t="s">
        <v>37</v>
      </c>
      <c r="D2414" s="8" t="s">
        <v>38</v>
      </c>
      <c r="E2414" s="3" t="s">
        <v>64</v>
      </c>
      <c r="F2414" s="5">
        <v>42108</v>
      </c>
      <c r="G2414" s="11">
        <v>0.5</v>
      </c>
      <c r="H2414" s="9">
        <v>7.4938589009998537</v>
      </c>
    </row>
    <row r="2415" spans="1:8" x14ac:dyDescent="0.25">
      <c r="A2415" s="3" t="s">
        <v>21</v>
      </c>
      <c r="B2415" s="3" t="s">
        <v>36</v>
      </c>
      <c r="C2415" s="8" t="s">
        <v>39</v>
      </c>
      <c r="D2415" s="8" t="s">
        <v>40</v>
      </c>
      <c r="E2415" s="3" t="s">
        <v>64</v>
      </c>
      <c r="F2415" s="5">
        <v>42108</v>
      </c>
      <c r="G2415" s="11">
        <v>0.5</v>
      </c>
      <c r="H2415" s="9">
        <v>0.33282581362028135</v>
      </c>
    </row>
    <row r="2416" spans="1:8" x14ac:dyDescent="0.25">
      <c r="A2416" s="3" t="s">
        <v>21</v>
      </c>
      <c r="B2416" s="3" t="s">
        <v>11</v>
      </c>
      <c r="C2416" s="4" t="s">
        <v>46</v>
      </c>
      <c r="D2416" s="3" t="s">
        <v>47</v>
      </c>
      <c r="E2416" s="3" t="s">
        <v>64</v>
      </c>
      <c r="F2416" s="5">
        <v>42137</v>
      </c>
      <c r="G2416" s="11">
        <v>0.40625</v>
      </c>
      <c r="H2416" s="3">
        <v>11.69</v>
      </c>
    </row>
    <row r="2417" spans="1:8" x14ac:dyDescent="0.25">
      <c r="A2417" s="3" t="s">
        <v>21</v>
      </c>
      <c r="B2417" s="3" t="s">
        <v>11</v>
      </c>
      <c r="C2417" s="4" t="s">
        <v>12</v>
      </c>
      <c r="D2417" s="3" t="s">
        <v>13</v>
      </c>
      <c r="E2417" s="3" t="s">
        <v>64</v>
      </c>
      <c r="F2417" s="5">
        <v>42137</v>
      </c>
      <c r="G2417" s="11">
        <v>0.40625</v>
      </c>
      <c r="H2417" s="19">
        <v>8.0500000000000007</v>
      </c>
    </row>
    <row r="2418" spans="1:8" x14ac:dyDescent="0.25">
      <c r="A2418" s="3" t="s">
        <v>21</v>
      </c>
      <c r="B2418" s="3" t="s">
        <v>11</v>
      </c>
      <c r="C2418" s="7" t="s">
        <v>15</v>
      </c>
      <c r="D2418" s="3" t="s">
        <v>16</v>
      </c>
      <c r="E2418" s="3" t="s">
        <v>64</v>
      </c>
      <c r="F2418" s="5">
        <v>42137</v>
      </c>
      <c r="G2418" s="11">
        <v>0.40625</v>
      </c>
      <c r="H2418" s="21">
        <v>1662</v>
      </c>
    </row>
    <row r="2419" spans="1:8" x14ac:dyDescent="0.25">
      <c r="A2419" s="3" t="s">
        <v>21</v>
      </c>
      <c r="B2419" s="3" t="s">
        <v>11</v>
      </c>
      <c r="C2419" s="4" t="s">
        <v>17</v>
      </c>
      <c r="D2419" s="3" t="s">
        <v>18</v>
      </c>
      <c r="E2419" s="3" t="s">
        <v>64</v>
      </c>
      <c r="F2419" s="5">
        <v>42137</v>
      </c>
      <c r="G2419" s="11">
        <v>0.40625</v>
      </c>
      <c r="H2419" s="18">
        <v>6.26</v>
      </c>
    </row>
    <row r="2420" spans="1:8" x14ac:dyDescent="0.25">
      <c r="A2420" s="3" t="s">
        <v>21</v>
      </c>
      <c r="B2420" s="3" t="s">
        <v>11</v>
      </c>
      <c r="C2420" s="4" t="s">
        <v>19</v>
      </c>
      <c r="D2420" s="3" t="s">
        <v>20</v>
      </c>
      <c r="E2420" s="3" t="s">
        <v>64</v>
      </c>
      <c r="F2420" s="5">
        <v>42137</v>
      </c>
      <c r="G2420" s="11">
        <v>0.40625</v>
      </c>
      <c r="H2420" s="18">
        <v>58.3</v>
      </c>
    </row>
    <row r="2421" spans="1:8" x14ac:dyDescent="0.25">
      <c r="A2421" s="3" t="s">
        <v>21</v>
      </c>
      <c r="B2421" s="3" t="s">
        <v>22</v>
      </c>
      <c r="C2421" s="7" t="s">
        <v>23</v>
      </c>
      <c r="D2421" s="7" t="s">
        <v>24</v>
      </c>
      <c r="E2421" s="3" t="s">
        <v>64</v>
      </c>
      <c r="F2421" s="5">
        <v>42137</v>
      </c>
      <c r="G2421" s="11">
        <v>0.40625</v>
      </c>
      <c r="H2421" s="12">
        <v>197.71174000000002</v>
      </c>
    </row>
    <row r="2422" spans="1:8" x14ac:dyDescent="0.25">
      <c r="A2422" s="3" t="s">
        <v>21</v>
      </c>
      <c r="B2422" s="3" t="s">
        <v>22</v>
      </c>
      <c r="C2422" s="8" t="s">
        <v>25</v>
      </c>
      <c r="D2422" s="7" t="s">
        <v>26</v>
      </c>
      <c r="E2422" s="3" t="s">
        <v>64</v>
      </c>
      <c r="F2422" s="5">
        <v>42137</v>
      </c>
      <c r="G2422" s="11">
        <v>0.40625</v>
      </c>
      <c r="H2422" s="12">
        <v>324.60404150737298</v>
      </c>
    </row>
    <row r="2423" spans="1:8" x14ac:dyDescent="0.25">
      <c r="A2423" s="3" t="s">
        <v>48</v>
      </c>
      <c r="B2423" s="3" t="s">
        <v>27</v>
      </c>
      <c r="C2423" s="8" t="s">
        <v>28</v>
      </c>
      <c r="D2423" s="7" t="s">
        <v>49</v>
      </c>
      <c r="E2423" s="3" t="s">
        <v>64</v>
      </c>
      <c r="F2423" s="5">
        <v>42137</v>
      </c>
      <c r="G2423" s="11">
        <v>0.40625</v>
      </c>
      <c r="H2423" s="30">
        <v>0.01</v>
      </c>
    </row>
    <row r="2424" spans="1:8" x14ac:dyDescent="0.25">
      <c r="A2424" s="3" t="s">
        <v>48</v>
      </c>
      <c r="B2424" s="3" t="s">
        <v>27</v>
      </c>
      <c r="C2424" s="8" t="s">
        <v>30</v>
      </c>
      <c r="D2424" s="4" t="s">
        <v>50</v>
      </c>
      <c r="E2424" s="3" t="s">
        <v>64</v>
      </c>
      <c r="F2424" s="5">
        <v>42137</v>
      </c>
      <c r="G2424" s="11">
        <v>0.40625</v>
      </c>
      <c r="H2424" s="23">
        <v>3.5000000000000003E-2</v>
      </c>
    </row>
    <row r="2425" spans="1:8" x14ac:dyDescent="0.25">
      <c r="A2425" s="3" t="s">
        <v>48</v>
      </c>
      <c r="B2425" s="3" t="s">
        <v>27</v>
      </c>
      <c r="C2425" s="8" t="s">
        <v>32</v>
      </c>
      <c r="D2425" s="9" t="s">
        <v>54</v>
      </c>
      <c r="E2425" s="3" t="s">
        <v>64</v>
      </c>
      <c r="F2425" s="5">
        <v>42137</v>
      </c>
      <c r="G2425" s="11">
        <v>0.40625</v>
      </c>
      <c r="H2425" s="30">
        <v>5.0000000000000001E-3</v>
      </c>
    </row>
    <row r="2426" spans="1:8" x14ac:dyDescent="0.25">
      <c r="A2426" s="3" t="s">
        <v>21</v>
      </c>
      <c r="B2426" s="3" t="s">
        <v>27</v>
      </c>
      <c r="C2426" s="8" t="s">
        <v>34</v>
      </c>
      <c r="D2426" s="8" t="s">
        <v>35</v>
      </c>
      <c r="E2426" s="3" t="s">
        <v>64</v>
      </c>
      <c r="F2426" s="5">
        <v>42137</v>
      </c>
      <c r="G2426" s="11">
        <v>0.40625</v>
      </c>
      <c r="H2426" s="23">
        <v>0.03</v>
      </c>
    </row>
    <row r="2427" spans="1:8" x14ac:dyDescent="0.25">
      <c r="A2427" s="3" t="s">
        <v>21</v>
      </c>
      <c r="B2427" s="3" t="s">
        <v>36</v>
      </c>
      <c r="C2427" s="8" t="s">
        <v>37</v>
      </c>
      <c r="D2427" s="8" t="s">
        <v>38</v>
      </c>
      <c r="E2427" s="3" t="s">
        <v>64</v>
      </c>
      <c r="F2427" s="5">
        <v>42137</v>
      </c>
      <c r="G2427" s="11">
        <v>0.40625</v>
      </c>
      <c r="H2427" s="9">
        <v>8.274413125934057</v>
      </c>
    </row>
    <row r="2428" spans="1:8" x14ac:dyDescent="0.25">
      <c r="A2428" s="3" t="s">
        <v>21</v>
      </c>
      <c r="B2428" s="3" t="s">
        <v>36</v>
      </c>
      <c r="C2428" s="8" t="s">
        <v>39</v>
      </c>
      <c r="D2428" s="8" t="s">
        <v>40</v>
      </c>
      <c r="E2428" s="3" t="s">
        <v>64</v>
      </c>
      <c r="F2428" s="5">
        <v>42137</v>
      </c>
      <c r="G2428" s="11">
        <v>0.40625</v>
      </c>
      <c r="H2428" s="9">
        <v>0.39893943178270375</v>
      </c>
    </row>
    <row r="2429" spans="1:8" x14ac:dyDescent="0.25">
      <c r="A2429" s="3" t="s">
        <v>48</v>
      </c>
      <c r="B2429" s="3" t="s">
        <v>42</v>
      </c>
      <c r="C2429" s="8" t="s">
        <v>43</v>
      </c>
      <c r="D2429" s="8" t="s">
        <v>51</v>
      </c>
      <c r="E2429" s="3" t="s">
        <v>64</v>
      </c>
      <c r="F2429" s="5">
        <v>42137</v>
      </c>
      <c r="G2429" s="11">
        <v>0.40625</v>
      </c>
      <c r="H2429" s="3">
        <v>8</v>
      </c>
    </row>
    <row r="2430" spans="1:8" x14ac:dyDescent="0.25">
      <c r="A2430" s="3" t="s">
        <v>21</v>
      </c>
      <c r="B2430" s="3" t="s">
        <v>11</v>
      </c>
      <c r="C2430" s="4" t="s">
        <v>46</v>
      </c>
      <c r="D2430" s="3" t="s">
        <v>47</v>
      </c>
      <c r="E2430" s="3" t="s">
        <v>64</v>
      </c>
      <c r="F2430" s="5">
        <v>42173</v>
      </c>
      <c r="G2430" s="11">
        <v>0.47222222222222227</v>
      </c>
      <c r="H2430" s="3">
        <v>8.81</v>
      </c>
    </row>
    <row r="2431" spans="1:8" x14ac:dyDescent="0.25">
      <c r="A2431" s="3" t="s">
        <v>21</v>
      </c>
      <c r="B2431" s="3" t="s">
        <v>11</v>
      </c>
      <c r="C2431" s="4" t="s">
        <v>12</v>
      </c>
      <c r="D2431" s="3" t="s">
        <v>13</v>
      </c>
      <c r="E2431" s="3" t="s">
        <v>64</v>
      </c>
      <c r="F2431" s="5">
        <v>42173</v>
      </c>
      <c r="G2431" s="11">
        <v>0.47222222222222227</v>
      </c>
      <c r="H2431" s="4">
        <v>7.75</v>
      </c>
    </row>
    <row r="2432" spans="1:8" x14ac:dyDescent="0.25">
      <c r="A2432" s="3" t="s">
        <v>21</v>
      </c>
      <c r="B2432" s="3" t="s">
        <v>11</v>
      </c>
      <c r="C2432" s="7" t="s">
        <v>15</v>
      </c>
      <c r="D2432" s="3" t="s">
        <v>16</v>
      </c>
      <c r="E2432" s="3" t="s">
        <v>64</v>
      </c>
      <c r="F2432" s="5">
        <v>42173</v>
      </c>
      <c r="G2432" s="11">
        <v>0.47222222222222227</v>
      </c>
      <c r="H2432" s="8">
        <v>1713</v>
      </c>
    </row>
    <row r="2433" spans="1:8" x14ac:dyDescent="0.25">
      <c r="A2433" s="3" t="s">
        <v>21</v>
      </c>
      <c r="B2433" s="3" t="s">
        <v>11</v>
      </c>
      <c r="C2433" s="4" t="s">
        <v>17</v>
      </c>
      <c r="D2433" s="3" t="s">
        <v>18</v>
      </c>
      <c r="E2433" s="3" t="s">
        <v>64</v>
      </c>
      <c r="F2433" s="5">
        <v>42173</v>
      </c>
      <c r="G2433" s="11">
        <v>0.47222222222222227</v>
      </c>
      <c r="H2433" s="3">
        <v>10.16</v>
      </c>
    </row>
    <row r="2434" spans="1:8" x14ac:dyDescent="0.25">
      <c r="A2434" s="3" t="s">
        <v>21</v>
      </c>
      <c r="B2434" s="3" t="s">
        <v>11</v>
      </c>
      <c r="C2434" s="4" t="s">
        <v>19</v>
      </c>
      <c r="D2434" s="3" t="s">
        <v>20</v>
      </c>
      <c r="E2434" s="3" t="s">
        <v>64</v>
      </c>
      <c r="F2434" s="5">
        <v>42173</v>
      </c>
      <c r="G2434" s="11">
        <v>0.47222222222222227</v>
      </c>
      <c r="H2434" s="7">
        <v>88.5</v>
      </c>
    </row>
    <row r="2435" spans="1:8" x14ac:dyDescent="0.25">
      <c r="A2435" s="3" t="s">
        <v>21</v>
      </c>
      <c r="B2435" s="3" t="s">
        <v>22</v>
      </c>
      <c r="C2435" s="7" t="s">
        <v>23</v>
      </c>
      <c r="D2435" s="7" t="s">
        <v>24</v>
      </c>
      <c r="E2435" s="3" t="s">
        <v>64</v>
      </c>
      <c r="F2435" s="5">
        <v>42173</v>
      </c>
      <c r="G2435" s="11">
        <v>0.47222222222222227</v>
      </c>
      <c r="H2435" s="7">
        <v>212.61492000000004</v>
      </c>
    </row>
    <row r="2436" spans="1:8" x14ac:dyDescent="0.25">
      <c r="A2436" s="3" t="s">
        <v>21</v>
      </c>
      <c r="B2436" s="3" t="s">
        <v>22</v>
      </c>
      <c r="C2436" s="8" t="s">
        <v>25</v>
      </c>
      <c r="D2436" s="7" t="s">
        <v>26</v>
      </c>
      <c r="E2436" s="3" t="s">
        <v>64</v>
      </c>
      <c r="F2436" s="5">
        <v>42173</v>
      </c>
      <c r="G2436" s="11">
        <v>0.47222222222222227</v>
      </c>
      <c r="H2436" s="7">
        <v>375</v>
      </c>
    </row>
    <row r="2437" spans="1:8" x14ac:dyDescent="0.25">
      <c r="A2437" s="3" t="s">
        <v>48</v>
      </c>
      <c r="B2437" s="3" t="s">
        <v>27</v>
      </c>
      <c r="C2437" s="8" t="s">
        <v>28</v>
      </c>
      <c r="D2437" s="7" t="s">
        <v>49</v>
      </c>
      <c r="E2437" s="3" t="s">
        <v>64</v>
      </c>
      <c r="F2437" s="5">
        <v>42173</v>
      </c>
      <c r="G2437" s="11">
        <v>0.47222222222222227</v>
      </c>
      <c r="H2437" s="13">
        <v>0.01</v>
      </c>
    </row>
    <row r="2438" spans="1:8" x14ac:dyDescent="0.25">
      <c r="A2438" s="3" t="s">
        <v>48</v>
      </c>
      <c r="B2438" s="3" t="s">
        <v>27</v>
      </c>
      <c r="C2438" s="8" t="s">
        <v>30</v>
      </c>
      <c r="D2438" s="4" t="s">
        <v>50</v>
      </c>
      <c r="E2438" s="3" t="s">
        <v>64</v>
      </c>
      <c r="F2438" s="5">
        <v>42173</v>
      </c>
      <c r="G2438" s="11">
        <v>0.47222222222222227</v>
      </c>
      <c r="H2438" s="9">
        <v>1.2999999999999999E-2</v>
      </c>
    </row>
    <row r="2439" spans="1:8" x14ac:dyDescent="0.25">
      <c r="A2439" s="3" t="s">
        <v>48</v>
      </c>
      <c r="B2439" s="3" t="s">
        <v>27</v>
      </c>
      <c r="C2439" s="8" t="s">
        <v>32</v>
      </c>
      <c r="D2439" s="9" t="s">
        <v>54</v>
      </c>
      <c r="E2439" s="3" t="s">
        <v>64</v>
      </c>
      <c r="F2439" s="5">
        <v>42173</v>
      </c>
      <c r="G2439" s="11">
        <v>0.47222222222222227</v>
      </c>
      <c r="H2439" s="13">
        <v>5.0000000000000001E-3</v>
      </c>
    </row>
    <row r="2440" spans="1:8" x14ac:dyDescent="0.25">
      <c r="A2440" s="3" t="s">
        <v>21</v>
      </c>
      <c r="B2440" s="3" t="s">
        <v>27</v>
      </c>
      <c r="C2440" s="8" t="s">
        <v>34</v>
      </c>
      <c r="D2440" s="8" t="s">
        <v>35</v>
      </c>
      <c r="E2440" s="3" t="s">
        <v>64</v>
      </c>
      <c r="F2440" s="5">
        <v>42173</v>
      </c>
      <c r="G2440" s="11">
        <v>0.47222222222222227</v>
      </c>
      <c r="H2440" s="10">
        <v>0.01</v>
      </c>
    </row>
    <row r="2441" spans="1:8" x14ac:dyDescent="0.25">
      <c r="A2441" s="3" t="s">
        <v>21</v>
      </c>
      <c r="B2441" s="3" t="s">
        <v>36</v>
      </c>
      <c r="C2441" s="8" t="s">
        <v>37</v>
      </c>
      <c r="D2441" s="8" t="s">
        <v>38</v>
      </c>
      <c r="E2441" s="3" t="s">
        <v>64</v>
      </c>
      <c r="F2441" s="5">
        <v>42173</v>
      </c>
      <c r="G2441" s="11">
        <v>0.47222222222222227</v>
      </c>
      <c r="H2441" s="9">
        <v>7.8010536653647726</v>
      </c>
    </row>
    <row r="2442" spans="1:8" x14ac:dyDescent="0.25">
      <c r="A2442" s="3" t="s">
        <v>21</v>
      </c>
      <c r="B2442" s="3" t="s">
        <v>36</v>
      </c>
      <c r="C2442" s="8" t="s">
        <v>39</v>
      </c>
      <c r="D2442" s="8" t="s">
        <v>40</v>
      </c>
      <c r="E2442" s="3" t="s">
        <v>64</v>
      </c>
      <c r="F2442" s="5">
        <v>42173</v>
      </c>
      <c r="G2442" s="11">
        <v>0.47222222222222227</v>
      </c>
      <c r="H2442" s="9">
        <v>0.5187053352467802</v>
      </c>
    </row>
    <row r="2443" spans="1:8" x14ac:dyDescent="0.25">
      <c r="A2443" s="3" t="s">
        <v>48</v>
      </c>
      <c r="B2443" s="3" t="s">
        <v>42</v>
      </c>
      <c r="C2443" s="8" t="s">
        <v>43</v>
      </c>
      <c r="D2443" s="8" t="s">
        <v>51</v>
      </c>
      <c r="E2443" s="3" t="s">
        <v>64</v>
      </c>
      <c r="F2443" s="5">
        <v>42173</v>
      </c>
      <c r="G2443" s="11">
        <v>0.47222222222222227</v>
      </c>
      <c r="H2443" s="3">
        <v>5</v>
      </c>
    </row>
    <row r="2444" spans="1:8" x14ac:dyDescent="0.25">
      <c r="A2444" s="18" t="s">
        <v>21</v>
      </c>
      <c r="B2444" s="18" t="s">
        <v>11</v>
      </c>
      <c r="C2444" s="19" t="s">
        <v>12</v>
      </c>
      <c r="D2444" s="18" t="s">
        <v>13</v>
      </c>
      <c r="E2444" s="18" t="s">
        <v>64</v>
      </c>
      <c r="F2444" s="20">
        <v>42208</v>
      </c>
      <c r="G2444" s="17">
        <v>0.41666666666666669</v>
      </c>
      <c r="H2444" s="4">
        <v>7.75</v>
      </c>
    </row>
    <row r="2445" spans="1:8" x14ac:dyDescent="0.25">
      <c r="A2445" s="18" t="s">
        <v>21</v>
      </c>
      <c r="B2445" s="18" t="s">
        <v>11</v>
      </c>
      <c r="C2445" s="19" t="s">
        <v>46</v>
      </c>
      <c r="D2445" s="18" t="s">
        <v>47</v>
      </c>
      <c r="E2445" s="18" t="s">
        <v>64</v>
      </c>
      <c r="F2445" s="20">
        <v>42208</v>
      </c>
      <c r="G2445" s="17">
        <v>0.41666666666666669</v>
      </c>
      <c r="H2445" s="3">
        <v>9.84</v>
      </c>
    </row>
    <row r="2446" spans="1:8" x14ac:dyDescent="0.25">
      <c r="A2446" s="18" t="s">
        <v>21</v>
      </c>
      <c r="B2446" s="18" t="s">
        <v>11</v>
      </c>
      <c r="C2446" s="12" t="s">
        <v>15</v>
      </c>
      <c r="D2446" s="18" t="s">
        <v>16</v>
      </c>
      <c r="E2446" s="18" t="s">
        <v>64</v>
      </c>
      <c r="F2446" s="20">
        <v>42208</v>
      </c>
      <c r="G2446" s="17">
        <v>0.41666666666666669</v>
      </c>
      <c r="H2446" s="3">
        <v>1697</v>
      </c>
    </row>
    <row r="2447" spans="1:8" x14ac:dyDescent="0.25">
      <c r="A2447" s="18" t="s">
        <v>21</v>
      </c>
      <c r="B2447" s="18" t="s">
        <v>11</v>
      </c>
      <c r="C2447" s="19" t="s">
        <v>17</v>
      </c>
      <c r="D2447" s="18" t="s">
        <v>18</v>
      </c>
      <c r="E2447" s="18" t="s">
        <v>64</v>
      </c>
      <c r="F2447" s="20">
        <v>42208</v>
      </c>
      <c r="G2447" s="17">
        <v>0.41666666666666669</v>
      </c>
      <c r="H2447" s="3">
        <v>8.34</v>
      </c>
    </row>
    <row r="2448" spans="1:8" x14ac:dyDescent="0.25">
      <c r="A2448" s="18" t="s">
        <v>21</v>
      </c>
      <c r="B2448" s="18" t="s">
        <v>11</v>
      </c>
      <c r="C2448" s="19" t="s">
        <v>19</v>
      </c>
      <c r="D2448" s="18" t="s">
        <v>20</v>
      </c>
      <c r="E2448" s="18" t="s">
        <v>64</v>
      </c>
      <c r="F2448" s="20">
        <v>42208</v>
      </c>
      <c r="G2448" s="17">
        <v>0.41666666666666669</v>
      </c>
      <c r="H2448" s="7">
        <v>73.8</v>
      </c>
    </row>
    <row r="2449" spans="1:8" x14ac:dyDescent="0.25">
      <c r="A2449" s="3" t="s">
        <v>21</v>
      </c>
      <c r="B2449" s="3" t="s">
        <v>22</v>
      </c>
      <c r="C2449" s="7" t="s">
        <v>23</v>
      </c>
      <c r="D2449" s="7" t="s">
        <v>24</v>
      </c>
      <c r="E2449" s="18" t="s">
        <v>64</v>
      </c>
      <c r="F2449" s="20">
        <v>42208</v>
      </c>
      <c r="G2449" s="17">
        <v>0.41666666666666669</v>
      </c>
      <c r="H2449" s="7">
        <v>250.1352</v>
      </c>
    </row>
    <row r="2450" spans="1:8" x14ac:dyDescent="0.25">
      <c r="A2450" s="3" t="s">
        <v>21</v>
      </c>
      <c r="B2450" s="3" t="s">
        <v>22</v>
      </c>
      <c r="C2450" s="8" t="s">
        <v>25</v>
      </c>
      <c r="D2450" s="7" t="s">
        <v>26</v>
      </c>
      <c r="E2450" s="18" t="s">
        <v>64</v>
      </c>
      <c r="F2450" s="20">
        <v>42208</v>
      </c>
      <c r="G2450" s="17">
        <v>0.41666666666666669</v>
      </c>
      <c r="H2450" s="7">
        <v>382.22026947861752</v>
      </c>
    </row>
    <row r="2451" spans="1:8" x14ac:dyDescent="0.25">
      <c r="A2451" s="3" t="s">
        <v>21</v>
      </c>
      <c r="B2451" s="3" t="s">
        <v>27</v>
      </c>
      <c r="C2451" s="8" t="s">
        <v>34</v>
      </c>
      <c r="D2451" s="8" t="s">
        <v>35</v>
      </c>
      <c r="E2451" s="18" t="s">
        <v>64</v>
      </c>
      <c r="F2451" s="20">
        <v>42208</v>
      </c>
      <c r="G2451" s="17">
        <v>0.41666666666666669</v>
      </c>
      <c r="H2451" s="10">
        <v>0.01</v>
      </c>
    </row>
    <row r="2452" spans="1:8" x14ac:dyDescent="0.25">
      <c r="A2452" s="3" t="s">
        <v>21</v>
      </c>
      <c r="B2452" s="3" t="s">
        <v>36</v>
      </c>
      <c r="C2452" s="8" t="s">
        <v>37</v>
      </c>
      <c r="D2452" s="8" t="s">
        <v>38</v>
      </c>
      <c r="E2452" s="18" t="s">
        <v>64</v>
      </c>
      <c r="F2452" s="20">
        <v>42208</v>
      </c>
      <c r="G2452" s="17">
        <v>0.41666666666666669</v>
      </c>
      <c r="H2452" s="9">
        <v>5.6806520630695951</v>
      </c>
    </row>
    <row r="2453" spans="1:8" x14ac:dyDescent="0.25">
      <c r="A2453" s="3" t="s">
        <v>21</v>
      </c>
      <c r="B2453" s="3" t="s">
        <v>36</v>
      </c>
      <c r="C2453" s="8" t="s">
        <v>39</v>
      </c>
      <c r="D2453" s="8" t="s">
        <v>40</v>
      </c>
      <c r="E2453" s="18" t="s">
        <v>64</v>
      </c>
      <c r="F2453" s="20">
        <v>42208</v>
      </c>
      <c r="G2453" s="17">
        <v>0.41666666666666669</v>
      </c>
      <c r="H2453" s="9">
        <v>0.38114020285595046</v>
      </c>
    </row>
    <row r="2454" spans="1:8" x14ac:dyDescent="0.25">
      <c r="A2454" s="18" t="s">
        <v>48</v>
      </c>
      <c r="B2454" s="18" t="s">
        <v>27</v>
      </c>
      <c r="C2454" s="21" t="s">
        <v>30</v>
      </c>
      <c r="D2454" s="19" t="s">
        <v>50</v>
      </c>
      <c r="E2454" s="18" t="s">
        <v>64</v>
      </c>
      <c r="F2454" s="20">
        <v>42208</v>
      </c>
      <c r="G2454" s="17">
        <v>0.41666666666666669</v>
      </c>
      <c r="H2454" s="9">
        <v>2E-3</v>
      </c>
    </row>
    <row r="2455" spans="1:8" x14ac:dyDescent="0.25">
      <c r="A2455" s="18" t="s">
        <v>48</v>
      </c>
      <c r="B2455" s="18" t="s">
        <v>27</v>
      </c>
      <c r="C2455" s="21" t="s">
        <v>32</v>
      </c>
      <c r="D2455" s="19" t="s">
        <v>54</v>
      </c>
      <c r="E2455" s="18" t="s">
        <v>64</v>
      </c>
      <c r="F2455" s="20">
        <v>42208</v>
      </c>
      <c r="G2455" s="17">
        <v>0.41666666666666669</v>
      </c>
      <c r="H2455" s="13">
        <v>5.0000000000000001E-3</v>
      </c>
    </row>
    <row r="2456" spans="1:8" x14ac:dyDescent="0.25">
      <c r="A2456" s="18" t="s">
        <v>48</v>
      </c>
      <c r="B2456" s="18" t="s">
        <v>27</v>
      </c>
      <c r="C2456" s="8" t="s">
        <v>28</v>
      </c>
      <c r="D2456" s="19" t="s">
        <v>55</v>
      </c>
      <c r="E2456" s="18" t="s">
        <v>64</v>
      </c>
      <c r="F2456" s="20">
        <v>42208</v>
      </c>
      <c r="G2456" s="17">
        <v>0.41666666666666669</v>
      </c>
      <c r="H2456" s="10">
        <v>0.01</v>
      </c>
    </row>
    <row r="2457" spans="1:8" x14ac:dyDescent="0.25">
      <c r="A2457" s="18" t="s">
        <v>48</v>
      </c>
      <c r="B2457" s="18" t="s">
        <v>42</v>
      </c>
      <c r="C2457" s="21" t="s">
        <v>43</v>
      </c>
      <c r="D2457" s="19" t="s">
        <v>51</v>
      </c>
      <c r="E2457" s="18" t="s">
        <v>64</v>
      </c>
      <c r="F2457" s="20">
        <v>42208</v>
      </c>
      <c r="G2457" s="17">
        <v>0.41666666666666669</v>
      </c>
      <c r="H2457" s="3">
        <v>4</v>
      </c>
    </row>
    <row r="2458" spans="1:8" x14ac:dyDescent="0.25">
      <c r="A2458" s="18" t="s">
        <v>21</v>
      </c>
      <c r="B2458" s="18" t="s">
        <v>11</v>
      </c>
      <c r="C2458" s="19" t="s">
        <v>12</v>
      </c>
      <c r="D2458" s="18" t="s">
        <v>13</v>
      </c>
      <c r="E2458" s="18" t="s">
        <v>64</v>
      </c>
      <c r="F2458" s="20">
        <v>42236</v>
      </c>
      <c r="G2458" s="24">
        <v>0.53472222222222221</v>
      </c>
      <c r="H2458" s="4">
        <v>8.07</v>
      </c>
    </row>
    <row r="2459" spans="1:8" x14ac:dyDescent="0.25">
      <c r="A2459" s="18" t="s">
        <v>21</v>
      </c>
      <c r="B2459" s="18" t="s">
        <v>11</v>
      </c>
      <c r="C2459" s="19" t="s">
        <v>46</v>
      </c>
      <c r="D2459" s="18" t="s">
        <v>47</v>
      </c>
      <c r="E2459" s="18" t="s">
        <v>64</v>
      </c>
      <c r="F2459" s="20">
        <v>42236</v>
      </c>
      <c r="G2459" s="24">
        <v>0.53472222222222221</v>
      </c>
      <c r="H2459" s="3">
        <v>14.17</v>
      </c>
    </row>
    <row r="2460" spans="1:8" x14ac:dyDescent="0.25">
      <c r="A2460" s="18" t="s">
        <v>21</v>
      </c>
      <c r="B2460" s="18" t="s">
        <v>11</v>
      </c>
      <c r="C2460" s="12" t="s">
        <v>15</v>
      </c>
      <c r="D2460" s="18" t="s">
        <v>16</v>
      </c>
      <c r="E2460" s="18" t="s">
        <v>64</v>
      </c>
      <c r="F2460" s="20">
        <v>42236</v>
      </c>
      <c r="G2460" s="24">
        <v>0.53472222222222221</v>
      </c>
      <c r="H2460" s="3">
        <v>1622</v>
      </c>
    </row>
    <row r="2461" spans="1:8" x14ac:dyDescent="0.25">
      <c r="A2461" s="18" t="s">
        <v>21</v>
      </c>
      <c r="B2461" s="18" t="s">
        <v>11</v>
      </c>
      <c r="C2461" s="19" t="s">
        <v>17</v>
      </c>
      <c r="D2461" s="18" t="s">
        <v>18</v>
      </c>
      <c r="E2461" s="18" t="s">
        <v>64</v>
      </c>
      <c r="F2461" s="20">
        <v>42236</v>
      </c>
      <c r="G2461" s="24">
        <v>0.53472222222222221</v>
      </c>
      <c r="H2461" s="3">
        <v>10.210000000000001</v>
      </c>
    </row>
    <row r="2462" spans="1:8" x14ac:dyDescent="0.25">
      <c r="A2462" s="18" t="s">
        <v>21</v>
      </c>
      <c r="B2462" s="18" t="s">
        <v>11</v>
      </c>
      <c r="C2462" s="19" t="s">
        <v>19</v>
      </c>
      <c r="D2462" s="18" t="s">
        <v>20</v>
      </c>
      <c r="E2462" s="18" t="s">
        <v>64</v>
      </c>
      <c r="F2462" s="20">
        <v>42236</v>
      </c>
      <c r="G2462" s="24">
        <v>0.53472222222222221</v>
      </c>
      <c r="H2462" s="7">
        <v>99.8</v>
      </c>
    </row>
    <row r="2463" spans="1:8" x14ac:dyDescent="0.25">
      <c r="A2463" s="3" t="s">
        <v>21</v>
      </c>
      <c r="B2463" s="3" t="s">
        <v>22</v>
      </c>
      <c r="C2463" s="7" t="s">
        <v>23</v>
      </c>
      <c r="D2463" s="7" t="s">
        <v>24</v>
      </c>
      <c r="E2463" s="18" t="s">
        <v>64</v>
      </c>
      <c r="F2463" s="20">
        <v>42236</v>
      </c>
      <c r="G2463" s="24">
        <v>0.53472222222222221</v>
      </c>
      <c r="H2463" s="7">
        <v>206.5317</v>
      </c>
    </row>
    <row r="2464" spans="1:8" x14ac:dyDescent="0.25">
      <c r="A2464" s="3" t="s">
        <v>21</v>
      </c>
      <c r="B2464" s="3" t="s">
        <v>22</v>
      </c>
      <c r="C2464" s="8" t="s">
        <v>25</v>
      </c>
      <c r="D2464" s="7" t="s">
        <v>26</v>
      </c>
      <c r="E2464" s="18" t="s">
        <v>64</v>
      </c>
      <c r="F2464" s="20">
        <v>42236</v>
      </c>
      <c r="G2464" s="24">
        <v>0.53472222222222221</v>
      </c>
      <c r="H2464" s="7">
        <v>338.21548821548816</v>
      </c>
    </row>
    <row r="2465" spans="1:8" x14ac:dyDescent="0.25">
      <c r="A2465" s="3" t="s">
        <v>21</v>
      </c>
      <c r="B2465" s="3" t="s">
        <v>27</v>
      </c>
      <c r="C2465" s="8" t="s">
        <v>34</v>
      </c>
      <c r="D2465" s="8" t="s">
        <v>35</v>
      </c>
      <c r="E2465" s="18" t="s">
        <v>64</v>
      </c>
      <c r="F2465" s="20">
        <v>42236</v>
      </c>
      <c r="G2465" s="24">
        <v>0.53472222222222221</v>
      </c>
      <c r="H2465" s="4">
        <v>2.1121351766513037E-2</v>
      </c>
    </row>
    <row r="2466" spans="1:8" x14ac:dyDescent="0.25">
      <c r="A2466" s="3" t="s">
        <v>21</v>
      </c>
      <c r="B2466" s="3" t="s">
        <v>36</v>
      </c>
      <c r="C2466" s="8" t="s">
        <v>37</v>
      </c>
      <c r="D2466" s="8" t="s">
        <v>38</v>
      </c>
      <c r="E2466" s="18" t="s">
        <v>64</v>
      </c>
      <c r="F2466" s="20">
        <v>42236</v>
      </c>
      <c r="G2466" s="24">
        <v>0.53472222222222221</v>
      </c>
      <c r="H2466" s="9">
        <v>5.3462161057597815</v>
      </c>
    </row>
    <row r="2467" spans="1:8" x14ac:dyDescent="0.25">
      <c r="A2467" s="3" t="s">
        <v>21</v>
      </c>
      <c r="B2467" s="3" t="s">
        <v>36</v>
      </c>
      <c r="C2467" s="8" t="s">
        <v>39</v>
      </c>
      <c r="D2467" s="8" t="s">
        <v>40</v>
      </c>
      <c r="E2467" s="18" t="s">
        <v>64</v>
      </c>
      <c r="F2467" s="20">
        <v>42236</v>
      </c>
      <c r="G2467" s="24">
        <v>0.53472222222222221</v>
      </c>
      <c r="H2467" s="9">
        <v>0.32032773924366842</v>
      </c>
    </row>
    <row r="2468" spans="1:8" x14ac:dyDescent="0.25">
      <c r="A2468" s="3" t="s">
        <v>48</v>
      </c>
      <c r="B2468" s="3" t="s">
        <v>27</v>
      </c>
      <c r="C2468" s="8" t="s">
        <v>30</v>
      </c>
      <c r="D2468" s="4" t="s">
        <v>50</v>
      </c>
      <c r="E2468" s="3" t="s">
        <v>64</v>
      </c>
      <c r="F2468" s="5">
        <v>42236</v>
      </c>
      <c r="G2468" s="11">
        <v>0.53472222222222221</v>
      </c>
      <c r="H2468" s="13">
        <v>1E-3</v>
      </c>
    </row>
    <row r="2469" spans="1:8" x14ac:dyDescent="0.25">
      <c r="A2469" s="3" t="s">
        <v>48</v>
      </c>
      <c r="B2469" s="3" t="s">
        <v>27</v>
      </c>
      <c r="C2469" s="8" t="s">
        <v>32</v>
      </c>
      <c r="D2469" s="4" t="s">
        <v>54</v>
      </c>
      <c r="E2469" s="3" t="s">
        <v>64</v>
      </c>
      <c r="F2469" s="5">
        <v>42236</v>
      </c>
      <c r="G2469" s="11">
        <v>0.53472222222222221</v>
      </c>
      <c r="H2469" s="13">
        <v>5.0000000000000001E-3</v>
      </c>
    </row>
    <row r="2470" spans="1:8" x14ac:dyDescent="0.25">
      <c r="A2470" s="3" t="s">
        <v>48</v>
      </c>
      <c r="B2470" s="3" t="s">
        <v>27</v>
      </c>
      <c r="C2470" s="8" t="s">
        <v>28</v>
      </c>
      <c r="D2470" s="4" t="s">
        <v>55</v>
      </c>
      <c r="E2470" s="3" t="s">
        <v>64</v>
      </c>
      <c r="F2470" s="5">
        <v>42236</v>
      </c>
      <c r="G2470" s="11">
        <v>0.53472222222222221</v>
      </c>
      <c r="H2470" s="10">
        <v>0.01</v>
      </c>
    </row>
    <row r="2471" spans="1:8" x14ac:dyDescent="0.25">
      <c r="A2471" s="3" t="s">
        <v>48</v>
      </c>
      <c r="B2471" s="3" t="s">
        <v>42</v>
      </c>
      <c r="C2471" s="8" t="s">
        <v>43</v>
      </c>
      <c r="D2471" s="4" t="s">
        <v>51</v>
      </c>
      <c r="E2471" s="3" t="s">
        <v>64</v>
      </c>
      <c r="F2471" s="5">
        <v>42236</v>
      </c>
      <c r="G2471" s="11">
        <v>0.53472222222222221</v>
      </c>
      <c r="H2471" s="3">
        <v>4</v>
      </c>
    </row>
    <row r="2472" spans="1:8" x14ac:dyDescent="0.25">
      <c r="A2472" s="18" t="s">
        <v>21</v>
      </c>
      <c r="B2472" s="18" t="s">
        <v>11</v>
      </c>
      <c r="C2472" s="19" t="s">
        <v>12</v>
      </c>
      <c r="D2472" s="18" t="s">
        <v>13</v>
      </c>
      <c r="E2472" s="18" t="s">
        <v>64</v>
      </c>
      <c r="F2472" s="20">
        <v>42270</v>
      </c>
      <c r="G2472" s="24">
        <v>0.49305555555555558</v>
      </c>
      <c r="H2472" s="4">
        <v>8.1300000000000008</v>
      </c>
    </row>
    <row r="2473" spans="1:8" x14ac:dyDescent="0.25">
      <c r="A2473" s="18" t="s">
        <v>21</v>
      </c>
      <c r="B2473" s="18" t="s">
        <v>11</v>
      </c>
      <c r="C2473" s="19" t="s">
        <v>46</v>
      </c>
      <c r="D2473" s="18" t="s">
        <v>47</v>
      </c>
      <c r="E2473" s="18" t="s">
        <v>64</v>
      </c>
      <c r="F2473" s="20">
        <v>42270</v>
      </c>
      <c r="G2473" s="24">
        <v>0.49305555555555558</v>
      </c>
      <c r="H2473" s="3">
        <v>15.94</v>
      </c>
    </row>
    <row r="2474" spans="1:8" x14ac:dyDescent="0.25">
      <c r="A2474" s="18" t="s">
        <v>21</v>
      </c>
      <c r="B2474" s="18" t="s">
        <v>11</v>
      </c>
      <c r="C2474" s="12" t="s">
        <v>15</v>
      </c>
      <c r="D2474" s="18" t="s">
        <v>16</v>
      </c>
      <c r="E2474" s="18" t="s">
        <v>64</v>
      </c>
      <c r="F2474" s="20">
        <v>42270</v>
      </c>
      <c r="G2474" s="24">
        <v>0.49305555555555558</v>
      </c>
      <c r="H2474" s="3">
        <v>1596</v>
      </c>
    </row>
    <row r="2475" spans="1:8" x14ac:dyDescent="0.25">
      <c r="A2475" s="18" t="s">
        <v>21</v>
      </c>
      <c r="B2475" s="18" t="s">
        <v>11</v>
      </c>
      <c r="C2475" s="19" t="s">
        <v>17</v>
      </c>
      <c r="D2475" s="18" t="s">
        <v>18</v>
      </c>
      <c r="E2475" s="18" t="s">
        <v>64</v>
      </c>
      <c r="F2475" s="20">
        <v>42270</v>
      </c>
      <c r="G2475" s="24">
        <v>0.49305555555555558</v>
      </c>
      <c r="H2475" s="3">
        <v>8.0299999999999994</v>
      </c>
    </row>
    <row r="2476" spans="1:8" x14ac:dyDescent="0.25">
      <c r="A2476" s="18" t="s">
        <v>21</v>
      </c>
      <c r="B2476" s="18" t="s">
        <v>11</v>
      </c>
      <c r="C2476" s="19" t="s">
        <v>19</v>
      </c>
      <c r="D2476" s="18" t="s">
        <v>20</v>
      </c>
      <c r="E2476" s="18" t="s">
        <v>64</v>
      </c>
      <c r="F2476" s="20">
        <v>42270</v>
      </c>
      <c r="G2476" s="24">
        <v>0.49305555555555558</v>
      </c>
      <c r="H2476" s="7">
        <v>82.1</v>
      </c>
    </row>
    <row r="2477" spans="1:8" x14ac:dyDescent="0.25">
      <c r="A2477" s="3" t="s">
        <v>21</v>
      </c>
      <c r="B2477" s="3" t="s">
        <v>22</v>
      </c>
      <c r="C2477" s="7" t="s">
        <v>23</v>
      </c>
      <c r="D2477" s="7" t="s">
        <v>24</v>
      </c>
      <c r="E2477" s="18" t="s">
        <v>64</v>
      </c>
      <c r="F2477" s="20">
        <v>42270</v>
      </c>
      <c r="G2477" s="24">
        <v>0.49305555555555558</v>
      </c>
      <c r="H2477" s="7">
        <v>209.28545600000001</v>
      </c>
    </row>
    <row r="2478" spans="1:8" x14ac:dyDescent="0.25">
      <c r="A2478" s="3" t="s">
        <v>21</v>
      </c>
      <c r="B2478" s="3" t="s">
        <v>22</v>
      </c>
      <c r="C2478" s="8" t="s">
        <v>25</v>
      </c>
      <c r="D2478" s="7" t="s">
        <v>26</v>
      </c>
      <c r="E2478" s="18" t="s">
        <v>64</v>
      </c>
      <c r="F2478" s="20">
        <v>42270</v>
      </c>
      <c r="G2478" s="24">
        <v>0.49305555555555558</v>
      </c>
      <c r="H2478" s="7">
        <v>322.34392113910189</v>
      </c>
    </row>
    <row r="2479" spans="1:8" x14ac:dyDescent="0.25">
      <c r="A2479" s="3" t="s">
        <v>21</v>
      </c>
      <c r="B2479" s="3" t="s">
        <v>27</v>
      </c>
      <c r="C2479" s="8" t="s">
        <v>34</v>
      </c>
      <c r="D2479" s="8" t="s">
        <v>35</v>
      </c>
      <c r="E2479" s="18" t="s">
        <v>64</v>
      </c>
      <c r="F2479" s="20">
        <v>42270</v>
      </c>
      <c r="G2479" s="24">
        <v>0.49305555555555558</v>
      </c>
      <c r="H2479" s="4">
        <v>2.1889400921658964E-2</v>
      </c>
    </row>
    <row r="2480" spans="1:8" x14ac:dyDescent="0.25">
      <c r="A2480" s="3" t="s">
        <v>21</v>
      </c>
      <c r="B2480" s="3" t="s">
        <v>36</v>
      </c>
      <c r="C2480" s="8" t="s">
        <v>37</v>
      </c>
      <c r="D2480" s="8" t="s">
        <v>38</v>
      </c>
      <c r="E2480" s="18" t="s">
        <v>64</v>
      </c>
      <c r="F2480" s="20">
        <v>42270</v>
      </c>
      <c r="G2480" s="24">
        <v>0.49305555555555558</v>
      </c>
      <c r="H2480" s="9">
        <v>8.2183620914862345</v>
      </c>
    </row>
    <row r="2481" spans="1:8" x14ac:dyDescent="0.25">
      <c r="A2481" s="3" t="s">
        <v>21</v>
      </c>
      <c r="B2481" s="3" t="s">
        <v>36</v>
      </c>
      <c r="C2481" s="8" t="s">
        <v>39</v>
      </c>
      <c r="D2481" s="8" t="s">
        <v>40</v>
      </c>
      <c r="E2481" s="18" t="s">
        <v>64</v>
      </c>
      <c r="F2481" s="20">
        <v>42270</v>
      </c>
      <c r="G2481" s="24">
        <v>0.49305555555555558</v>
      </c>
      <c r="H2481" s="9">
        <v>0.51112264717801104</v>
      </c>
    </row>
    <row r="2482" spans="1:8" x14ac:dyDescent="0.25">
      <c r="A2482" s="3" t="s">
        <v>48</v>
      </c>
      <c r="B2482" s="3" t="s">
        <v>27</v>
      </c>
      <c r="C2482" s="8" t="s">
        <v>30</v>
      </c>
      <c r="D2482" s="4" t="s">
        <v>50</v>
      </c>
      <c r="E2482" s="3" t="s">
        <v>64</v>
      </c>
      <c r="F2482" s="20">
        <v>42270</v>
      </c>
      <c r="G2482" s="24">
        <v>0.49305555555555558</v>
      </c>
      <c r="H2482" s="13">
        <v>1E-3</v>
      </c>
    </row>
    <row r="2483" spans="1:8" x14ac:dyDescent="0.25">
      <c r="A2483" s="3" t="s">
        <v>48</v>
      </c>
      <c r="B2483" s="3" t="s">
        <v>27</v>
      </c>
      <c r="C2483" s="8" t="s">
        <v>32</v>
      </c>
      <c r="D2483" s="4" t="s">
        <v>54</v>
      </c>
      <c r="E2483" s="3" t="s">
        <v>64</v>
      </c>
      <c r="F2483" s="20">
        <v>42270</v>
      </c>
      <c r="G2483" s="24">
        <v>0.49305555555555558</v>
      </c>
      <c r="H2483" s="13">
        <v>5.0000000000000001E-3</v>
      </c>
    </row>
    <row r="2484" spans="1:8" x14ac:dyDescent="0.25">
      <c r="A2484" s="3" t="s">
        <v>48</v>
      </c>
      <c r="B2484" s="3" t="s">
        <v>27</v>
      </c>
      <c r="C2484" s="8" t="s">
        <v>28</v>
      </c>
      <c r="D2484" s="4" t="s">
        <v>55</v>
      </c>
      <c r="E2484" s="3" t="s">
        <v>64</v>
      </c>
      <c r="F2484" s="20">
        <v>42270</v>
      </c>
      <c r="G2484" s="24">
        <v>0.49305555555555558</v>
      </c>
      <c r="H2484" s="10">
        <v>0.01</v>
      </c>
    </row>
    <row r="2485" spans="1:8" x14ac:dyDescent="0.25">
      <c r="A2485" s="3" t="s">
        <v>48</v>
      </c>
      <c r="B2485" s="3" t="s">
        <v>42</v>
      </c>
      <c r="C2485" s="8" t="s">
        <v>43</v>
      </c>
      <c r="D2485" s="4" t="s">
        <v>51</v>
      </c>
      <c r="E2485" s="3" t="s">
        <v>64</v>
      </c>
      <c r="F2485" s="20">
        <v>42270</v>
      </c>
      <c r="G2485" s="24">
        <v>0.49305555555555558</v>
      </c>
      <c r="H2485" s="3">
        <v>7</v>
      </c>
    </row>
    <row r="2486" spans="1:8" x14ac:dyDescent="0.25">
      <c r="A2486" s="18" t="s">
        <v>21</v>
      </c>
      <c r="B2486" s="18" t="s">
        <v>11</v>
      </c>
      <c r="C2486" s="19" t="s">
        <v>12</v>
      </c>
      <c r="D2486" s="18" t="s">
        <v>13</v>
      </c>
      <c r="E2486" s="18" t="s">
        <v>64</v>
      </c>
      <c r="F2486" s="5">
        <v>42296</v>
      </c>
      <c r="G2486" s="11">
        <v>0.50694444444444442</v>
      </c>
      <c r="H2486" s="4">
        <v>7.55</v>
      </c>
    </row>
    <row r="2487" spans="1:8" x14ac:dyDescent="0.25">
      <c r="A2487" s="18" t="s">
        <v>21</v>
      </c>
      <c r="B2487" s="18" t="s">
        <v>11</v>
      </c>
      <c r="C2487" s="19" t="s">
        <v>46</v>
      </c>
      <c r="D2487" s="18" t="s">
        <v>47</v>
      </c>
      <c r="E2487" s="18" t="s">
        <v>64</v>
      </c>
      <c r="F2487" s="5">
        <v>42296</v>
      </c>
      <c r="G2487" s="11">
        <v>0.50694444444444442</v>
      </c>
      <c r="H2487" s="9">
        <v>18.18</v>
      </c>
    </row>
    <row r="2488" spans="1:8" x14ac:dyDescent="0.25">
      <c r="A2488" s="18" t="s">
        <v>21</v>
      </c>
      <c r="B2488" s="18" t="s">
        <v>11</v>
      </c>
      <c r="C2488" s="12" t="s">
        <v>15</v>
      </c>
      <c r="D2488" s="18" t="s">
        <v>16</v>
      </c>
      <c r="E2488" s="18" t="s">
        <v>64</v>
      </c>
      <c r="F2488" s="5">
        <v>42296</v>
      </c>
      <c r="G2488" s="11">
        <v>0.50694444444444442</v>
      </c>
      <c r="H2488" s="8">
        <v>1478</v>
      </c>
    </row>
    <row r="2489" spans="1:8" x14ac:dyDescent="0.25">
      <c r="A2489" s="18" t="s">
        <v>21</v>
      </c>
      <c r="B2489" s="18" t="s">
        <v>11</v>
      </c>
      <c r="C2489" s="19" t="s">
        <v>17</v>
      </c>
      <c r="D2489" s="18" t="s">
        <v>18</v>
      </c>
      <c r="E2489" s="18" t="s">
        <v>64</v>
      </c>
      <c r="F2489" s="5">
        <v>42296</v>
      </c>
      <c r="G2489" s="11">
        <v>0.50694444444444442</v>
      </c>
      <c r="H2489" s="9">
        <v>6.29</v>
      </c>
    </row>
    <row r="2490" spans="1:8" x14ac:dyDescent="0.25">
      <c r="A2490" s="18" t="s">
        <v>21</v>
      </c>
      <c r="B2490" s="18" t="s">
        <v>11</v>
      </c>
      <c r="C2490" s="19" t="s">
        <v>19</v>
      </c>
      <c r="D2490" s="18" t="s">
        <v>20</v>
      </c>
      <c r="E2490" s="18" t="s">
        <v>64</v>
      </c>
      <c r="F2490" s="5">
        <v>42296</v>
      </c>
      <c r="G2490" s="11">
        <v>0.50694444444444442</v>
      </c>
      <c r="H2490" s="7">
        <v>66.099999999999994</v>
      </c>
    </row>
    <row r="2491" spans="1:8" x14ac:dyDescent="0.25">
      <c r="A2491" s="3" t="s">
        <v>21</v>
      </c>
      <c r="B2491" s="3" t="s">
        <v>22</v>
      </c>
      <c r="C2491" s="7" t="s">
        <v>23</v>
      </c>
      <c r="D2491" s="7" t="s">
        <v>24</v>
      </c>
      <c r="E2491" s="18" t="s">
        <v>64</v>
      </c>
      <c r="F2491" s="5">
        <v>42296</v>
      </c>
      <c r="G2491" s="11">
        <v>0.50694444444444442</v>
      </c>
      <c r="H2491" s="7">
        <v>188.17569000000003</v>
      </c>
    </row>
    <row r="2492" spans="1:8" x14ac:dyDescent="0.25">
      <c r="A2492" s="3" t="s">
        <v>21</v>
      </c>
      <c r="B2492" s="3" t="s">
        <v>22</v>
      </c>
      <c r="C2492" s="8" t="s">
        <v>25</v>
      </c>
      <c r="D2492" s="7" t="s">
        <v>26</v>
      </c>
      <c r="E2492" s="18" t="s">
        <v>64</v>
      </c>
      <c r="F2492" s="5">
        <v>42296</v>
      </c>
      <c r="G2492" s="11">
        <v>0.50694444444444442</v>
      </c>
      <c r="H2492" s="7"/>
    </row>
    <row r="2493" spans="1:8" x14ac:dyDescent="0.25">
      <c r="A2493" s="3" t="s">
        <v>21</v>
      </c>
      <c r="B2493" s="3" t="s">
        <v>27</v>
      </c>
      <c r="C2493" s="8" t="s">
        <v>34</v>
      </c>
      <c r="D2493" s="8" t="s">
        <v>35</v>
      </c>
      <c r="E2493" s="18" t="s">
        <v>64</v>
      </c>
      <c r="F2493" s="5">
        <v>42296</v>
      </c>
      <c r="G2493" s="11">
        <v>0.50694444444444442</v>
      </c>
      <c r="H2493" s="10">
        <v>0.01</v>
      </c>
    </row>
    <row r="2494" spans="1:8" x14ac:dyDescent="0.25">
      <c r="A2494" s="3" t="s">
        <v>21</v>
      </c>
      <c r="B2494" s="3" t="s">
        <v>36</v>
      </c>
      <c r="C2494" s="8" t="s">
        <v>37</v>
      </c>
      <c r="D2494" s="8" t="s">
        <v>38</v>
      </c>
      <c r="E2494" s="18" t="s">
        <v>64</v>
      </c>
      <c r="F2494" s="5">
        <v>42296</v>
      </c>
      <c r="G2494" s="11">
        <v>0.50694444444444442</v>
      </c>
      <c r="H2494" s="9">
        <v>7.3070000000000004</v>
      </c>
    </row>
    <row r="2495" spans="1:8" x14ac:dyDescent="0.25">
      <c r="A2495" s="3" t="s">
        <v>21</v>
      </c>
      <c r="B2495" s="3" t="s">
        <v>36</v>
      </c>
      <c r="C2495" s="8" t="s">
        <v>39</v>
      </c>
      <c r="D2495" s="8" t="s">
        <v>40</v>
      </c>
      <c r="E2495" s="18" t="s">
        <v>64</v>
      </c>
      <c r="F2495" s="5">
        <v>42296</v>
      </c>
      <c r="G2495" s="11">
        <v>0.50694444444444442</v>
      </c>
      <c r="H2495" s="9">
        <v>0.38800000000000001</v>
      </c>
    </row>
    <row r="2496" spans="1:8" x14ac:dyDescent="0.25">
      <c r="A2496" s="3" t="s">
        <v>48</v>
      </c>
      <c r="B2496" s="3" t="s">
        <v>27</v>
      </c>
      <c r="C2496" s="8" t="s">
        <v>30</v>
      </c>
      <c r="D2496" s="4" t="s">
        <v>50</v>
      </c>
      <c r="E2496" s="3" t="s">
        <v>64</v>
      </c>
      <c r="F2496" s="5">
        <v>42296</v>
      </c>
      <c r="G2496" s="11">
        <v>0.50694444444444442</v>
      </c>
      <c r="H2496" s="13">
        <v>1E-3</v>
      </c>
    </row>
    <row r="2497" spans="1:8" x14ac:dyDescent="0.25">
      <c r="A2497" s="3" t="s">
        <v>48</v>
      </c>
      <c r="B2497" s="3" t="s">
        <v>27</v>
      </c>
      <c r="C2497" s="8" t="s">
        <v>32</v>
      </c>
      <c r="D2497" s="4" t="s">
        <v>54</v>
      </c>
      <c r="E2497" s="3" t="s">
        <v>64</v>
      </c>
      <c r="F2497" s="5">
        <v>42296</v>
      </c>
      <c r="G2497" s="11">
        <v>0.50694444444444442</v>
      </c>
      <c r="H2497" s="13">
        <v>5.0000000000000001E-3</v>
      </c>
    </row>
    <row r="2498" spans="1:8" x14ac:dyDescent="0.25">
      <c r="A2498" s="3" t="s">
        <v>48</v>
      </c>
      <c r="B2498" s="3" t="s">
        <v>27</v>
      </c>
      <c r="C2498" s="8" t="s">
        <v>28</v>
      </c>
      <c r="D2498" s="4" t="s">
        <v>55</v>
      </c>
      <c r="E2498" s="3" t="s">
        <v>64</v>
      </c>
      <c r="F2498" s="5">
        <v>42296</v>
      </c>
      <c r="G2498" s="11">
        <v>0.50694444444444442</v>
      </c>
      <c r="H2498" s="10">
        <v>0.01</v>
      </c>
    </row>
    <row r="2499" spans="1:8" x14ac:dyDescent="0.25">
      <c r="A2499" s="3" t="s">
        <v>48</v>
      </c>
      <c r="B2499" s="3" t="s">
        <v>42</v>
      </c>
      <c r="C2499" s="8" t="s">
        <v>43</v>
      </c>
      <c r="D2499" s="4" t="s">
        <v>51</v>
      </c>
      <c r="E2499" s="3" t="s">
        <v>64</v>
      </c>
      <c r="F2499" s="5">
        <v>42296</v>
      </c>
      <c r="G2499" s="11">
        <v>0.50694444444444442</v>
      </c>
      <c r="H2499" s="8">
        <v>4</v>
      </c>
    </row>
    <row r="2500" spans="1:8" x14ac:dyDescent="0.25">
      <c r="A2500" s="18" t="s">
        <v>21</v>
      </c>
      <c r="B2500" s="18" t="s">
        <v>11</v>
      </c>
      <c r="C2500" s="19" t="s">
        <v>12</v>
      </c>
      <c r="D2500" s="18" t="s">
        <v>13</v>
      </c>
      <c r="E2500" s="18" t="s">
        <v>64</v>
      </c>
      <c r="F2500" s="5">
        <v>42327</v>
      </c>
      <c r="G2500" s="11">
        <v>0.4861111111111111</v>
      </c>
      <c r="H2500" s="3">
        <v>7.45</v>
      </c>
    </row>
    <row r="2501" spans="1:8" x14ac:dyDescent="0.25">
      <c r="A2501" s="18" t="s">
        <v>21</v>
      </c>
      <c r="B2501" s="18" t="s">
        <v>11</v>
      </c>
      <c r="C2501" s="19" t="s">
        <v>46</v>
      </c>
      <c r="D2501" s="18" t="s">
        <v>47</v>
      </c>
      <c r="E2501" s="18" t="s">
        <v>64</v>
      </c>
      <c r="F2501" s="5">
        <v>42327</v>
      </c>
      <c r="G2501" s="11">
        <v>0.4861111111111111</v>
      </c>
      <c r="H2501" s="3">
        <v>16.940000000000001</v>
      </c>
    </row>
    <row r="2502" spans="1:8" x14ac:dyDescent="0.25">
      <c r="A2502" s="18" t="s">
        <v>21</v>
      </c>
      <c r="B2502" s="18" t="s">
        <v>11</v>
      </c>
      <c r="C2502" s="12" t="s">
        <v>15</v>
      </c>
      <c r="D2502" s="18" t="s">
        <v>16</v>
      </c>
      <c r="E2502" s="18" t="s">
        <v>64</v>
      </c>
      <c r="F2502" s="5">
        <v>42327</v>
      </c>
      <c r="G2502" s="11">
        <v>0.4861111111111111</v>
      </c>
      <c r="H2502" s="8">
        <v>1077</v>
      </c>
    </row>
    <row r="2503" spans="1:8" x14ac:dyDescent="0.25">
      <c r="A2503" s="18" t="s">
        <v>21</v>
      </c>
      <c r="B2503" s="18" t="s">
        <v>11</v>
      </c>
      <c r="C2503" s="19" t="s">
        <v>17</v>
      </c>
      <c r="D2503" s="18" t="s">
        <v>18</v>
      </c>
      <c r="E2503" s="18" t="s">
        <v>64</v>
      </c>
      <c r="F2503" s="5">
        <v>42327</v>
      </c>
      <c r="G2503" s="11">
        <v>0.4861111111111111</v>
      </c>
      <c r="H2503" s="3">
        <v>8.15</v>
      </c>
    </row>
    <row r="2504" spans="1:8" x14ac:dyDescent="0.25">
      <c r="A2504" s="18" t="s">
        <v>21</v>
      </c>
      <c r="B2504" s="18" t="s">
        <v>11</v>
      </c>
      <c r="C2504" s="19" t="s">
        <v>19</v>
      </c>
      <c r="D2504" s="18" t="s">
        <v>20</v>
      </c>
      <c r="E2504" s="18" t="s">
        <v>64</v>
      </c>
      <c r="F2504" s="5">
        <v>42327</v>
      </c>
      <c r="G2504" s="11">
        <v>0.4861111111111111</v>
      </c>
      <c r="H2504" s="3">
        <v>82.7</v>
      </c>
    </row>
    <row r="2505" spans="1:8" x14ac:dyDescent="0.25">
      <c r="A2505" s="3" t="s">
        <v>21</v>
      </c>
      <c r="B2505" s="3" t="s">
        <v>22</v>
      </c>
      <c r="C2505" s="7" t="s">
        <v>23</v>
      </c>
      <c r="D2505" s="7" t="s">
        <v>24</v>
      </c>
      <c r="E2505" s="18" t="s">
        <v>64</v>
      </c>
      <c r="F2505" s="5">
        <v>42327</v>
      </c>
      <c r="G2505" s="11">
        <v>0.4861111111111111</v>
      </c>
      <c r="H2505" s="7">
        <v>121.61725150000002</v>
      </c>
    </row>
    <row r="2506" spans="1:8" x14ac:dyDescent="0.25">
      <c r="A2506" s="3" t="s">
        <v>21</v>
      </c>
      <c r="B2506" s="3" t="s">
        <v>22</v>
      </c>
      <c r="C2506" s="8" t="s">
        <v>25</v>
      </c>
      <c r="D2506" s="7" t="s">
        <v>26</v>
      </c>
      <c r="E2506" s="18" t="s">
        <v>64</v>
      </c>
      <c r="F2506" s="5">
        <v>42327</v>
      </c>
      <c r="G2506" s="11">
        <v>0.4861111111111111</v>
      </c>
      <c r="H2506" s="7"/>
    </row>
    <row r="2507" spans="1:8" x14ac:dyDescent="0.25">
      <c r="A2507" s="3" t="s">
        <v>21</v>
      </c>
      <c r="B2507" s="3" t="s">
        <v>27</v>
      </c>
      <c r="C2507" s="8" t="s">
        <v>34</v>
      </c>
      <c r="D2507" s="8" t="s">
        <v>35</v>
      </c>
      <c r="E2507" s="18" t="s">
        <v>64</v>
      </c>
      <c r="F2507" s="5">
        <v>42327</v>
      </c>
      <c r="G2507" s="11">
        <v>0.4861111111111111</v>
      </c>
      <c r="H2507" s="10">
        <v>0.01</v>
      </c>
    </row>
    <row r="2508" spans="1:8" x14ac:dyDescent="0.25">
      <c r="A2508" s="3" t="s">
        <v>21</v>
      </c>
      <c r="B2508" s="3" t="s">
        <v>36</v>
      </c>
      <c r="C2508" s="8" t="s">
        <v>37</v>
      </c>
      <c r="D2508" s="8" t="s">
        <v>38</v>
      </c>
      <c r="E2508" s="18" t="s">
        <v>64</v>
      </c>
      <c r="F2508" s="5">
        <v>42327</v>
      </c>
      <c r="G2508" s="11">
        <v>0.4861111111111111</v>
      </c>
      <c r="H2508" s="9">
        <v>3.0347210413783521</v>
      </c>
    </row>
    <row r="2509" spans="1:8" x14ac:dyDescent="0.25">
      <c r="A2509" s="3" t="s">
        <v>21</v>
      </c>
      <c r="B2509" s="3" t="s">
        <v>36</v>
      </c>
      <c r="C2509" s="8" t="s">
        <v>39</v>
      </c>
      <c r="D2509" s="8" t="s">
        <v>40</v>
      </c>
      <c r="E2509" s="18" t="s">
        <v>64</v>
      </c>
      <c r="F2509" s="5">
        <v>42327</v>
      </c>
      <c r="G2509" s="11">
        <v>0.4861111111111111</v>
      </c>
      <c r="H2509" s="9">
        <v>0.22639918245852281</v>
      </c>
    </row>
    <row r="2510" spans="1:8" x14ac:dyDescent="0.25">
      <c r="A2510" s="3" t="s">
        <v>48</v>
      </c>
      <c r="B2510" s="3" t="s">
        <v>27</v>
      </c>
      <c r="C2510" s="8" t="s">
        <v>30</v>
      </c>
      <c r="D2510" s="4" t="s">
        <v>50</v>
      </c>
      <c r="E2510" s="3" t="s">
        <v>64</v>
      </c>
      <c r="F2510" s="5">
        <v>42327</v>
      </c>
      <c r="G2510" s="11">
        <v>0.4861111111111111</v>
      </c>
      <c r="H2510" s="13">
        <v>1E-3</v>
      </c>
    </row>
    <row r="2511" spans="1:8" x14ac:dyDescent="0.25">
      <c r="A2511" s="3" t="s">
        <v>48</v>
      </c>
      <c r="B2511" s="3" t="s">
        <v>27</v>
      </c>
      <c r="C2511" s="8" t="s">
        <v>32</v>
      </c>
      <c r="D2511" s="4" t="s">
        <v>54</v>
      </c>
      <c r="E2511" s="3" t="s">
        <v>64</v>
      </c>
      <c r="F2511" s="5">
        <v>42327</v>
      </c>
      <c r="G2511" s="11">
        <v>0.4861111111111111</v>
      </c>
      <c r="H2511" s="13">
        <v>5.0000000000000001E-3</v>
      </c>
    </row>
    <row r="2512" spans="1:8" x14ac:dyDescent="0.25">
      <c r="A2512" s="3" t="s">
        <v>48</v>
      </c>
      <c r="B2512" s="3" t="s">
        <v>27</v>
      </c>
      <c r="C2512" s="8" t="s">
        <v>28</v>
      </c>
      <c r="D2512" s="4" t="s">
        <v>55</v>
      </c>
      <c r="E2512" s="3" t="s">
        <v>64</v>
      </c>
      <c r="F2512" s="5">
        <v>42327</v>
      </c>
      <c r="G2512" s="11">
        <v>0.4861111111111111</v>
      </c>
      <c r="H2512" s="10">
        <v>0.01</v>
      </c>
    </row>
    <row r="2513" spans="1:8" x14ac:dyDescent="0.25">
      <c r="A2513" s="3" t="s">
        <v>48</v>
      </c>
      <c r="B2513" s="3" t="s">
        <v>42</v>
      </c>
      <c r="C2513" s="8" t="s">
        <v>43</v>
      </c>
      <c r="D2513" s="4" t="s">
        <v>51</v>
      </c>
      <c r="E2513" s="3" t="s">
        <v>64</v>
      </c>
      <c r="F2513" s="5">
        <v>42327</v>
      </c>
      <c r="G2513" s="11">
        <v>0.4861111111111111</v>
      </c>
      <c r="H2513" s="8">
        <v>3</v>
      </c>
    </row>
    <row r="2514" spans="1:8" x14ac:dyDescent="0.25">
      <c r="A2514" s="18" t="s">
        <v>21</v>
      </c>
      <c r="B2514" s="18" t="s">
        <v>11</v>
      </c>
      <c r="C2514" s="19" t="s">
        <v>46</v>
      </c>
      <c r="D2514" s="18" t="s">
        <v>47</v>
      </c>
      <c r="E2514" s="18" t="s">
        <v>64</v>
      </c>
      <c r="F2514" s="5">
        <v>42348</v>
      </c>
      <c r="G2514" s="11">
        <v>0.42152777777777778</v>
      </c>
      <c r="H2514" s="3">
        <v>18.84</v>
      </c>
    </row>
    <row r="2515" spans="1:8" x14ac:dyDescent="0.25">
      <c r="A2515" s="18" t="s">
        <v>21</v>
      </c>
      <c r="B2515" s="18" t="s">
        <v>11</v>
      </c>
      <c r="C2515" s="19" t="s">
        <v>12</v>
      </c>
      <c r="D2515" s="18" t="s">
        <v>13</v>
      </c>
      <c r="E2515" s="18" t="s">
        <v>64</v>
      </c>
      <c r="F2515" s="5">
        <v>42348</v>
      </c>
      <c r="G2515" s="11">
        <v>0.42152777777777778</v>
      </c>
      <c r="H2515" s="3">
        <v>7.83</v>
      </c>
    </row>
    <row r="2516" spans="1:8" x14ac:dyDescent="0.25">
      <c r="A2516" s="18" t="s">
        <v>21</v>
      </c>
      <c r="B2516" s="18" t="s">
        <v>11</v>
      </c>
      <c r="C2516" s="12" t="s">
        <v>15</v>
      </c>
      <c r="D2516" s="18" t="s">
        <v>16</v>
      </c>
      <c r="E2516" s="18" t="s">
        <v>64</v>
      </c>
      <c r="F2516" s="5">
        <v>42348</v>
      </c>
      <c r="G2516" s="11">
        <v>0.42152777777777778</v>
      </c>
      <c r="H2516" s="8">
        <v>1005</v>
      </c>
    </row>
    <row r="2517" spans="1:8" x14ac:dyDescent="0.25">
      <c r="A2517" s="18" t="s">
        <v>21</v>
      </c>
      <c r="B2517" s="18" t="s">
        <v>11</v>
      </c>
      <c r="C2517" s="19" t="s">
        <v>17</v>
      </c>
      <c r="D2517" s="18" t="s">
        <v>18</v>
      </c>
      <c r="E2517" s="18" t="s">
        <v>64</v>
      </c>
      <c r="F2517" s="5">
        <v>42348</v>
      </c>
      <c r="G2517" s="11">
        <v>0.42152777777777778</v>
      </c>
      <c r="H2517" s="3">
        <v>7.06</v>
      </c>
    </row>
    <row r="2518" spans="1:8" x14ac:dyDescent="0.25">
      <c r="A2518" s="18" t="s">
        <v>21</v>
      </c>
      <c r="B2518" s="18" t="s">
        <v>11</v>
      </c>
      <c r="C2518" s="19" t="s">
        <v>19</v>
      </c>
      <c r="D2518" s="18" t="s">
        <v>20</v>
      </c>
      <c r="E2518" s="18" t="s">
        <v>64</v>
      </c>
      <c r="F2518" s="5">
        <v>42348</v>
      </c>
      <c r="G2518" s="11">
        <v>0.42152777777777778</v>
      </c>
      <c r="H2518" s="3">
        <v>76.599999999999994</v>
      </c>
    </row>
    <row r="2519" spans="1:8" x14ac:dyDescent="0.25">
      <c r="A2519" s="3" t="s">
        <v>21</v>
      </c>
      <c r="B2519" s="3" t="s">
        <v>22</v>
      </c>
      <c r="C2519" s="7" t="s">
        <v>23</v>
      </c>
      <c r="D2519" s="7" t="s">
        <v>24</v>
      </c>
      <c r="E2519" s="18" t="s">
        <v>64</v>
      </c>
      <c r="F2519" s="5">
        <v>42348</v>
      </c>
      <c r="G2519" s="11">
        <v>0.42152777777777778</v>
      </c>
      <c r="H2519" s="7">
        <v>102.79968250000002</v>
      </c>
    </row>
    <row r="2520" spans="1:8" x14ac:dyDescent="0.25">
      <c r="A2520" s="3" t="s">
        <v>21</v>
      </c>
      <c r="B2520" s="3" t="s">
        <v>22</v>
      </c>
      <c r="C2520" s="8" t="s">
        <v>25</v>
      </c>
      <c r="D2520" s="7" t="s">
        <v>26</v>
      </c>
      <c r="E2520" s="18" t="s">
        <v>64</v>
      </c>
      <c r="F2520" s="5">
        <v>42348</v>
      </c>
      <c r="G2520" s="11">
        <v>0.42152777777777778</v>
      </c>
      <c r="H2520" s="7"/>
    </row>
    <row r="2521" spans="1:8" x14ac:dyDescent="0.25">
      <c r="A2521" s="3" t="s">
        <v>21</v>
      </c>
      <c r="B2521" s="3" t="s">
        <v>27</v>
      </c>
      <c r="C2521" s="8" t="s">
        <v>34</v>
      </c>
      <c r="D2521" s="8" t="s">
        <v>35</v>
      </c>
      <c r="E2521" s="18" t="s">
        <v>64</v>
      </c>
      <c r="F2521" s="5">
        <v>42348</v>
      </c>
      <c r="G2521" s="11">
        <v>0.42152777777777778</v>
      </c>
      <c r="H2521" s="10">
        <v>0.01</v>
      </c>
    </row>
    <row r="2522" spans="1:8" x14ac:dyDescent="0.25">
      <c r="A2522" s="3" t="s">
        <v>21</v>
      </c>
      <c r="B2522" s="3" t="s">
        <v>36</v>
      </c>
      <c r="C2522" s="8" t="s">
        <v>37</v>
      </c>
      <c r="D2522" s="8" t="s">
        <v>38</v>
      </c>
      <c r="E2522" s="18" t="s">
        <v>64</v>
      </c>
      <c r="F2522" s="5">
        <v>42348</v>
      </c>
      <c r="G2522" s="11">
        <v>0.42152777777777778</v>
      </c>
      <c r="H2522" s="9">
        <v>3.851501806902446</v>
      </c>
    </row>
    <row r="2523" spans="1:8" x14ac:dyDescent="0.25">
      <c r="A2523" s="3" t="s">
        <v>21</v>
      </c>
      <c r="B2523" s="3" t="s">
        <v>36</v>
      </c>
      <c r="C2523" s="8" t="s">
        <v>39</v>
      </c>
      <c r="D2523" s="8" t="s">
        <v>40</v>
      </c>
      <c r="E2523" s="18" t="s">
        <v>64</v>
      </c>
      <c r="F2523" s="5">
        <v>42348</v>
      </c>
      <c r="G2523" s="11">
        <v>0.42152777777777778</v>
      </c>
      <c r="H2523" s="9">
        <v>0.17762618715274928</v>
      </c>
    </row>
    <row r="2524" spans="1:8" x14ac:dyDescent="0.25">
      <c r="A2524" s="3" t="s">
        <v>48</v>
      </c>
      <c r="B2524" s="3" t="s">
        <v>27</v>
      </c>
      <c r="C2524" s="8" t="s">
        <v>30</v>
      </c>
      <c r="D2524" s="4" t="s">
        <v>50</v>
      </c>
      <c r="E2524" s="3" t="s">
        <v>64</v>
      </c>
      <c r="F2524" s="5">
        <v>42348</v>
      </c>
      <c r="G2524" s="11">
        <v>0.42152777777777778</v>
      </c>
      <c r="H2524" s="13">
        <v>1E-3</v>
      </c>
    </row>
    <row r="2525" spans="1:8" x14ac:dyDescent="0.25">
      <c r="A2525" s="3" t="s">
        <v>48</v>
      </c>
      <c r="B2525" s="3" t="s">
        <v>27</v>
      </c>
      <c r="C2525" s="8" t="s">
        <v>32</v>
      </c>
      <c r="D2525" s="4" t="s">
        <v>54</v>
      </c>
      <c r="E2525" s="3" t="s">
        <v>64</v>
      </c>
      <c r="F2525" s="5">
        <v>42348</v>
      </c>
      <c r="G2525" s="11">
        <v>0.42152777777777778</v>
      </c>
      <c r="H2525" s="13">
        <v>5.0000000000000001E-3</v>
      </c>
    </row>
    <row r="2526" spans="1:8" x14ac:dyDescent="0.25">
      <c r="A2526" s="3" t="s">
        <v>48</v>
      </c>
      <c r="B2526" s="3" t="s">
        <v>27</v>
      </c>
      <c r="C2526" s="8" t="s">
        <v>28</v>
      </c>
      <c r="D2526" s="4" t="s">
        <v>55</v>
      </c>
      <c r="E2526" s="3" t="s">
        <v>64</v>
      </c>
      <c r="F2526" s="5">
        <v>42348</v>
      </c>
      <c r="G2526" s="11">
        <v>0.42152777777777778</v>
      </c>
      <c r="H2526" s="10">
        <v>1E-3</v>
      </c>
    </row>
    <row r="2527" spans="1:8" x14ac:dyDescent="0.25">
      <c r="A2527" s="3" t="s">
        <v>48</v>
      </c>
      <c r="B2527" s="3" t="s">
        <v>42</v>
      </c>
      <c r="C2527" s="8" t="s">
        <v>43</v>
      </c>
      <c r="D2527" s="4" t="s">
        <v>51</v>
      </c>
      <c r="E2527" s="3" t="s">
        <v>64</v>
      </c>
      <c r="F2527" s="5">
        <v>42348</v>
      </c>
      <c r="G2527" s="11">
        <v>0.42152777777777778</v>
      </c>
      <c r="H2527" s="8"/>
    </row>
    <row r="2528" spans="1:8" x14ac:dyDescent="0.25">
      <c r="A2528" s="18" t="s">
        <v>21</v>
      </c>
      <c r="B2528" s="18" t="s">
        <v>11</v>
      </c>
      <c r="C2528" s="19" t="s">
        <v>46</v>
      </c>
      <c r="D2528" s="18" t="s">
        <v>47</v>
      </c>
      <c r="E2528" s="18" t="s">
        <v>64</v>
      </c>
      <c r="F2528" s="5">
        <v>42397</v>
      </c>
      <c r="G2528" s="11">
        <v>0.45069444444444445</v>
      </c>
      <c r="H2528" s="3">
        <v>20.05</v>
      </c>
    </row>
    <row r="2529" spans="1:8" x14ac:dyDescent="0.25">
      <c r="A2529" s="18" t="s">
        <v>21</v>
      </c>
      <c r="B2529" s="18" t="s">
        <v>11</v>
      </c>
      <c r="C2529" s="19" t="s">
        <v>12</v>
      </c>
      <c r="D2529" s="18" t="s">
        <v>13</v>
      </c>
      <c r="E2529" s="18" t="s">
        <v>64</v>
      </c>
      <c r="F2529" s="5">
        <v>42397</v>
      </c>
      <c r="G2529" s="11">
        <v>0.45069444444444445</v>
      </c>
      <c r="H2529" s="4">
        <v>8.1</v>
      </c>
    </row>
    <row r="2530" spans="1:8" x14ac:dyDescent="0.25">
      <c r="A2530" s="18" t="s">
        <v>21</v>
      </c>
      <c r="B2530" s="18" t="s">
        <v>11</v>
      </c>
      <c r="C2530" s="12" t="s">
        <v>15</v>
      </c>
      <c r="D2530" s="18" t="s">
        <v>16</v>
      </c>
      <c r="E2530" s="18" t="s">
        <v>64</v>
      </c>
      <c r="F2530" s="5">
        <v>42397</v>
      </c>
      <c r="G2530" s="11">
        <v>0.45069444444444445</v>
      </c>
      <c r="H2530" s="8">
        <v>1331</v>
      </c>
    </row>
    <row r="2531" spans="1:8" x14ac:dyDescent="0.25">
      <c r="A2531" s="18" t="s">
        <v>21</v>
      </c>
      <c r="B2531" s="18" t="s">
        <v>11</v>
      </c>
      <c r="C2531" s="19" t="s">
        <v>17</v>
      </c>
      <c r="D2531" s="18" t="s">
        <v>18</v>
      </c>
      <c r="E2531" s="18" t="s">
        <v>64</v>
      </c>
      <c r="F2531" s="5">
        <v>42397</v>
      </c>
      <c r="G2531" s="11">
        <v>0.45069444444444445</v>
      </c>
      <c r="H2531" s="4"/>
    </row>
    <row r="2532" spans="1:8" x14ac:dyDescent="0.25">
      <c r="A2532" s="18" t="s">
        <v>21</v>
      </c>
      <c r="B2532" s="18" t="s">
        <v>11</v>
      </c>
      <c r="C2532" s="19" t="s">
        <v>19</v>
      </c>
      <c r="D2532" s="18" t="s">
        <v>20</v>
      </c>
      <c r="E2532" s="18" t="s">
        <v>64</v>
      </c>
      <c r="F2532" s="5">
        <v>42397</v>
      </c>
      <c r="G2532" s="11">
        <v>0.45069444444444445</v>
      </c>
      <c r="H2532" s="7"/>
    </row>
    <row r="2533" spans="1:8" x14ac:dyDescent="0.25">
      <c r="A2533" s="3" t="s">
        <v>21</v>
      </c>
      <c r="B2533" s="3" t="s">
        <v>22</v>
      </c>
      <c r="C2533" s="7" t="s">
        <v>23</v>
      </c>
      <c r="D2533" s="7" t="s">
        <v>24</v>
      </c>
      <c r="E2533" s="18" t="s">
        <v>64</v>
      </c>
      <c r="F2533" s="5">
        <v>42397</v>
      </c>
      <c r="G2533" s="11">
        <v>0.45069444444444445</v>
      </c>
      <c r="H2533" s="7">
        <v>132.76840350000001</v>
      </c>
    </row>
    <row r="2534" spans="1:8" x14ac:dyDescent="0.25">
      <c r="A2534" s="3" t="s">
        <v>21</v>
      </c>
      <c r="B2534" s="3" t="s">
        <v>22</v>
      </c>
      <c r="C2534" s="8" t="s">
        <v>25</v>
      </c>
      <c r="D2534" s="7" t="s">
        <v>56</v>
      </c>
      <c r="E2534" s="18" t="s">
        <v>64</v>
      </c>
      <c r="F2534" s="5">
        <v>42397</v>
      </c>
      <c r="G2534" s="11">
        <v>0.45069444444444445</v>
      </c>
      <c r="H2534" s="7">
        <v>311.70539237176672</v>
      </c>
    </row>
    <row r="2535" spans="1:8" x14ac:dyDescent="0.25">
      <c r="A2535" s="3" t="s">
        <v>21</v>
      </c>
      <c r="B2535" s="3" t="s">
        <v>27</v>
      </c>
      <c r="C2535" s="8" t="s">
        <v>34</v>
      </c>
      <c r="D2535" s="8" t="s">
        <v>35</v>
      </c>
      <c r="E2535" s="18" t="s">
        <v>64</v>
      </c>
      <c r="F2535" s="5">
        <v>42397</v>
      </c>
      <c r="G2535" s="11">
        <v>0.45069444444444445</v>
      </c>
      <c r="H2535" s="10">
        <v>0.01</v>
      </c>
    </row>
    <row r="2536" spans="1:8" x14ac:dyDescent="0.25">
      <c r="A2536" s="3" t="s">
        <v>21</v>
      </c>
      <c r="B2536" s="3" t="s">
        <v>36</v>
      </c>
      <c r="C2536" s="8" t="s">
        <v>37</v>
      </c>
      <c r="D2536" s="8" t="s">
        <v>38</v>
      </c>
      <c r="E2536" s="18" t="s">
        <v>64</v>
      </c>
      <c r="F2536" s="5">
        <v>42397</v>
      </c>
      <c r="G2536" s="11">
        <v>0.45069444444444445</v>
      </c>
      <c r="H2536" s="9">
        <v>3.6501587705568177</v>
      </c>
    </row>
    <row r="2537" spans="1:8" x14ac:dyDescent="0.25">
      <c r="A2537" s="3" t="s">
        <v>21</v>
      </c>
      <c r="B2537" s="3" t="s">
        <v>36</v>
      </c>
      <c r="C2537" s="8" t="s">
        <v>39</v>
      </c>
      <c r="D2537" s="8" t="s">
        <v>40</v>
      </c>
      <c r="E2537" s="18" t="s">
        <v>64</v>
      </c>
      <c r="F2537" s="5">
        <v>42397</v>
      </c>
      <c r="G2537" s="11">
        <v>0.45069444444444445</v>
      </c>
      <c r="H2537" s="9">
        <v>0.15714115674769488</v>
      </c>
    </row>
    <row r="2538" spans="1:8" x14ac:dyDescent="0.25">
      <c r="A2538" s="3" t="s">
        <v>48</v>
      </c>
      <c r="B2538" s="3" t="s">
        <v>27</v>
      </c>
      <c r="C2538" s="8" t="s">
        <v>30</v>
      </c>
      <c r="D2538" s="4" t="s">
        <v>50</v>
      </c>
      <c r="E2538" s="3" t="s">
        <v>64</v>
      </c>
      <c r="F2538" s="5">
        <v>42397</v>
      </c>
      <c r="G2538" s="11">
        <v>0.45069444444444445</v>
      </c>
      <c r="H2538" s="13">
        <v>1E-3</v>
      </c>
    </row>
    <row r="2539" spans="1:8" x14ac:dyDescent="0.25">
      <c r="A2539" s="3" t="s">
        <v>48</v>
      </c>
      <c r="B2539" s="3" t="s">
        <v>27</v>
      </c>
      <c r="C2539" s="8" t="s">
        <v>32</v>
      </c>
      <c r="D2539" s="4" t="s">
        <v>54</v>
      </c>
      <c r="E2539" s="3" t="s">
        <v>64</v>
      </c>
      <c r="F2539" s="5">
        <v>42397</v>
      </c>
      <c r="G2539" s="11">
        <v>0.45069444444444445</v>
      </c>
      <c r="H2539" s="13">
        <v>5.0000000000000001E-3</v>
      </c>
    </row>
    <row r="2540" spans="1:8" x14ac:dyDescent="0.25">
      <c r="A2540" s="3" t="s">
        <v>48</v>
      </c>
      <c r="B2540" s="3" t="s">
        <v>27</v>
      </c>
      <c r="C2540" s="8" t="s">
        <v>28</v>
      </c>
      <c r="D2540" s="4" t="s">
        <v>55</v>
      </c>
      <c r="E2540" s="3" t="s">
        <v>64</v>
      </c>
      <c r="F2540" s="5">
        <v>42397</v>
      </c>
      <c r="G2540" s="11">
        <v>0.45069444444444445</v>
      </c>
      <c r="H2540" s="10">
        <v>0.01</v>
      </c>
    </row>
    <row r="2541" spans="1:8" x14ac:dyDescent="0.25">
      <c r="A2541" s="3" t="s">
        <v>48</v>
      </c>
      <c r="B2541" s="3" t="s">
        <v>42</v>
      </c>
      <c r="C2541" s="8" t="s">
        <v>43</v>
      </c>
      <c r="D2541" s="4" t="s">
        <v>51</v>
      </c>
      <c r="E2541" s="3" t="s">
        <v>64</v>
      </c>
      <c r="F2541" s="5">
        <v>42397</v>
      </c>
      <c r="G2541" s="11">
        <v>0.45069444444444445</v>
      </c>
      <c r="H2541" s="8">
        <v>4</v>
      </c>
    </row>
    <row r="2542" spans="1:8" x14ac:dyDescent="0.25">
      <c r="A2542" s="18" t="s">
        <v>21</v>
      </c>
      <c r="B2542" s="18" t="s">
        <v>11</v>
      </c>
      <c r="C2542" s="19" t="s">
        <v>46</v>
      </c>
      <c r="D2542" s="18" t="s">
        <v>47</v>
      </c>
      <c r="E2542" s="18" t="s">
        <v>64</v>
      </c>
      <c r="F2542" s="5">
        <v>42416</v>
      </c>
      <c r="G2542" s="11">
        <v>0.48958333333333331</v>
      </c>
      <c r="H2542" s="4">
        <v>20.7</v>
      </c>
    </row>
    <row r="2543" spans="1:8" x14ac:dyDescent="0.25">
      <c r="A2543" s="18" t="s">
        <v>21</v>
      </c>
      <c r="B2543" s="18" t="s">
        <v>11</v>
      </c>
      <c r="C2543" s="19" t="s">
        <v>12</v>
      </c>
      <c r="D2543" s="18" t="s">
        <v>13</v>
      </c>
      <c r="E2543" s="18" t="s">
        <v>64</v>
      </c>
      <c r="F2543" s="5">
        <v>42416</v>
      </c>
      <c r="G2543" s="11">
        <v>0.48958333333333331</v>
      </c>
      <c r="H2543" s="3">
        <v>7.75</v>
      </c>
    </row>
    <row r="2544" spans="1:8" x14ac:dyDescent="0.25">
      <c r="A2544" s="18" t="s">
        <v>21</v>
      </c>
      <c r="B2544" s="18" t="s">
        <v>11</v>
      </c>
      <c r="C2544" s="12" t="s">
        <v>15</v>
      </c>
      <c r="D2544" s="18" t="s">
        <v>16</v>
      </c>
      <c r="E2544" s="18" t="s">
        <v>64</v>
      </c>
      <c r="F2544" s="5">
        <v>42416</v>
      </c>
      <c r="G2544" s="11">
        <v>0.48958333333333331</v>
      </c>
      <c r="H2544" s="8">
        <v>1389</v>
      </c>
    </row>
    <row r="2545" spans="1:8" x14ac:dyDescent="0.25">
      <c r="A2545" s="18" t="s">
        <v>21</v>
      </c>
      <c r="B2545" s="18" t="s">
        <v>11</v>
      </c>
      <c r="C2545" s="19" t="s">
        <v>17</v>
      </c>
      <c r="D2545" s="18" t="s">
        <v>18</v>
      </c>
      <c r="E2545" s="18" t="s">
        <v>64</v>
      </c>
      <c r="F2545" s="5">
        <v>42416</v>
      </c>
      <c r="G2545" s="11">
        <v>0.48958333333333331</v>
      </c>
      <c r="H2545" s="4">
        <v>8.2799999999999994</v>
      </c>
    </row>
    <row r="2546" spans="1:8" x14ac:dyDescent="0.25">
      <c r="A2546" s="18" t="s">
        <v>21</v>
      </c>
      <c r="B2546" s="18" t="s">
        <v>11</v>
      </c>
      <c r="C2546" s="19" t="s">
        <v>19</v>
      </c>
      <c r="D2546" s="18" t="s">
        <v>20</v>
      </c>
      <c r="E2546" s="18" t="s">
        <v>64</v>
      </c>
      <c r="F2546" s="5">
        <v>42416</v>
      </c>
      <c r="G2546" s="11">
        <v>0.48958333333333331</v>
      </c>
      <c r="H2546" s="3">
        <v>92.9</v>
      </c>
    </row>
    <row r="2547" spans="1:8" x14ac:dyDescent="0.25">
      <c r="A2547" s="3" t="s">
        <v>21</v>
      </c>
      <c r="B2547" s="3" t="s">
        <v>22</v>
      </c>
      <c r="C2547" s="7" t="s">
        <v>23</v>
      </c>
      <c r="D2547" s="7" t="s">
        <v>24</v>
      </c>
      <c r="E2547" s="18" t="s">
        <v>64</v>
      </c>
      <c r="F2547" s="5">
        <v>42416</v>
      </c>
      <c r="G2547" s="11">
        <v>0.48958333333333331</v>
      </c>
      <c r="H2547" s="7">
        <v>148.44971100000004</v>
      </c>
    </row>
    <row r="2548" spans="1:8" x14ac:dyDescent="0.25">
      <c r="A2548" s="3" t="s">
        <v>21</v>
      </c>
      <c r="B2548" s="3" t="s">
        <v>22</v>
      </c>
      <c r="C2548" s="8" t="s">
        <v>25</v>
      </c>
      <c r="D2548" s="7" t="s">
        <v>56</v>
      </c>
      <c r="E2548" s="18" t="s">
        <v>64</v>
      </c>
      <c r="F2548" s="5">
        <v>42416</v>
      </c>
      <c r="G2548" s="11">
        <v>0.48958333333333331</v>
      </c>
      <c r="H2548" s="7">
        <v>327.66078542970979</v>
      </c>
    </row>
    <row r="2549" spans="1:8" x14ac:dyDescent="0.25">
      <c r="A2549" s="3" t="s">
        <v>21</v>
      </c>
      <c r="B2549" s="3" t="s">
        <v>36</v>
      </c>
      <c r="C2549" s="8" t="s">
        <v>37</v>
      </c>
      <c r="D2549" s="8" t="s">
        <v>38</v>
      </c>
      <c r="E2549" s="18" t="s">
        <v>64</v>
      </c>
      <c r="F2549" s="5">
        <v>42416</v>
      </c>
      <c r="G2549" s="11">
        <v>0.48958333333333331</v>
      </c>
      <c r="H2549" s="9">
        <v>5.5326241081016132</v>
      </c>
    </row>
    <row r="2550" spans="1:8" x14ac:dyDescent="0.25">
      <c r="A2550" s="3" t="s">
        <v>21</v>
      </c>
      <c r="B2550" s="3" t="s">
        <v>36</v>
      </c>
      <c r="C2550" s="8" t="s">
        <v>39</v>
      </c>
      <c r="D2550" s="8" t="s">
        <v>40</v>
      </c>
      <c r="E2550" s="18" t="s">
        <v>64</v>
      </c>
      <c r="F2550" s="5">
        <v>42416</v>
      </c>
      <c r="G2550" s="11">
        <v>0.48958333333333331</v>
      </c>
      <c r="H2550" s="9">
        <v>0.2155947788901891</v>
      </c>
    </row>
    <row r="2551" spans="1:8" x14ac:dyDescent="0.25">
      <c r="A2551" s="3" t="s">
        <v>48</v>
      </c>
      <c r="B2551" s="3" t="s">
        <v>27</v>
      </c>
      <c r="C2551" s="8" t="s">
        <v>28</v>
      </c>
      <c r="D2551" s="4" t="s">
        <v>55</v>
      </c>
      <c r="E2551" s="3" t="s">
        <v>64</v>
      </c>
      <c r="F2551" s="5">
        <v>42416</v>
      </c>
      <c r="G2551" s="11">
        <v>0.48958333333333331</v>
      </c>
      <c r="H2551" s="10">
        <v>0.01</v>
      </c>
    </row>
    <row r="2552" spans="1:8" x14ac:dyDescent="0.25">
      <c r="A2552" s="3" t="s">
        <v>48</v>
      </c>
      <c r="B2552" s="3" t="s">
        <v>27</v>
      </c>
      <c r="C2552" s="8" t="s">
        <v>30</v>
      </c>
      <c r="D2552" s="4" t="s">
        <v>50</v>
      </c>
      <c r="E2552" s="3" t="s">
        <v>64</v>
      </c>
      <c r="F2552" s="5">
        <v>42416</v>
      </c>
      <c r="G2552" s="11">
        <v>0.48958333333333331</v>
      </c>
      <c r="H2552" s="13">
        <v>1E-3</v>
      </c>
    </row>
    <row r="2553" spans="1:8" x14ac:dyDescent="0.25">
      <c r="A2553" s="3" t="s">
        <v>48</v>
      </c>
      <c r="B2553" s="3" t="s">
        <v>27</v>
      </c>
      <c r="C2553" s="8" t="s">
        <v>32</v>
      </c>
      <c r="D2553" s="4" t="s">
        <v>54</v>
      </c>
      <c r="E2553" s="3" t="s">
        <v>64</v>
      </c>
      <c r="F2553" s="5">
        <v>42416</v>
      </c>
      <c r="G2553" s="11">
        <v>0.48958333333333331</v>
      </c>
      <c r="H2553" s="13">
        <v>5.0000000000000001E-3</v>
      </c>
    </row>
    <row r="2554" spans="1:8" x14ac:dyDescent="0.25">
      <c r="A2554" s="3" t="s">
        <v>21</v>
      </c>
      <c r="B2554" s="3" t="s">
        <v>27</v>
      </c>
      <c r="C2554" s="8" t="s">
        <v>34</v>
      </c>
      <c r="D2554" s="8" t="s">
        <v>35</v>
      </c>
      <c r="E2554" s="18" t="s">
        <v>64</v>
      </c>
      <c r="F2554" s="5">
        <v>42416</v>
      </c>
      <c r="G2554" s="11">
        <v>0.48958333333333331</v>
      </c>
      <c r="H2554" s="10">
        <v>0.01</v>
      </c>
    </row>
    <row r="2555" spans="1:8" x14ac:dyDescent="0.25">
      <c r="A2555" s="3" t="s">
        <v>48</v>
      </c>
      <c r="B2555" s="3" t="s">
        <v>42</v>
      </c>
      <c r="C2555" s="8" t="s">
        <v>43</v>
      </c>
      <c r="D2555" s="4" t="s">
        <v>51</v>
      </c>
      <c r="E2555" s="3" t="s">
        <v>64</v>
      </c>
      <c r="F2555" s="5">
        <v>42416</v>
      </c>
      <c r="G2555" s="11">
        <v>0.48958333333333331</v>
      </c>
      <c r="H2555" s="8"/>
    </row>
    <row r="2556" spans="1:8" x14ac:dyDescent="0.25">
      <c r="A2556" s="18" t="s">
        <v>21</v>
      </c>
      <c r="B2556" s="18" t="s">
        <v>11</v>
      </c>
      <c r="C2556" s="19" t="s">
        <v>46</v>
      </c>
      <c r="D2556" s="18" t="s">
        <v>47</v>
      </c>
      <c r="E2556" s="18" t="s">
        <v>64</v>
      </c>
      <c r="F2556" s="5">
        <v>42452</v>
      </c>
      <c r="G2556" s="11">
        <v>0.45833333333333331</v>
      </c>
      <c r="H2556" s="3">
        <v>19.48</v>
      </c>
    </row>
    <row r="2557" spans="1:8" x14ac:dyDescent="0.25">
      <c r="A2557" s="18" t="s">
        <v>21</v>
      </c>
      <c r="B2557" s="18" t="s">
        <v>11</v>
      </c>
      <c r="C2557" s="19" t="s">
        <v>12</v>
      </c>
      <c r="D2557" s="18" t="s">
        <v>13</v>
      </c>
      <c r="E2557" s="18" t="s">
        <v>64</v>
      </c>
      <c r="F2557" s="5">
        <v>42452</v>
      </c>
      <c r="G2557" s="11">
        <v>0.45833333333333331</v>
      </c>
      <c r="H2557" s="3">
        <v>7.67</v>
      </c>
    </row>
    <row r="2558" spans="1:8" x14ac:dyDescent="0.25">
      <c r="A2558" s="18" t="s">
        <v>21</v>
      </c>
      <c r="B2558" s="18" t="s">
        <v>11</v>
      </c>
      <c r="C2558" s="12" t="s">
        <v>15</v>
      </c>
      <c r="D2558" s="18" t="s">
        <v>16</v>
      </c>
      <c r="E2558" s="18" t="s">
        <v>64</v>
      </c>
      <c r="F2558" s="5">
        <v>42452</v>
      </c>
      <c r="G2558" s="11">
        <v>0.45833333333333331</v>
      </c>
      <c r="H2558" s="8">
        <v>1526</v>
      </c>
    </row>
    <row r="2559" spans="1:8" x14ac:dyDescent="0.25">
      <c r="A2559" s="18" t="s">
        <v>21</v>
      </c>
      <c r="B2559" s="18" t="s">
        <v>11</v>
      </c>
      <c r="C2559" s="19" t="s">
        <v>17</v>
      </c>
      <c r="D2559" s="18" t="s">
        <v>18</v>
      </c>
      <c r="E2559" s="18" t="s">
        <v>64</v>
      </c>
      <c r="F2559" s="5">
        <v>42452</v>
      </c>
      <c r="G2559" s="11">
        <v>0.45833333333333331</v>
      </c>
      <c r="H2559" s="3">
        <v>8.69</v>
      </c>
    </row>
    <row r="2560" spans="1:8" x14ac:dyDescent="0.25">
      <c r="A2560" s="18" t="s">
        <v>21</v>
      </c>
      <c r="B2560" s="18" t="s">
        <v>11</v>
      </c>
      <c r="C2560" s="19" t="s">
        <v>19</v>
      </c>
      <c r="D2560" s="18" t="s">
        <v>20</v>
      </c>
      <c r="E2560" s="18" t="s">
        <v>64</v>
      </c>
      <c r="F2560" s="5">
        <v>42452</v>
      </c>
      <c r="G2560" s="11">
        <v>0.45833333333333331</v>
      </c>
      <c r="H2560" s="3">
        <v>93.8</v>
      </c>
    </row>
    <row r="2561" spans="1:8" x14ac:dyDescent="0.25">
      <c r="A2561" s="3" t="s">
        <v>21</v>
      </c>
      <c r="B2561" s="3" t="s">
        <v>22</v>
      </c>
      <c r="C2561" s="7" t="s">
        <v>23</v>
      </c>
      <c r="D2561" s="7" t="s">
        <v>24</v>
      </c>
      <c r="E2561" s="18" t="s">
        <v>64</v>
      </c>
      <c r="F2561" s="5">
        <v>42452</v>
      </c>
      <c r="G2561" s="11">
        <v>0.45833333333333331</v>
      </c>
      <c r="H2561" s="7">
        <v>178.22133000000002</v>
      </c>
    </row>
    <row r="2562" spans="1:8" x14ac:dyDescent="0.25">
      <c r="A2562" s="3" t="s">
        <v>21</v>
      </c>
      <c r="B2562" s="3" t="s">
        <v>22</v>
      </c>
      <c r="C2562" s="8" t="s">
        <v>25</v>
      </c>
      <c r="D2562" s="7" t="s">
        <v>56</v>
      </c>
      <c r="E2562" s="18" t="s">
        <v>64</v>
      </c>
      <c r="F2562" s="5">
        <v>42452</v>
      </c>
      <c r="G2562" s="11">
        <v>0.45833333333333331</v>
      </c>
      <c r="H2562" s="7">
        <v>345.402813483925</v>
      </c>
    </row>
    <row r="2563" spans="1:8" x14ac:dyDescent="0.25">
      <c r="A2563" s="3" t="s">
        <v>21</v>
      </c>
      <c r="B2563" s="3" t="s">
        <v>36</v>
      </c>
      <c r="C2563" s="8" t="s">
        <v>37</v>
      </c>
      <c r="D2563" s="8" t="s">
        <v>38</v>
      </c>
      <c r="E2563" s="18" t="s">
        <v>64</v>
      </c>
      <c r="F2563" s="5">
        <v>42452</v>
      </c>
      <c r="G2563" s="11">
        <v>0.45833333333333331</v>
      </c>
      <c r="H2563" s="9">
        <v>6.6522770078407127</v>
      </c>
    </row>
    <row r="2564" spans="1:8" x14ac:dyDescent="0.25">
      <c r="A2564" s="3" t="s">
        <v>21</v>
      </c>
      <c r="B2564" s="3" t="s">
        <v>36</v>
      </c>
      <c r="C2564" s="8" t="s">
        <v>39</v>
      </c>
      <c r="D2564" s="8" t="s">
        <v>40</v>
      </c>
      <c r="E2564" s="18" t="s">
        <v>64</v>
      </c>
      <c r="F2564" s="5">
        <v>42452</v>
      </c>
      <c r="G2564" s="11">
        <v>0.45833333333333331</v>
      </c>
      <c r="H2564" s="9">
        <v>0.26480269623008218</v>
      </c>
    </row>
    <row r="2565" spans="1:8" x14ac:dyDescent="0.25">
      <c r="A2565" s="3" t="s">
        <v>48</v>
      </c>
      <c r="B2565" s="3" t="s">
        <v>27</v>
      </c>
      <c r="C2565" s="8" t="s">
        <v>28</v>
      </c>
      <c r="D2565" s="4" t="s">
        <v>55</v>
      </c>
      <c r="E2565" s="3" t="s">
        <v>64</v>
      </c>
      <c r="F2565" s="5">
        <v>42452</v>
      </c>
      <c r="G2565" s="11">
        <v>0.45833333333333331</v>
      </c>
      <c r="H2565" s="10">
        <v>0.01</v>
      </c>
    </row>
    <row r="2566" spans="1:8" x14ac:dyDescent="0.25">
      <c r="A2566" s="3" t="s">
        <v>48</v>
      </c>
      <c r="B2566" s="3" t="s">
        <v>27</v>
      </c>
      <c r="C2566" s="8" t="s">
        <v>30</v>
      </c>
      <c r="D2566" s="4" t="s">
        <v>50</v>
      </c>
      <c r="E2566" s="3" t="s">
        <v>64</v>
      </c>
      <c r="F2566" s="5">
        <v>42452</v>
      </c>
      <c r="G2566" s="11">
        <v>0.45833333333333331</v>
      </c>
      <c r="H2566" s="13">
        <v>1E-3</v>
      </c>
    </row>
    <row r="2567" spans="1:8" x14ac:dyDescent="0.25">
      <c r="A2567" s="3" t="s">
        <v>48</v>
      </c>
      <c r="B2567" s="3" t="s">
        <v>27</v>
      </c>
      <c r="C2567" s="8" t="s">
        <v>32</v>
      </c>
      <c r="D2567" s="4" t="s">
        <v>54</v>
      </c>
      <c r="E2567" s="3" t="s">
        <v>64</v>
      </c>
      <c r="F2567" s="5">
        <v>42452</v>
      </c>
      <c r="G2567" s="11">
        <v>0.45833333333333331</v>
      </c>
      <c r="H2567" s="13">
        <v>5.0000000000000001E-3</v>
      </c>
    </row>
    <row r="2568" spans="1:8" x14ac:dyDescent="0.25">
      <c r="A2568" s="3" t="s">
        <v>21</v>
      </c>
      <c r="B2568" s="3" t="s">
        <v>27</v>
      </c>
      <c r="C2568" s="8" t="s">
        <v>34</v>
      </c>
      <c r="D2568" s="8" t="s">
        <v>35</v>
      </c>
      <c r="E2568" s="18" t="s">
        <v>64</v>
      </c>
      <c r="F2568" s="5">
        <v>42452</v>
      </c>
      <c r="G2568" s="11">
        <v>0.45833333333333331</v>
      </c>
      <c r="H2568" s="10">
        <v>0.01</v>
      </c>
    </row>
    <row r="2569" spans="1:8" x14ac:dyDescent="0.25">
      <c r="A2569" s="3" t="s">
        <v>48</v>
      </c>
      <c r="B2569" s="3" t="s">
        <v>42</v>
      </c>
      <c r="C2569" s="8" t="s">
        <v>43</v>
      </c>
      <c r="D2569" s="4" t="s">
        <v>51</v>
      </c>
      <c r="E2569" s="3" t="s">
        <v>64</v>
      </c>
      <c r="F2569" s="5">
        <v>42452</v>
      </c>
      <c r="G2569" s="11">
        <v>0.45833333333333331</v>
      </c>
      <c r="H2569" s="8">
        <v>5</v>
      </c>
    </row>
    <row r="2570" spans="1:8" x14ac:dyDescent="0.25">
      <c r="A2570" s="18" t="s">
        <v>21</v>
      </c>
      <c r="B2570" s="18" t="s">
        <v>11</v>
      </c>
      <c r="C2570" s="19" t="s">
        <v>46</v>
      </c>
      <c r="D2570" s="18" t="s">
        <v>47</v>
      </c>
      <c r="E2570" s="18" t="s">
        <v>64</v>
      </c>
      <c r="F2570" s="5">
        <v>42473</v>
      </c>
      <c r="G2570" s="11">
        <v>0.47222222222222227</v>
      </c>
      <c r="H2570" s="4">
        <v>15.08</v>
      </c>
    </row>
    <row r="2571" spans="1:8" x14ac:dyDescent="0.25">
      <c r="A2571" s="18" t="s">
        <v>21</v>
      </c>
      <c r="B2571" s="18" t="s">
        <v>11</v>
      </c>
      <c r="C2571" s="19" t="s">
        <v>12</v>
      </c>
      <c r="D2571" s="18" t="s">
        <v>13</v>
      </c>
      <c r="E2571" s="18" t="s">
        <v>64</v>
      </c>
      <c r="F2571" s="5">
        <v>42473</v>
      </c>
      <c r="G2571" s="11">
        <v>0.47222222222222227</v>
      </c>
      <c r="H2571" s="4">
        <v>7.91</v>
      </c>
    </row>
    <row r="2572" spans="1:8" x14ac:dyDescent="0.25">
      <c r="A2572" s="18" t="s">
        <v>21</v>
      </c>
      <c r="B2572" s="18" t="s">
        <v>11</v>
      </c>
      <c r="C2572" s="12" t="s">
        <v>15</v>
      </c>
      <c r="D2572" s="18" t="s">
        <v>16</v>
      </c>
      <c r="E2572" s="18" t="s">
        <v>64</v>
      </c>
      <c r="F2572" s="5">
        <v>42473</v>
      </c>
      <c r="G2572" s="11">
        <v>0.47222222222222227</v>
      </c>
      <c r="H2572" s="7">
        <v>1580</v>
      </c>
    </row>
    <row r="2573" spans="1:8" x14ac:dyDescent="0.25">
      <c r="A2573" s="18" t="s">
        <v>21</v>
      </c>
      <c r="B2573" s="18" t="s">
        <v>11</v>
      </c>
      <c r="C2573" s="19" t="s">
        <v>17</v>
      </c>
      <c r="D2573" s="18" t="s">
        <v>18</v>
      </c>
      <c r="E2573" s="18" t="s">
        <v>64</v>
      </c>
      <c r="F2573" s="5">
        <v>42473</v>
      </c>
      <c r="G2573" s="11">
        <v>0.47222222222222227</v>
      </c>
      <c r="H2573" s="4">
        <v>9.57</v>
      </c>
    </row>
    <row r="2574" spans="1:8" x14ac:dyDescent="0.25">
      <c r="A2574" s="18" t="s">
        <v>21</v>
      </c>
      <c r="B2574" s="18" t="s">
        <v>11</v>
      </c>
      <c r="C2574" s="19" t="s">
        <v>19</v>
      </c>
      <c r="D2574" s="18" t="s">
        <v>20</v>
      </c>
      <c r="E2574" s="18" t="s">
        <v>64</v>
      </c>
      <c r="F2574" s="5">
        <v>42473</v>
      </c>
      <c r="G2574" s="11">
        <v>0.47222222222222227</v>
      </c>
      <c r="H2574" s="7">
        <v>97.2</v>
      </c>
    </row>
    <row r="2575" spans="1:8" x14ac:dyDescent="0.25">
      <c r="A2575" s="3" t="s">
        <v>21</v>
      </c>
      <c r="B2575" s="3" t="s">
        <v>22</v>
      </c>
      <c r="C2575" s="7" t="s">
        <v>23</v>
      </c>
      <c r="D2575" s="7" t="s">
        <v>24</v>
      </c>
      <c r="E2575" s="18" t="s">
        <v>64</v>
      </c>
      <c r="F2575" s="5">
        <v>42473</v>
      </c>
      <c r="G2575" s="11">
        <v>0.47222222222222227</v>
      </c>
      <c r="H2575" s="7">
        <v>178.56874000000002</v>
      </c>
    </row>
    <row r="2576" spans="1:8" x14ac:dyDescent="0.25">
      <c r="A2576" s="3" t="s">
        <v>21</v>
      </c>
      <c r="B2576" s="3" t="s">
        <v>22</v>
      </c>
      <c r="C2576" s="8" t="s">
        <v>25</v>
      </c>
      <c r="D2576" s="7" t="s">
        <v>56</v>
      </c>
      <c r="E2576" s="18" t="s">
        <v>64</v>
      </c>
      <c r="F2576" s="5">
        <v>42473</v>
      </c>
      <c r="G2576" s="11">
        <v>0.47222222222222227</v>
      </c>
      <c r="H2576" s="7">
        <v>306.75152876575561</v>
      </c>
    </row>
    <row r="2577" spans="1:8" x14ac:dyDescent="0.25">
      <c r="A2577" s="3" t="s">
        <v>21</v>
      </c>
      <c r="B2577" s="3" t="s">
        <v>36</v>
      </c>
      <c r="C2577" s="8" t="s">
        <v>37</v>
      </c>
      <c r="D2577" s="8" t="s">
        <v>38</v>
      </c>
      <c r="E2577" s="18" t="s">
        <v>64</v>
      </c>
      <c r="F2577" s="5">
        <v>42473</v>
      </c>
      <c r="G2577" s="11">
        <v>0.47222222222222227</v>
      </c>
      <c r="H2577" s="9">
        <v>7.8740722376051018</v>
      </c>
    </row>
    <row r="2578" spans="1:8" x14ac:dyDescent="0.25">
      <c r="A2578" s="3" t="s">
        <v>21</v>
      </c>
      <c r="B2578" s="3" t="s">
        <v>36</v>
      </c>
      <c r="C2578" s="8" t="s">
        <v>39</v>
      </c>
      <c r="D2578" s="8" t="s">
        <v>40</v>
      </c>
      <c r="E2578" s="18" t="s">
        <v>64</v>
      </c>
      <c r="F2578" s="5">
        <v>42473</v>
      </c>
      <c r="G2578" s="11">
        <v>0.47222222222222227</v>
      </c>
      <c r="H2578" s="9">
        <v>0.37156549793209309</v>
      </c>
    </row>
    <row r="2579" spans="1:8" x14ac:dyDescent="0.25">
      <c r="A2579" s="3" t="s">
        <v>21</v>
      </c>
      <c r="B2579" s="3" t="s">
        <v>27</v>
      </c>
      <c r="C2579" s="8" t="s">
        <v>34</v>
      </c>
      <c r="D2579" s="8" t="s">
        <v>35</v>
      </c>
      <c r="E2579" s="18" t="s">
        <v>64</v>
      </c>
      <c r="F2579" s="5">
        <v>42473</v>
      </c>
      <c r="G2579" s="11">
        <v>0.47222222222222227</v>
      </c>
      <c r="H2579" s="4">
        <v>1.1204013377926406E-2</v>
      </c>
    </row>
    <row r="2580" spans="1:8" x14ac:dyDescent="0.25">
      <c r="A2580" s="3" t="s">
        <v>48</v>
      </c>
      <c r="B2580" s="3" t="s">
        <v>27</v>
      </c>
      <c r="C2580" s="8" t="s">
        <v>28</v>
      </c>
      <c r="D2580" s="4" t="s">
        <v>55</v>
      </c>
      <c r="E2580" s="3" t="s">
        <v>64</v>
      </c>
      <c r="F2580" s="5">
        <v>42473</v>
      </c>
      <c r="G2580" s="11">
        <v>0.47222222222222227</v>
      </c>
      <c r="H2580" s="10">
        <v>0.01</v>
      </c>
    </row>
    <row r="2581" spans="1:8" x14ac:dyDescent="0.25">
      <c r="A2581" s="3" t="s">
        <v>48</v>
      </c>
      <c r="B2581" s="3" t="s">
        <v>27</v>
      </c>
      <c r="C2581" s="8" t="s">
        <v>30</v>
      </c>
      <c r="D2581" s="4" t="s">
        <v>50</v>
      </c>
      <c r="E2581" s="3" t="s">
        <v>64</v>
      </c>
      <c r="F2581" s="5">
        <v>42473</v>
      </c>
      <c r="G2581" s="11">
        <v>0.47222222222222227</v>
      </c>
      <c r="H2581" s="13">
        <v>1E-3</v>
      </c>
    </row>
    <row r="2582" spans="1:8" x14ac:dyDescent="0.25">
      <c r="A2582" s="3" t="s">
        <v>48</v>
      </c>
      <c r="B2582" s="3" t="s">
        <v>27</v>
      </c>
      <c r="C2582" s="8" t="s">
        <v>32</v>
      </c>
      <c r="D2582" s="4" t="s">
        <v>54</v>
      </c>
      <c r="E2582" s="3" t="s">
        <v>64</v>
      </c>
      <c r="F2582" s="5">
        <v>42473</v>
      </c>
      <c r="G2582" s="11">
        <v>0.47222222222222227</v>
      </c>
      <c r="H2582" s="13">
        <v>5.0000000000000001E-3</v>
      </c>
    </row>
    <row r="2583" spans="1:8" x14ac:dyDescent="0.25">
      <c r="A2583" s="3" t="s">
        <v>48</v>
      </c>
      <c r="B2583" s="3" t="s">
        <v>42</v>
      </c>
      <c r="C2583" s="8" t="s">
        <v>43</v>
      </c>
      <c r="D2583" s="4" t="s">
        <v>51</v>
      </c>
      <c r="E2583" s="3" t="s">
        <v>64</v>
      </c>
      <c r="F2583" s="5">
        <v>42473</v>
      </c>
      <c r="G2583" s="11">
        <v>0.47222222222222227</v>
      </c>
      <c r="H2583" s="3">
        <v>2</v>
      </c>
    </row>
    <row r="2584" spans="1:8" x14ac:dyDescent="0.25">
      <c r="A2584" s="18" t="s">
        <v>21</v>
      </c>
      <c r="B2584" s="18" t="s">
        <v>11</v>
      </c>
      <c r="C2584" s="19" t="s">
        <v>46</v>
      </c>
      <c r="D2584" s="18" t="s">
        <v>47</v>
      </c>
      <c r="E2584" s="18" t="s">
        <v>64</v>
      </c>
      <c r="F2584" s="5">
        <v>42507</v>
      </c>
      <c r="G2584" s="11">
        <v>0.4548611111111111</v>
      </c>
      <c r="H2584" s="4">
        <v>15.11</v>
      </c>
    </row>
    <row r="2585" spans="1:8" x14ac:dyDescent="0.25">
      <c r="A2585" s="18" t="s">
        <v>21</v>
      </c>
      <c r="B2585" s="18" t="s">
        <v>11</v>
      </c>
      <c r="C2585" s="19" t="s">
        <v>12</v>
      </c>
      <c r="D2585" s="18" t="s">
        <v>13</v>
      </c>
      <c r="E2585" s="18" t="s">
        <v>64</v>
      </c>
      <c r="F2585" s="5">
        <v>42507</v>
      </c>
      <c r="G2585" s="11">
        <v>0.4548611111111111</v>
      </c>
      <c r="H2585" s="4">
        <v>7.6</v>
      </c>
    </row>
    <row r="2586" spans="1:8" x14ac:dyDescent="0.25">
      <c r="A2586" s="18" t="s">
        <v>21</v>
      </c>
      <c r="B2586" s="18" t="s">
        <v>11</v>
      </c>
      <c r="C2586" s="12" t="s">
        <v>15</v>
      </c>
      <c r="D2586" s="18" t="s">
        <v>16</v>
      </c>
      <c r="E2586" s="18" t="s">
        <v>64</v>
      </c>
      <c r="F2586" s="5">
        <v>42507</v>
      </c>
      <c r="G2586" s="11">
        <v>0.4548611111111111</v>
      </c>
      <c r="H2586" s="7">
        <v>1386</v>
      </c>
    </row>
    <row r="2587" spans="1:8" x14ac:dyDescent="0.25">
      <c r="A2587" s="18" t="s">
        <v>21</v>
      </c>
      <c r="B2587" s="18" t="s">
        <v>11</v>
      </c>
      <c r="C2587" s="19" t="s">
        <v>17</v>
      </c>
      <c r="D2587" s="18" t="s">
        <v>18</v>
      </c>
      <c r="E2587" s="18" t="s">
        <v>64</v>
      </c>
      <c r="F2587" s="5">
        <v>42507</v>
      </c>
      <c r="G2587" s="11">
        <v>0.4548611111111111</v>
      </c>
      <c r="H2587" s="4">
        <v>5.8</v>
      </c>
    </row>
    <row r="2588" spans="1:8" x14ac:dyDescent="0.25">
      <c r="A2588" s="18" t="s">
        <v>21</v>
      </c>
      <c r="B2588" s="18" t="s">
        <v>11</v>
      </c>
      <c r="C2588" s="19" t="s">
        <v>19</v>
      </c>
      <c r="D2588" s="18" t="s">
        <v>20</v>
      </c>
      <c r="E2588" s="18" t="s">
        <v>64</v>
      </c>
      <c r="F2588" s="5">
        <v>42507</v>
      </c>
      <c r="G2588" s="11">
        <v>0.4548611111111111</v>
      </c>
      <c r="H2588" s="7">
        <v>58.6</v>
      </c>
    </row>
    <row r="2589" spans="1:8" x14ac:dyDescent="0.25">
      <c r="A2589" s="3" t="s">
        <v>21</v>
      </c>
      <c r="B2589" s="3" t="s">
        <v>22</v>
      </c>
      <c r="C2589" s="7" t="s">
        <v>23</v>
      </c>
      <c r="D2589" s="7" t="s">
        <v>24</v>
      </c>
      <c r="E2589" s="18" t="s">
        <v>64</v>
      </c>
      <c r="F2589" s="5">
        <v>42507</v>
      </c>
      <c r="G2589" s="11">
        <v>0.4548611111111111</v>
      </c>
      <c r="H2589" s="7">
        <v>165.01975000000002</v>
      </c>
    </row>
    <row r="2590" spans="1:8" x14ac:dyDescent="0.25">
      <c r="A2590" s="3" t="s">
        <v>21</v>
      </c>
      <c r="B2590" s="3" t="s">
        <v>22</v>
      </c>
      <c r="C2590" s="8" t="s">
        <v>25</v>
      </c>
      <c r="D2590" s="7" t="s">
        <v>56</v>
      </c>
      <c r="E2590" s="18" t="s">
        <v>64</v>
      </c>
      <c r="F2590" s="5">
        <v>42507</v>
      </c>
      <c r="G2590" s="11">
        <v>0.4548611111111111</v>
      </c>
      <c r="H2590" s="7">
        <v>247.79217626172203</v>
      </c>
    </row>
    <row r="2591" spans="1:8" x14ac:dyDescent="0.25">
      <c r="A2591" s="3" t="s">
        <v>21</v>
      </c>
      <c r="B2591" s="3" t="s">
        <v>36</v>
      </c>
      <c r="C2591" s="8" t="s">
        <v>37</v>
      </c>
      <c r="D2591" s="8" t="s">
        <v>38</v>
      </c>
      <c r="E2591" s="18" t="s">
        <v>64</v>
      </c>
      <c r="F2591" s="5">
        <v>42507</v>
      </c>
      <c r="G2591" s="11">
        <v>0.4548611111111111</v>
      </c>
      <c r="H2591" s="9">
        <v>6.4209094323299789</v>
      </c>
    </row>
    <row r="2592" spans="1:8" x14ac:dyDescent="0.25">
      <c r="A2592" s="3" t="s">
        <v>21</v>
      </c>
      <c r="B2592" s="3" t="s">
        <v>36</v>
      </c>
      <c r="C2592" s="8" t="s">
        <v>39</v>
      </c>
      <c r="D2592" s="8" t="s">
        <v>40</v>
      </c>
      <c r="E2592" s="18" t="s">
        <v>64</v>
      </c>
      <c r="F2592" s="5">
        <v>42507</v>
      </c>
      <c r="G2592" s="11">
        <v>0.4548611111111111</v>
      </c>
      <c r="H2592" s="9">
        <v>0.29876754841826358</v>
      </c>
    </row>
    <row r="2593" spans="1:8" x14ac:dyDescent="0.25">
      <c r="A2593" s="3" t="s">
        <v>21</v>
      </c>
      <c r="B2593" s="3" t="s">
        <v>27</v>
      </c>
      <c r="C2593" s="8" t="s">
        <v>34</v>
      </c>
      <c r="D2593" s="8" t="s">
        <v>35</v>
      </c>
      <c r="E2593" s="18" t="s">
        <v>64</v>
      </c>
      <c r="F2593" s="5">
        <v>42507</v>
      </c>
      <c r="G2593" s="11">
        <v>0.4548611111111111</v>
      </c>
      <c r="H2593" s="10">
        <v>0.01</v>
      </c>
    </row>
    <row r="2594" spans="1:8" x14ac:dyDescent="0.25">
      <c r="A2594" s="3" t="s">
        <v>48</v>
      </c>
      <c r="B2594" s="3" t="s">
        <v>27</v>
      </c>
      <c r="C2594" s="8" t="s">
        <v>28</v>
      </c>
      <c r="D2594" s="4" t="s">
        <v>55</v>
      </c>
      <c r="E2594" s="3" t="s">
        <v>64</v>
      </c>
      <c r="F2594" s="5">
        <v>42507</v>
      </c>
      <c r="G2594" s="11">
        <v>0.4548611111111111</v>
      </c>
      <c r="H2594" s="10">
        <v>0.01</v>
      </c>
    </row>
    <row r="2595" spans="1:8" x14ac:dyDescent="0.25">
      <c r="A2595" s="3" t="s">
        <v>48</v>
      </c>
      <c r="B2595" s="3" t="s">
        <v>27</v>
      </c>
      <c r="C2595" s="8" t="s">
        <v>30</v>
      </c>
      <c r="D2595" s="4" t="s">
        <v>50</v>
      </c>
      <c r="E2595" s="3" t="s">
        <v>64</v>
      </c>
      <c r="F2595" s="5">
        <v>42507</v>
      </c>
      <c r="G2595" s="11">
        <v>0.4548611111111111</v>
      </c>
      <c r="H2595" s="13">
        <v>1E-3</v>
      </c>
    </row>
    <row r="2596" spans="1:8" x14ac:dyDescent="0.25">
      <c r="A2596" s="3" t="s">
        <v>48</v>
      </c>
      <c r="B2596" s="3" t="s">
        <v>27</v>
      </c>
      <c r="C2596" s="8" t="s">
        <v>32</v>
      </c>
      <c r="D2596" s="4" t="s">
        <v>54</v>
      </c>
      <c r="E2596" s="3" t="s">
        <v>64</v>
      </c>
      <c r="F2596" s="5">
        <v>42507</v>
      </c>
      <c r="G2596" s="11">
        <v>0.4548611111111111</v>
      </c>
      <c r="H2596" s="13">
        <v>5.0000000000000001E-3</v>
      </c>
    </row>
    <row r="2597" spans="1:8" x14ac:dyDescent="0.25">
      <c r="A2597" s="3" t="s">
        <v>48</v>
      </c>
      <c r="B2597" s="3" t="s">
        <v>42</v>
      </c>
      <c r="C2597" s="8" t="s">
        <v>43</v>
      </c>
      <c r="D2597" s="4" t="s">
        <v>51</v>
      </c>
      <c r="E2597" s="3" t="s">
        <v>64</v>
      </c>
      <c r="F2597" s="5">
        <v>42507</v>
      </c>
      <c r="G2597" s="11">
        <v>0.4548611111111111</v>
      </c>
      <c r="H2597" s="3">
        <v>2</v>
      </c>
    </row>
    <row r="2598" spans="1:8" x14ac:dyDescent="0.25">
      <c r="A2598" s="18" t="s">
        <v>21</v>
      </c>
      <c r="B2598" s="18" t="s">
        <v>11</v>
      </c>
      <c r="C2598" s="19" t="s">
        <v>46</v>
      </c>
      <c r="D2598" s="18" t="s">
        <v>47</v>
      </c>
      <c r="E2598" s="18" t="s">
        <v>64</v>
      </c>
      <c r="F2598" s="5">
        <v>42537</v>
      </c>
      <c r="G2598" s="11">
        <v>0.44444444444444442</v>
      </c>
      <c r="H2598" s="4">
        <v>13.13</v>
      </c>
    </row>
    <row r="2599" spans="1:8" x14ac:dyDescent="0.25">
      <c r="A2599" s="18" t="s">
        <v>21</v>
      </c>
      <c r="B2599" s="18" t="s">
        <v>11</v>
      </c>
      <c r="C2599" s="19" t="s">
        <v>12</v>
      </c>
      <c r="D2599" s="18" t="s">
        <v>13</v>
      </c>
      <c r="E2599" s="18" t="s">
        <v>64</v>
      </c>
      <c r="F2599" s="5">
        <v>42537</v>
      </c>
      <c r="G2599" s="11">
        <v>0.44444444444444442</v>
      </c>
      <c r="H2599" s="4">
        <v>7.63</v>
      </c>
    </row>
    <row r="2600" spans="1:8" x14ac:dyDescent="0.25">
      <c r="A2600" s="18" t="s">
        <v>21</v>
      </c>
      <c r="B2600" s="18" t="s">
        <v>11</v>
      </c>
      <c r="C2600" s="12" t="s">
        <v>15</v>
      </c>
      <c r="D2600" s="18" t="s">
        <v>16</v>
      </c>
      <c r="E2600" s="18" t="s">
        <v>64</v>
      </c>
      <c r="F2600" s="5">
        <v>42537</v>
      </c>
      <c r="G2600" s="11">
        <v>0.44444444444444442</v>
      </c>
      <c r="H2600" s="7">
        <v>1116</v>
      </c>
    </row>
    <row r="2601" spans="1:8" x14ac:dyDescent="0.25">
      <c r="A2601" s="18" t="s">
        <v>21</v>
      </c>
      <c r="B2601" s="18" t="s">
        <v>11</v>
      </c>
      <c r="C2601" s="19" t="s">
        <v>17</v>
      </c>
      <c r="D2601" s="18" t="s">
        <v>18</v>
      </c>
      <c r="E2601" s="18" t="s">
        <v>64</v>
      </c>
      <c r="F2601" s="5">
        <v>42537</v>
      </c>
      <c r="G2601" s="11">
        <v>0.44444444444444442</v>
      </c>
      <c r="H2601" s="4">
        <v>8.3699999999999992</v>
      </c>
    </row>
    <row r="2602" spans="1:8" x14ac:dyDescent="0.25">
      <c r="A2602" s="18" t="s">
        <v>21</v>
      </c>
      <c r="B2602" s="18" t="s">
        <v>11</v>
      </c>
      <c r="C2602" s="19" t="s">
        <v>19</v>
      </c>
      <c r="D2602" s="18" t="s">
        <v>20</v>
      </c>
      <c r="E2602" s="18" t="s">
        <v>64</v>
      </c>
      <c r="F2602" s="5">
        <v>42537</v>
      </c>
      <c r="G2602" s="11">
        <v>0.44444444444444442</v>
      </c>
      <c r="H2602" s="7">
        <v>95.4</v>
      </c>
    </row>
    <row r="2603" spans="1:8" x14ac:dyDescent="0.25">
      <c r="A2603" s="3" t="s">
        <v>21</v>
      </c>
      <c r="B2603" s="3" t="s">
        <v>22</v>
      </c>
      <c r="C2603" s="7" t="s">
        <v>23</v>
      </c>
      <c r="D2603" s="7" t="s">
        <v>24</v>
      </c>
      <c r="E2603" s="18" t="s">
        <v>64</v>
      </c>
      <c r="F2603" s="5">
        <v>42537</v>
      </c>
      <c r="G2603" s="11">
        <v>0.44444444444444442</v>
      </c>
      <c r="H2603" s="7">
        <v>132.01580000000001</v>
      </c>
    </row>
    <row r="2604" spans="1:8" x14ac:dyDescent="0.25">
      <c r="A2604" s="3" t="s">
        <v>21</v>
      </c>
      <c r="B2604" s="3" t="s">
        <v>22</v>
      </c>
      <c r="C2604" s="8" t="s">
        <v>25</v>
      </c>
      <c r="D2604" s="7" t="s">
        <v>56</v>
      </c>
      <c r="E2604" s="18" t="s">
        <v>64</v>
      </c>
      <c r="F2604" s="5">
        <v>42537</v>
      </c>
      <c r="G2604" s="11">
        <v>0.44444444444444442</v>
      </c>
      <c r="H2604" s="7">
        <v>187.16017131921879</v>
      </c>
    </row>
    <row r="2605" spans="1:8" x14ac:dyDescent="0.25">
      <c r="A2605" s="3" t="s">
        <v>21</v>
      </c>
      <c r="B2605" s="3" t="s">
        <v>36</v>
      </c>
      <c r="C2605" s="8" t="s">
        <v>37</v>
      </c>
      <c r="D2605" s="8" t="s">
        <v>38</v>
      </c>
      <c r="E2605" s="18" t="s">
        <v>64</v>
      </c>
      <c r="F2605" s="5">
        <v>42537</v>
      </c>
      <c r="G2605" s="11">
        <v>0.44444444444444442</v>
      </c>
      <c r="H2605" s="9">
        <v>3.7718062762625366</v>
      </c>
    </row>
    <row r="2606" spans="1:8" x14ac:dyDescent="0.25">
      <c r="A2606" s="3" t="s">
        <v>21</v>
      </c>
      <c r="B2606" s="3" t="s">
        <v>36</v>
      </c>
      <c r="C2606" s="8" t="s">
        <v>39</v>
      </c>
      <c r="D2606" s="8" t="s">
        <v>40</v>
      </c>
      <c r="E2606" s="18" t="s">
        <v>64</v>
      </c>
      <c r="F2606" s="5">
        <v>42537</v>
      </c>
      <c r="G2606" s="11">
        <v>0.44444444444444442</v>
      </c>
      <c r="H2606" s="9">
        <v>0.28192673128864643</v>
      </c>
    </row>
    <row r="2607" spans="1:8" x14ac:dyDescent="0.25">
      <c r="A2607" s="3" t="s">
        <v>21</v>
      </c>
      <c r="B2607" s="3" t="s">
        <v>27</v>
      </c>
      <c r="C2607" s="8" t="s">
        <v>34</v>
      </c>
      <c r="D2607" s="8" t="s">
        <v>35</v>
      </c>
      <c r="E2607" s="18" t="s">
        <v>64</v>
      </c>
      <c r="F2607" s="5">
        <v>42537</v>
      </c>
      <c r="G2607" s="11">
        <v>0.44444444444444442</v>
      </c>
      <c r="H2607" s="10">
        <v>0.01</v>
      </c>
    </row>
    <row r="2608" spans="1:8" x14ac:dyDescent="0.25">
      <c r="A2608" s="3" t="s">
        <v>48</v>
      </c>
      <c r="B2608" s="3" t="s">
        <v>27</v>
      </c>
      <c r="C2608" s="8" t="s">
        <v>28</v>
      </c>
      <c r="D2608" s="4" t="s">
        <v>55</v>
      </c>
      <c r="E2608" s="3" t="s">
        <v>64</v>
      </c>
      <c r="F2608" s="5">
        <v>42537</v>
      </c>
      <c r="G2608" s="11">
        <v>0.44444444444444442</v>
      </c>
      <c r="H2608" s="10">
        <v>0.01</v>
      </c>
    </row>
    <row r="2609" spans="1:8" x14ac:dyDescent="0.25">
      <c r="A2609" s="3" t="s">
        <v>48</v>
      </c>
      <c r="B2609" s="3" t="s">
        <v>27</v>
      </c>
      <c r="C2609" s="8" t="s">
        <v>30</v>
      </c>
      <c r="D2609" s="4" t="s">
        <v>50</v>
      </c>
      <c r="E2609" s="3" t="s">
        <v>64</v>
      </c>
      <c r="F2609" s="5">
        <v>42537</v>
      </c>
      <c r="G2609" s="11">
        <v>0.44444444444444442</v>
      </c>
      <c r="H2609" s="3">
        <v>6.0000000000000001E-3</v>
      </c>
    </row>
    <row r="2610" spans="1:8" x14ac:dyDescent="0.25">
      <c r="A2610" s="3" t="s">
        <v>48</v>
      </c>
      <c r="B2610" s="3" t="s">
        <v>27</v>
      </c>
      <c r="C2610" s="8" t="s">
        <v>32</v>
      </c>
      <c r="D2610" s="4" t="s">
        <v>54</v>
      </c>
      <c r="E2610" s="3" t="s">
        <v>64</v>
      </c>
      <c r="F2610" s="5">
        <v>42537</v>
      </c>
      <c r="G2610" s="11">
        <v>0.44444444444444442</v>
      </c>
      <c r="H2610" s="13">
        <v>5.0000000000000001E-3</v>
      </c>
    </row>
    <row r="2611" spans="1:8" x14ac:dyDescent="0.25">
      <c r="A2611" s="3" t="s">
        <v>48</v>
      </c>
      <c r="B2611" s="3" t="s">
        <v>42</v>
      </c>
      <c r="C2611" s="8" t="s">
        <v>43</v>
      </c>
      <c r="D2611" s="4" t="s">
        <v>51</v>
      </c>
      <c r="E2611" s="3" t="s">
        <v>64</v>
      </c>
      <c r="F2611" s="5">
        <v>42537</v>
      </c>
      <c r="G2611" s="11">
        <v>0.44444444444444442</v>
      </c>
      <c r="H2611" s="14">
        <v>2</v>
      </c>
    </row>
    <row r="2612" spans="1:8" x14ac:dyDescent="0.25">
      <c r="A2612" s="18" t="s">
        <v>21</v>
      </c>
      <c r="B2612" s="18" t="s">
        <v>11</v>
      </c>
      <c r="C2612" s="19" t="s">
        <v>46</v>
      </c>
      <c r="D2612" s="18" t="s">
        <v>47</v>
      </c>
      <c r="E2612" s="18" t="s">
        <v>64</v>
      </c>
      <c r="F2612" s="5">
        <v>42565</v>
      </c>
      <c r="G2612" s="11">
        <v>0.5180555555555556</v>
      </c>
      <c r="H2612" s="4">
        <v>12</v>
      </c>
    </row>
    <row r="2613" spans="1:8" x14ac:dyDescent="0.25">
      <c r="A2613" s="18" t="s">
        <v>21</v>
      </c>
      <c r="B2613" s="18" t="s">
        <v>11</v>
      </c>
      <c r="C2613" s="19" t="s">
        <v>12</v>
      </c>
      <c r="D2613" s="18" t="s">
        <v>13</v>
      </c>
      <c r="E2613" s="18" t="s">
        <v>64</v>
      </c>
      <c r="F2613" s="5">
        <v>42565</v>
      </c>
      <c r="G2613" s="11">
        <v>0.5180555555555556</v>
      </c>
      <c r="H2613" s="4">
        <v>8.1199999999999992</v>
      </c>
    </row>
    <row r="2614" spans="1:8" x14ac:dyDescent="0.25">
      <c r="A2614" s="18" t="s">
        <v>21</v>
      </c>
      <c r="B2614" s="18" t="s">
        <v>11</v>
      </c>
      <c r="C2614" s="12" t="s">
        <v>15</v>
      </c>
      <c r="D2614" s="18" t="s">
        <v>16</v>
      </c>
      <c r="E2614" s="18" t="s">
        <v>64</v>
      </c>
      <c r="F2614" s="5">
        <v>42565</v>
      </c>
      <c r="G2614" s="11">
        <v>0.5180555555555556</v>
      </c>
      <c r="H2614" s="7">
        <v>1233</v>
      </c>
    </row>
    <row r="2615" spans="1:8" x14ac:dyDescent="0.25">
      <c r="A2615" s="18" t="s">
        <v>21</v>
      </c>
      <c r="B2615" s="18" t="s">
        <v>11</v>
      </c>
      <c r="C2615" s="19" t="s">
        <v>17</v>
      </c>
      <c r="D2615" s="18" t="s">
        <v>18</v>
      </c>
      <c r="E2615" s="18" t="s">
        <v>64</v>
      </c>
      <c r="F2615" s="5">
        <v>42565</v>
      </c>
      <c r="G2615" s="11">
        <v>0.5180555555555556</v>
      </c>
      <c r="H2615" s="4">
        <v>6.8</v>
      </c>
    </row>
    <row r="2616" spans="1:8" x14ac:dyDescent="0.25">
      <c r="A2616" s="18" t="s">
        <v>21</v>
      </c>
      <c r="B2616" s="18" t="s">
        <v>11</v>
      </c>
      <c r="C2616" s="19" t="s">
        <v>19</v>
      </c>
      <c r="D2616" s="18" t="s">
        <v>20</v>
      </c>
      <c r="E2616" s="18" t="s">
        <v>64</v>
      </c>
      <c r="F2616" s="5">
        <v>42565</v>
      </c>
      <c r="G2616" s="11">
        <v>0.5180555555555556</v>
      </c>
      <c r="H2616" s="7">
        <v>62.7</v>
      </c>
    </row>
    <row r="2617" spans="1:8" x14ac:dyDescent="0.25">
      <c r="A2617" s="3" t="s">
        <v>21</v>
      </c>
      <c r="B2617" s="3" t="s">
        <v>22</v>
      </c>
      <c r="C2617" s="7" t="s">
        <v>23</v>
      </c>
      <c r="D2617" s="7" t="s">
        <v>24</v>
      </c>
      <c r="E2617" s="18" t="s">
        <v>64</v>
      </c>
      <c r="F2617" s="5">
        <v>42565</v>
      </c>
      <c r="G2617" s="11">
        <v>0.5180555555555556</v>
      </c>
      <c r="H2617" s="7">
        <v>159.61717000000002</v>
      </c>
    </row>
    <row r="2618" spans="1:8" x14ac:dyDescent="0.25">
      <c r="A2618" s="3" t="s">
        <v>21</v>
      </c>
      <c r="B2618" s="3" t="s">
        <v>22</v>
      </c>
      <c r="C2618" s="8" t="s">
        <v>25</v>
      </c>
      <c r="D2618" s="7" t="s">
        <v>56</v>
      </c>
      <c r="E2618" s="18" t="s">
        <v>64</v>
      </c>
      <c r="F2618" s="5">
        <v>42565</v>
      </c>
      <c r="G2618" s="11">
        <v>0.5180555555555556</v>
      </c>
      <c r="H2618" s="7">
        <v>230.0929046628176</v>
      </c>
    </row>
    <row r="2619" spans="1:8" x14ac:dyDescent="0.25">
      <c r="A2619" s="3" t="s">
        <v>21</v>
      </c>
      <c r="B2619" s="3" t="s">
        <v>36</v>
      </c>
      <c r="C2619" s="8" t="s">
        <v>37</v>
      </c>
      <c r="D2619" s="8" t="s">
        <v>38</v>
      </c>
      <c r="E2619" s="18" t="s">
        <v>64</v>
      </c>
      <c r="F2619" s="5">
        <v>42565</v>
      </c>
      <c r="G2619" s="11">
        <v>0.5180555555555556</v>
      </c>
      <c r="H2619" s="9">
        <v>4.6906541047663994</v>
      </c>
    </row>
    <row r="2620" spans="1:8" x14ac:dyDescent="0.25">
      <c r="A2620" s="3" t="s">
        <v>21</v>
      </c>
      <c r="B2620" s="3" t="s">
        <v>36</v>
      </c>
      <c r="C2620" s="8" t="s">
        <v>39</v>
      </c>
      <c r="D2620" s="8" t="s">
        <v>40</v>
      </c>
      <c r="E2620" s="18" t="s">
        <v>64</v>
      </c>
      <c r="F2620" s="5">
        <v>42565</v>
      </c>
      <c r="G2620" s="11">
        <v>0.5180555555555556</v>
      </c>
      <c r="H2620" s="9">
        <v>0.53070697542094358</v>
      </c>
    </row>
    <row r="2621" spans="1:8" x14ac:dyDescent="0.25">
      <c r="A2621" s="3" t="s">
        <v>21</v>
      </c>
      <c r="B2621" s="3" t="s">
        <v>27</v>
      </c>
      <c r="C2621" s="8" t="s">
        <v>34</v>
      </c>
      <c r="D2621" s="8" t="s">
        <v>35</v>
      </c>
      <c r="E2621" s="18" t="s">
        <v>64</v>
      </c>
      <c r="F2621" s="5">
        <v>42565</v>
      </c>
      <c r="G2621" s="11">
        <v>0.5180555555555556</v>
      </c>
      <c r="H2621" s="10">
        <v>0.01</v>
      </c>
    </row>
    <row r="2622" spans="1:8" x14ac:dyDescent="0.25">
      <c r="A2622" s="3" t="s">
        <v>48</v>
      </c>
      <c r="B2622" s="3" t="s">
        <v>27</v>
      </c>
      <c r="C2622" s="8" t="s">
        <v>28</v>
      </c>
      <c r="D2622" s="4" t="s">
        <v>55</v>
      </c>
      <c r="E2622" s="3" t="s">
        <v>64</v>
      </c>
      <c r="F2622" s="5">
        <v>42565</v>
      </c>
      <c r="G2622" s="11">
        <v>0.5180555555555556</v>
      </c>
      <c r="H2622" s="10">
        <v>0.01</v>
      </c>
    </row>
    <row r="2623" spans="1:8" x14ac:dyDescent="0.25">
      <c r="A2623" s="3" t="s">
        <v>48</v>
      </c>
      <c r="B2623" s="3" t="s">
        <v>27</v>
      </c>
      <c r="C2623" s="8" t="s">
        <v>30</v>
      </c>
      <c r="D2623" s="4" t="s">
        <v>50</v>
      </c>
      <c r="E2623" s="3" t="s">
        <v>64</v>
      </c>
      <c r="F2623" s="5">
        <v>42565</v>
      </c>
      <c r="G2623" s="11">
        <v>0.5180555555555556</v>
      </c>
      <c r="H2623" s="3">
        <v>2E-3</v>
      </c>
    </row>
    <row r="2624" spans="1:8" x14ac:dyDescent="0.25">
      <c r="A2624" s="3" t="s">
        <v>48</v>
      </c>
      <c r="B2624" s="3" t="s">
        <v>27</v>
      </c>
      <c r="C2624" s="8" t="s">
        <v>32</v>
      </c>
      <c r="D2624" s="4" t="s">
        <v>54</v>
      </c>
      <c r="E2624" s="3" t="s">
        <v>64</v>
      </c>
      <c r="F2624" s="5">
        <v>42565</v>
      </c>
      <c r="G2624" s="11">
        <v>0.5180555555555556</v>
      </c>
      <c r="H2624" s="13">
        <v>5.0000000000000001E-3</v>
      </c>
    </row>
    <row r="2625" spans="1:8" x14ac:dyDescent="0.25">
      <c r="A2625" s="3" t="s">
        <v>48</v>
      </c>
      <c r="B2625" s="3" t="s">
        <v>42</v>
      </c>
      <c r="C2625" s="8" t="s">
        <v>43</v>
      </c>
      <c r="D2625" s="4" t="s">
        <v>51</v>
      </c>
      <c r="E2625" s="3" t="s">
        <v>64</v>
      </c>
      <c r="F2625" s="5">
        <v>42565</v>
      </c>
      <c r="G2625" s="11">
        <v>0.5180555555555556</v>
      </c>
      <c r="H2625" s="3">
        <v>10</v>
      </c>
    </row>
    <row r="2626" spans="1:8" x14ac:dyDescent="0.25">
      <c r="A2626" s="18" t="s">
        <v>21</v>
      </c>
      <c r="B2626" s="18" t="s">
        <v>11</v>
      </c>
      <c r="C2626" s="19" t="s">
        <v>46</v>
      </c>
      <c r="D2626" s="18" t="s">
        <v>47</v>
      </c>
      <c r="E2626" s="18" t="s">
        <v>64</v>
      </c>
      <c r="F2626" s="5">
        <v>42607</v>
      </c>
      <c r="G2626" s="11">
        <v>0.44444444444444442</v>
      </c>
      <c r="H2626" s="4">
        <v>12.88</v>
      </c>
    </row>
    <row r="2627" spans="1:8" x14ac:dyDescent="0.25">
      <c r="A2627" s="18" t="s">
        <v>21</v>
      </c>
      <c r="B2627" s="18" t="s">
        <v>11</v>
      </c>
      <c r="C2627" s="19" t="s">
        <v>12</v>
      </c>
      <c r="D2627" s="18" t="s">
        <v>13</v>
      </c>
      <c r="E2627" s="18" t="s">
        <v>64</v>
      </c>
      <c r="F2627" s="5">
        <v>42607</v>
      </c>
      <c r="G2627" s="11">
        <v>0.44444444444444442</v>
      </c>
      <c r="H2627" s="4">
        <v>8.01</v>
      </c>
    </row>
    <row r="2628" spans="1:8" x14ac:dyDescent="0.25">
      <c r="A2628" s="18" t="s">
        <v>21</v>
      </c>
      <c r="B2628" s="18" t="s">
        <v>11</v>
      </c>
      <c r="C2628" s="12" t="s">
        <v>15</v>
      </c>
      <c r="D2628" s="18" t="s">
        <v>16</v>
      </c>
      <c r="E2628" s="18" t="s">
        <v>64</v>
      </c>
      <c r="F2628" s="5">
        <v>42607</v>
      </c>
      <c r="G2628" s="11">
        <v>0.44444444444444442</v>
      </c>
      <c r="H2628" s="7">
        <v>1348</v>
      </c>
    </row>
    <row r="2629" spans="1:8" x14ac:dyDescent="0.25">
      <c r="A2629" s="18" t="s">
        <v>21</v>
      </c>
      <c r="B2629" s="18" t="s">
        <v>11</v>
      </c>
      <c r="C2629" s="19" t="s">
        <v>17</v>
      </c>
      <c r="D2629" s="18" t="s">
        <v>18</v>
      </c>
      <c r="E2629" s="18" t="s">
        <v>64</v>
      </c>
      <c r="F2629" s="5">
        <v>42607</v>
      </c>
      <c r="G2629" s="11">
        <v>0.44444444444444442</v>
      </c>
      <c r="H2629" s="4">
        <v>8.4700000000000006</v>
      </c>
    </row>
    <row r="2630" spans="1:8" x14ac:dyDescent="0.25">
      <c r="A2630" s="18" t="s">
        <v>21</v>
      </c>
      <c r="B2630" s="18" t="s">
        <v>11</v>
      </c>
      <c r="C2630" s="19" t="s">
        <v>19</v>
      </c>
      <c r="D2630" s="18" t="s">
        <v>20</v>
      </c>
      <c r="E2630" s="18" t="s">
        <v>64</v>
      </c>
      <c r="F2630" s="5">
        <v>42607</v>
      </c>
      <c r="G2630" s="11">
        <v>0.44444444444444442</v>
      </c>
      <c r="H2630" s="7">
        <v>80.099999999999994</v>
      </c>
    </row>
    <row r="2631" spans="1:8" x14ac:dyDescent="0.25">
      <c r="A2631" s="3" t="s">
        <v>21</v>
      </c>
      <c r="B2631" s="3" t="s">
        <v>22</v>
      </c>
      <c r="C2631" s="7" t="s">
        <v>23</v>
      </c>
      <c r="D2631" s="7" t="s">
        <v>57</v>
      </c>
      <c r="E2631" s="18" t="s">
        <v>64</v>
      </c>
      <c r="F2631" s="5">
        <v>42607</v>
      </c>
      <c r="G2631" s="11">
        <v>0.44444444444444442</v>
      </c>
      <c r="H2631" s="7">
        <v>174.899665</v>
      </c>
    </row>
    <row r="2632" spans="1:8" x14ac:dyDescent="0.25">
      <c r="A2632" s="3" t="s">
        <v>21</v>
      </c>
      <c r="B2632" s="3" t="s">
        <v>22</v>
      </c>
      <c r="C2632" s="8" t="s">
        <v>25</v>
      </c>
      <c r="D2632" s="7" t="s">
        <v>58</v>
      </c>
      <c r="E2632" s="18" t="s">
        <v>64</v>
      </c>
      <c r="F2632" s="5">
        <v>42607</v>
      </c>
      <c r="G2632" s="11">
        <v>0.44444444444444442</v>
      </c>
      <c r="H2632" s="7">
        <v>298.01423530115443</v>
      </c>
    </row>
    <row r="2633" spans="1:8" x14ac:dyDescent="0.25">
      <c r="A2633" s="3" t="s">
        <v>21</v>
      </c>
      <c r="B2633" s="3" t="s">
        <v>36</v>
      </c>
      <c r="C2633" s="8" t="s">
        <v>37</v>
      </c>
      <c r="D2633" s="8" t="s">
        <v>38</v>
      </c>
      <c r="E2633" s="18" t="s">
        <v>64</v>
      </c>
      <c r="F2633" s="5">
        <v>42607</v>
      </c>
      <c r="G2633" s="11">
        <v>0.44444444444444442</v>
      </c>
      <c r="H2633" s="9">
        <v>6.8495211273828938</v>
      </c>
    </row>
    <row r="2634" spans="1:8" x14ac:dyDescent="0.25">
      <c r="A2634" s="3" t="s">
        <v>21</v>
      </c>
      <c r="B2634" s="3" t="s">
        <v>36</v>
      </c>
      <c r="C2634" s="8" t="s">
        <v>39</v>
      </c>
      <c r="D2634" s="8" t="s">
        <v>40</v>
      </c>
      <c r="E2634" s="18" t="s">
        <v>64</v>
      </c>
      <c r="F2634" s="5">
        <v>42607</v>
      </c>
      <c r="G2634" s="11">
        <v>0.44444444444444442</v>
      </c>
      <c r="H2634" s="9">
        <v>0.31993011928637816</v>
      </c>
    </row>
    <row r="2635" spans="1:8" x14ac:dyDescent="0.25">
      <c r="A2635" s="3" t="s">
        <v>21</v>
      </c>
      <c r="B2635" s="3" t="s">
        <v>27</v>
      </c>
      <c r="C2635" s="8" t="s">
        <v>34</v>
      </c>
      <c r="D2635" s="8" t="s">
        <v>35</v>
      </c>
      <c r="E2635" s="18" t="s">
        <v>64</v>
      </c>
      <c r="F2635" s="5">
        <v>42607</v>
      </c>
      <c r="G2635" s="11">
        <v>0.44444444444444442</v>
      </c>
      <c r="H2635" s="10">
        <v>0.01</v>
      </c>
    </row>
    <row r="2636" spans="1:8" x14ac:dyDescent="0.25">
      <c r="A2636" s="3" t="s">
        <v>48</v>
      </c>
      <c r="B2636" s="3" t="s">
        <v>27</v>
      </c>
      <c r="C2636" s="8" t="s">
        <v>28</v>
      </c>
      <c r="D2636" s="4" t="s">
        <v>55</v>
      </c>
      <c r="E2636" s="3" t="s">
        <v>64</v>
      </c>
      <c r="F2636" s="5">
        <v>42607</v>
      </c>
      <c r="G2636" s="11">
        <v>0.44444444444444442</v>
      </c>
      <c r="H2636" s="10">
        <v>0.01</v>
      </c>
    </row>
    <row r="2637" spans="1:8" x14ac:dyDescent="0.25">
      <c r="A2637" s="3" t="s">
        <v>48</v>
      </c>
      <c r="B2637" s="3" t="s">
        <v>27</v>
      </c>
      <c r="C2637" s="8" t="s">
        <v>30</v>
      </c>
      <c r="D2637" s="4" t="s">
        <v>50</v>
      </c>
      <c r="E2637" s="3" t="s">
        <v>64</v>
      </c>
      <c r="F2637" s="5">
        <v>42607</v>
      </c>
      <c r="G2637" s="11">
        <v>0.44444444444444442</v>
      </c>
      <c r="H2637" s="13">
        <v>1E-3</v>
      </c>
    </row>
    <row r="2638" spans="1:8" x14ac:dyDescent="0.25">
      <c r="A2638" s="3" t="s">
        <v>48</v>
      </c>
      <c r="B2638" s="3" t="s">
        <v>27</v>
      </c>
      <c r="C2638" s="8" t="s">
        <v>32</v>
      </c>
      <c r="D2638" s="4" t="s">
        <v>54</v>
      </c>
      <c r="E2638" s="3" t="s">
        <v>64</v>
      </c>
      <c r="F2638" s="5">
        <v>42607</v>
      </c>
      <c r="G2638" s="11">
        <v>0.44444444444444442</v>
      </c>
      <c r="H2638" s="13">
        <v>5.0000000000000001E-3</v>
      </c>
    </row>
    <row r="2639" spans="1:8" x14ac:dyDescent="0.25">
      <c r="A2639" s="3" t="s">
        <v>48</v>
      </c>
      <c r="B2639" s="3" t="s">
        <v>42</v>
      </c>
      <c r="C2639" s="8" t="s">
        <v>43</v>
      </c>
      <c r="D2639" s="4" t="s">
        <v>51</v>
      </c>
      <c r="E2639" s="3" t="s">
        <v>64</v>
      </c>
      <c r="F2639" s="5">
        <v>42607</v>
      </c>
      <c r="G2639" s="11">
        <v>0.44444444444444442</v>
      </c>
      <c r="H2639" s="3">
        <v>3</v>
      </c>
    </row>
    <row r="2640" spans="1:8" x14ac:dyDescent="0.25">
      <c r="A2640" s="18" t="s">
        <v>21</v>
      </c>
      <c r="B2640" s="18" t="s">
        <v>11</v>
      </c>
      <c r="C2640" s="19" t="s">
        <v>46</v>
      </c>
      <c r="D2640" s="18" t="s">
        <v>47</v>
      </c>
      <c r="E2640" s="18" t="s">
        <v>64</v>
      </c>
      <c r="F2640" s="5">
        <v>42627</v>
      </c>
      <c r="G2640" s="11">
        <v>0.41666666666666669</v>
      </c>
      <c r="H2640" s="4">
        <v>14.5</v>
      </c>
    </row>
    <row r="2641" spans="1:8" x14ac:dyDescent="0.25">
      <c r="A2641" s="18" t="s">
        <v>21</v>
      </c>
      <c r="B2641" s="18" t="s">
        <v>11</v>
      </c>
      <c r="C2641" s="19" t="s">
        <v>12</v>
      </c>
      <c r="D2641" s="18" t="s">
        <v>13</v>
      </c>
      <c r="E2641" s="18" t="s">
        <v>64</v>
      </c>
      <c r="F2641" s="5">
        <v>42627</v>
      </c>
      <c r="G2641" s="11">
        <v>0.41666666666666669</v>
      </c>
      <c r="H2641" s="4">
        <v>8.14</v>
      </c>
    </row>
    <row r="2642" spans="1:8" x14ac:dyDescent="0.25">
      <c r="A2642" s="18" t="s">
        <v>21</v>
      </c>
      <c r="B2642" s="18" t="s">
        <v>11</v>
      </c>
      <c r="C2642" s="12" t="s">
        <v>15</v>
      </c>
      <c r="D2642" s="18" t="s">
        <v>16</v>
      </c>
      <c r="E2642" s="18" t="s">
        <v>64</v>
      </c>
      <c r="F2642" s="5">
        <v>42627</v>
      </c>
      <c r="G2642" s="11">
        <v>0.41666666666666669</v>
      </c>
      <c r="H2642" s="7">
        <v>1518</v>
      </c>
    </row>
    <row r="2643" spans="1:8" x14ac:dyDescent="0.25">
      <c r="A2643" s="18" t="s">
        <v>21</v>
      </c>
      <c r="B2643" s="18" t="s">
        <v>11</v>
      </c>
      <c r="C2643" s="19" t="s">
        <v>17</v>
      </c>
      <c r="D2643" s="18" t="s">
        <v>18</v>
      </c>
      <c r="E2643" s="18" t="s">
        <v>64</v>
      </c>
      <c r="F2643" s="5">
        <v>42627</v>
      </c>
      <c r="G2643" s="11">
        <v>0.41666666666666669</v>
      </c>
      <c r="H2643" s="4">
        <v>9.17</v>
      </c>
    </row>
    <row r="2644" spans="1:8" x14ac:dyDescent="0.25">
      <c r="A2644" s="18" t="s">
        <v>21</v>
      </c>
      <c r="B2644" s="18" t="s">
        <v>11</v>
      </c>
      <c r="C2644" s="19" t="s">
        <v>19</v>
      </c>
      <c r="D2644" s="18" t="s">
        <v>20</v>
      </c>
      <c r="E2644" s="18" t="s">
        <v>64</v>
      </c>
      <c r="F2644" s="5">
        <v>42627</v>
      </c>
      <c r="G2644" s="11">
        <v>0.41666666666666669</v>
      </c>
      <c r="H2644" s="7">
        <v>90.8</v>
      </c>
    </row>
    <row r="2645" spans="1:8" x14ac:dyDescent="0.25">
      <c r="A2645" s="3" t="s">
        <v>21</v>
      </c>
      <c r="B2645" s="3" t="s">
        <v>22</v>
      </c>
      <c r="C2645" s="7" t="s">
        <v>23</v>
      </c>
      <c r="D2645" s="7" t="s">
        <v>57</v>
      </c>
      <c r="E2645" s="18" t="s">
        <v>64</v>
      </c>
      <c r="F2645" s="5">
        <v>42627</v>
      </c>
      <c r="G2645" s="11">
        <v>0.41666666666666669</v>
      </c>
      <c r="H2645" s="7">
        <v>183.4</v>
      </c>
    </row>
    <row r="2646" spans="1:8" x14ac:dyDescent="0.25">
      <c r="A2646" s="3" t="s">
        <v>21</v>
      </c>
      <c r="B2646" s="3" t="s">
        <v>22</v>
      </c>
      <c r="C2646" s="8" t="s">
        <v>25</v>
      </c>
      <c r="D2646" s="7" t="s">
        <v>58</v>
      </c>
      <c r="E2646" s="18" t="s">
        <v>64</v>
      </c>
      <c r="F2646" s="5">
        <v>42627</v>
      </c>
      <c r="G2646" s="11">
        <v>0.41666666666666669</v>
      </c>
      <c r="H2646" s="7">
        <v>295.5</v>
      </c>
    </row>
    <row r="2647" spans="1:8" x14ac:dyDescent="0.25">
      <c r="A2647" s="3" t="s">
        <v>21</v>
      </c>
      <c r="B2647" s="3" t="s">
        <v>36</v>
      </c>
      <c r="C2647" s="8" t="s">
        <v>37</v>
      </c>
      <c r="D2647" s="8" t="s">
        <v>38</v>
      </c>
      <c r="E2647" s="18" t="s">
        <v>64</v>
      </c>
      <c r="F2647" s="5">
        <v>42627</v>
      </c>
      <c r="G2647" s="11">
        <v>0.41666666666666669</v>
      </c>
      <c r="H2647" s="9">
        <v>7.8929999999999998</v>
      </c>
    </row>
    <row r="2648" spans="1:8" x14ac:dyDescent="0.25">
      <c r="A2648" s="3" t="s">
        <v>21</v>
      </c>
      <c r="B2648" s="3" t="s">
        <v>36</v>
      </c>
      <c r="C2648" s="8" t="s">
        <v>39</v>
      </c>
      <c r="D2648" s="8" t="s">
        <v>40</v>
      </c>
      <c r="E2648" s="18" t="s">
        <v>64</v>
      </c>
      <c r="F2648" s="5">
        <v>42627</v>
      </c>
      <c r="G2648" s="11">
        <v>0.41666666666666669</v>
      </c>
      <c r="H2648" s="9">
        <v>0.40200000000000002</v>
      </c>
    </row>
    <row r="2649" spans="1:8" x14ac:dyDescent="0.25">
      <c r="A2649" s="3" t="s">
        <v>21</v>
      </c>
      <c r="B2649" s="3" t="s">
        <v>27</v>
      </c>
      <c r="C2649" s="8" t="s">
        <v>34</v>
      </c>
      <c r="D2649" s="8" t="s">
        <v>35</v>
      </c>
      <c r="E2649" s="18" t="s">
        <v>64</v>
      </c>
      <c r="F2649" s="5">
        <v>42627</v>
      </c>
      <c r="G2649" s="11">
        <v>0.41666666666666669</v>
      </c>
      <c r="H2649" s="10">
        <v>0.01</v>
      </c>
    </row>
    <row r="2650" spans="1:8" x14ac:dyDescent="0.25">
      <c r="A2650" s="3" t="s">
        <v>48</v>
      </c>
      <c r="B2650" s="3" t="s">
        <v>27</v>
      </c>
      <c r="C2650" s="8" t="s">
        <v>28</v>
      </c>
      <c r="D2650" s="4" t="s">
        <v>55</v>
      </c>
      <c r="E2650" s="3" t="s">
        <v>64</v>
      </c>
      <c r="F2650" s="5">
        <v>42627</v>
      </c>
      <c r="G2650" s="11">
        <v>0.41666666666666669</v>
      </c>
      <c r="H2650" s="10">
        <v>0.01</v>
      </c>
    </row>
    <row r="2651" spans="1:8" x14ac:dyDescent="0.25">
      <c r="A2651" s="3" t="s">
        <v>48</v>
      </c>
      <c r="B2651" s="3" t="s">
        <v>27</v>
      </c>
      <c r="C2651" s="8" t="s">
        <v>30</v>
      </c>
      <c r="D2651" s="4" t="s">
        <v>50</v>
      </c>
      <c r="E2651" s="3" t="s">
        <v>64</v>
      </c>
      <c r="F2651" s="5">
        <v>42627</v>
      </c>
      <c r="G2651" s="11">
        <v>0.41666666666666669</v>
      </c>
      <c r="H2651" s="13">
        <v>1E-3</v>
      </c>
    </row>
    <row r="2652" spans="1:8" x14ac:dyDescent="0.25">
      <c r="A2652" s="3" t="s">
        <v>48</v>
      </c>
      <c r="B2652" s="3" t="s">
        <v>27</v>
      </c>
      <c r="C2652" s="8" t="s">
        <v>32</v>
      </c>
      <c r="D2652" s="4" t="s">
        <v>54</v>
      </c>
      <c r="E2652" s="3" t="s">
        <v>64</v>
      </c>
      <c r="F2652" s="5">
        <v>42627</v>
      </c>
      <c r="G2652" s="11">
        <v>0.41666666666666669</v>
      </c>
      <c r="H2652" s="13">
        <v>5.0000000000000001E-3</v>
      </c>
    </row>
    <row r="2653" spans="1:8" x14ac:dyDescent="0.25">
      <c r="A2653" s="3" t="s">
        <v>48</v>
      </c>
      <c r="B2653" s="3" t="s">
        <v>42</v>
      </c>
      <c r="C2653" s="8" t="s">
        <v>43</v>
      </c>
      <c r="D2653" s="4" t="s">
        <v>51</v>
      </c>
      <c r="E2653" s="3" t="s">
        <v>64</v>
      </c>
      <c r="F2653" s="5">
        <v>42627</v>
      </c>
      <c r="G2653" s="11">
        <v>0.41666666666666669</v>
      </c>
      <c r="H2653" s="3">
        <v>3</v>
      </c>
    </row>
    <row r="2654" spans="1:8" x14ac:dyDescent="0.25">
      <c r="A2654" s="18" t="s">
        <v>21</v>
      </c>
      <c r="B2654" s="18" t="s">
        <v>11</v>
      </c>
      <c r="C2654" s="19" t="s">
        <v>46</v>
      </c>
      <c r="D2654" s="18" t="s">
        <v>47</v>
      </c>
      <c r="E2654" s="18" t="s">
        <v>64</v>
      </c>
      <c r="F2654" s="5">
        <v>42661</v>
      </c>
      <c r="G2654" s="11">
        <v>0.50694444444444442</v>
      </c>
      <c r="H2654" s="4">
        <v>15.04</v>
      </c>
    </row>
    <row r="2655" spans="1:8" x14ac:dyDescent="0.25">
      <c r="A2655" s="18" t="s">
        <v>21</v>
      </c>
      <c r="B2655" s="18" t="s">
        <v>11</v>
      </c>
      <c r="C2655" s="19" t="s">
        <v>12</v>
      </c>
      <c r="D2655" s="18" t="s">
        <v>13</v>
      </c>
      <c r="E2655" s="18" t="s">
        <v>64</v>
      </c>
      <c r="F2655" s="5">
        <v>42661</v>
      </c>
      <c r="G2655" s="11">
        <v>0.50694444444444442</v>
      </c>
      <c r="H2655" s="4">
        <v>8.09</v>
      </c>
    </row>
    <row r="2656" spans="1:8" x14ac:dyDescent="0.25">
      <c r="A2656" s="18" t="s">
        <v>21</v>
      </c>
      <c r="B2656" s="18" t="s">
        <v>11</v>
      </c>
      <c r="C2656" s="12" t="s">
        <v>15</v>
      </c>
      <c r="D2656" s="18" t="s">
        <v>16</v>
      </c>
      <c r="E2656" s="18" t="s">
        <v>64</v>
      </c>
      <c r="F2656" s="5">
        <v>42661</v>
      </c>
      <c r="G2656" s="11">
        <v>0.50694444444444442</v>
      </c>
      <c r="H2656" s="7">
        <v>1414</v>
      </c>
    </row>
    <row r="2657" spans="1:8" x14ac:dyDescent="0.25">
      <c r="A2657" s="18" t="s">
        <v>21</v>
      </c>
      <c r="B2657" s="18" t="s">
        <v>11</v>
      </c>
      <c r="C2657" s="19" t="s">
        <v>17</v>
      </c>
      <c r="D2657" s="18" t="s">
        <v>18</v>
      </c>
      <c r="E2657" s="18" t="s">
        <v>64</v>
      </c>
      <c r="F2657" s="5">
        <v>42661</v>
      </c>
      <c r="G2657" s="11">
        <v>0.50694444444444442</v>
      </c>
      <c r="H2657" s="4">
        <v>8.3800000000000008</v>
      </c>
    </row>
    <row r="2658" spans="1:8" x14ac:dyDescent="0.25">
      <c r="A2658" s="18" t="s">
        <v>21</v>
      </c>
      <c r="B2658" s="18" t="s">
        <v>11</v>
      </c>
      <c r="C2658" s="19" t="s">
        <v>19</v>
      </c>
      <c r="D2658" s="18" t="s">
        <v>20</v>
      </c>
      <c r="E2658" s="18" t="s">
        <v>64</v>
      </c>
      <c r="F2658" s="5">
        <v>42661</v>
      </c>
      <c r="G2658" s="11">
        <v>0.50694444444444442</v>
      </c>
      <c r="H2658" s="7">
        <v>82.5</v>
      </c>
    </row>
    <row r="2659" spans="1:8" x14ac:dyDescent="0.25">
      <c r="A2659" s="3" t="s">
        <v>21</v>
      </c>
      <c r="B2659" s="3" t="s">
        <v>22</v>
      </c>
      <c r="C2659" s="7" t="s">
        <v>23</v>
      </c>
      <c r="D2659" s="7" t="s">
        <v>57</v>
      </c>
      <c r="E2659" s="18" t="s">
        <v>64</v>
      </c>
      <c r="F2659" s="5">
        <v>42661</v>
      </c>
      <c r="G2659" s="11">
        <v>0.50694444444444442</v>
      </c>
      <c r="H2659" s="7">
        <v>161.65483600000002</v>
      </c>
    </row>
    <row r="2660" spans="1:8" x14ac:dyDescent="0.25">
      <c r="A2660" s="3" t="s">
        <v>21</v>
      </c>
      <c r="B2660" s="3" t="s">
        <v>22</v>
      </c>
      <c r="C2660" s="8" t="s">
        <v>25</v>
      </c>
      <c r="D2660" s="7" t="s">
        <v>58</v>
      </c>
      <c r="E2660" s="18" t="s">
        <v>64</v>
      </c>
      <c r="F2660" s="5">
        <v>42661</v>
      </c>
      <c r="G2660" s="11">
        <v>0.50694444444444442</v>
      </c>
      <c r="H2660" s="7">
        <v>257.4984331632196</v>
      </c>
    </row>
    <row r="2661" spans="1:8" x14ac:dyDescent="0.25">
      <c r="A2661" s="3" t="s">
        <v>21</v>
      </c>
      <c r="B2661" s="3" t="s">
        <v>36</v>
      </c>
      <c r="C2661" s="8" t="s">
        <v>37</v>
      </c>
      <c r="D2661" s="8" t="s">
        <v>38</v>
      </c>
      <c r="E2661" s="18" t="s">
        <v>64</v>
      </c>
      <c r="F2661" s="5">
        <v>42661</v>
      </c>
      <c r="G2661" s="11">
        <v>0.50694444444444442</v>
      </c>
      <c r="H2661" s="9">
        <v>4.6500000000000004</v>
      </c>
    </row>
    <row r="2662" spans="1:8" x14ac:dyDescent="0.25">
      <c r="A2662" s="3" t="s">
        <v>21</v>
      </c>
      <c r="B2662" s="3" t="s">
        <v>36</v>
      </c>
      <c r="C2662" s="8" t="s">
        <v>39</v>
      </c>
      <c r="D2662" s="8" t="s">
        <v>40</v>
      </c>
      <c r="E2662" s="18" t="s">
        <v>64</v>
      </c>
      <c r="F2662" s="5">
        <v>42661</v>
      </c>
      <c r="G2662" s="11">
        <v>0.50694444444444442</v>
      </c>
      <c r="H2662" s="9">
        <v>0.32686074567702661</v>
      </c>
    </row>
    <row r="2663" spans="1:8" x14ac:dyDescent="0.25">
      <c r="A2663" s="3" t="s">
        <v>21</v>
      </c>
      <c r="B2663" s="3" t="s">
        <v>27</v>
      </c>
      <c r="C2663" s="8" t="s">
        <v>34</v>
      </c>
      <c r="D2663" s="8" t="s">
        <v>35</v>
      </c>
      <c r="E2663" s="18" t="s">
        <v>64</v>
      </c>
      <c r="F2663" s="5">
        <v>42661</v>
      </c>
      <c r="G2663" s="11">
        <v>0.50694444444444442</v>
      </c>
      <c r="H2663" s="4">
        <v>2.2794117647058822E-2</v>
      </c>
    </row>
    <row r="2664" spans="1:8" x14ac:dyDescent="0.25">
      <c r="A2664" s="3" t="s">
        <v>48</v>
      </c>
      <c r="B2664" s="3" t="s">
        <v>27</v>
      </c>
      <c r="C2664" s="8" t="s">
        <v>28</v>
      </c>
      <c r="D2664" s="4" t="s">
        <v>55</v>
      </c>
      <c r="E2664" s="3" t="s">
        <v>64</v>
      </c>
      <c r="F2664" s="5">
        <v>42661</v>
      </c>
      <c r="G2664" s="11">
        <v>0.50694444444444442</v>
      </c>
      <c r="H2664" s="10">
        <v>0.01</v>
      </c>
    </row>
    <row r="2665" spans="1:8" x14ac:dyDescent="0.25">
      <c r="A2665" s="3" t="s">
        <v>48</v>
      </c>
      <c r="B2665" s="3" t="s">
        <v>27</v>
      </c>
      <c r="C2665" s="8" t="s">
        <v>30</v>
      </c>
      <c r="D2665" s="4" t="s">
        <v>50</v>
      </c>
      <c r="E2665" s="3" t="s">
        <v>64</v>
      </c>
      <c r="F2665" s="5">
        <v>42661</v>
      </c>
      <c r="G2665" s="11">
        <v>0.50694444444444442</v>
      </c>
      <c r="H2665" s="3">
        <v>1E-3</v>
      </c>
    </row>
    <row r="2666" spans="1:8" x14ac:dyDescent="0.25">
      <c r="A2666" s="3" t="s">
        <v>48</v>
      </c>
      <c r="B2666" s="3" t="s">
        <v>27</v>
      </c>
      <c r="C2666" s="8" t="s">
        <v>32</v>
      </c>
      <c r="D2666" s="4" t="s">
        <v>54</v>
      </c>
      <c r="E2666" s="3" t="s">
        <v>64</v>
      </c>
      <c r="F2666" s="5">
        <v>42661</v>
      </c>
      <c r="G2666" s="11">
        <v>0.50694444444444442</v>
      </c>
      <c r="H2666" s="13">
        <v>5.0000000000000001E-3</v>
      </c>
    </row>
    <row r="2667" spans="1:8" x14ac:dyDescent="0.25">
      <c r="A2667" s="3" t="s">
        <v>48</v>
      </c>
      <c r="B2667" s="3" t="s">
        <v>42</v>
      </c>
      <c r="C2667" s="8" t="s">
        <v>43</v>
      </c>
      <c r="D2667" s="4" t="s">
        <v>51</v>
      </c>
      <c r="E2667" s="3" t="s">
        <v>64</v>
      </c>
      <c r="F2667" s="5">
        <v>42661</v>
      </c>
      <c r="G2667" s="11">
        <v>0.50694444444444442</v>
      </c>
      <c r="H2667" s="3">
        <v>3</v>
      </c>
    </row>
    <row r="2668" spans="1:8" x14ac:dyDescent="0.25">
      <c r="A2668" s="18" t="s">
        <v>21</v>
      </c>
      <c r="B2668" s="18" t="s">
        <v>11</v>
      </c>
      <c r="C2668" s="19" t="s">
        <v>46</v>
      </c>
      <c r="D2668" s="18" t="s">
        <v>47</v>
      </c>
      <c r="E2668" s="18" t="s">
        <v>64</v>
      </c>
      <c r="F2668" s="5">
        <v>42677</v>
      </c>
      <c r="G2668" s="11">
        <v>0.42777777777777781</v>
      </c>
      <c r="H2668" s="4">
        <v>20.54</v>
      </c>
    </row>
    <row r="2669" spans="1:8" x14ac:dyDescent="0.25">
      <c r="A2669" s="18" t="s">
        <v>21</v>
      </c>
      <c r="B2669" s="18" t="s">
        <v>11</v>
      </c>
      <c r="C2669" s="19" t="s">
        <v>12</v>
      </c>
      <c r="D2669" s="18" t="s">
        <v>13</v>
      </c>
      <c r="E2669" s="18" t="s">
        <v>64</v>
      </c>
      <c r="F2669" s="5">
        <v>42677</v>
      </c>
      <c r="G2669" s="11">
        <v>0.42777777777777781</v>
      </c>
      <c r="H2669" s="4">
        <v>8.51</v>
      </c>
    </row>
    <row r="2670" spans="1:8" x14ac:dyDescent="0.25">
      <c r="A2670" s="18" t="s">
        <v>21</v>
      </c>
      <c r="B2670" s="18" t="s">
        <v>11</v>
      </c>
      <c r="C2670" s="12" t="s">
        <v>15</v>
      </c>
      <c r="D2670" s="18" t="s">
        <v>16</v>
      </c>
      <c r="E2670" s="18" t="s">
        <v>64</v>
      </c>
      <c r="F2670" s="5">
        <v>42677</v>
      </c>
      <c r="G2670" s="11">
        <v>0.42777777777777781</v>
      </c>
      <c r="H2670" s="7">
        <v>1380</v>
      </c>
    </row>
    <row r="2671" spans="1:8" x14ac:dyDescent="0.25">
      <c r="A2671" s="18" t="s">
        <v>21</v>
      </c>
      <c r="B2671" s="18" t="s">
        <v>11</v>
      </c>
      <c r="C2671" s="19" t="s">
        <v>17</v>
      </c>
      <c r="D2671" s="18" t="s">
        <v>18</v>
      </c>
      <c r="E2671" s="18" t="s">
        <v>64</v>
      </c>
      <c r="F2671" s="5">
        <v>42677</v>
      </c>
      <c r="G2671" s="11">
        <v>0.42777777777777781</v>
      </c>
      <c r="H2671" s="4">
        <v>9.67</v>
      </c>
    </row>
    <row r="2672" spans="1:8" x14ac:dyDescent="0.25">
      <c r="A2672" s="18" t="s">
        <v>21</v>
      </c>
      <c r="B2672" s="18" t="s">
        <v>11</v>
      </c>
      <c r="C2672" s="19" t="s">
        <v>19</v>
      </c>
      <c r="D2672" s="18" t="s">
        <v>20</v>
      </c>
      <c r="E2672" s="18" t="s">
        <v>64</v>
      </c>
      <c r="F2672" s="5">
        <v>42677</v>
      </c>
      <c r="G2672" s="11">
        <v>0.42777777777777781</v>
      </c>
      <c r="H2672" s="7">
        <v>107.7</v>
      </c>
    </row>
    <row r="2673" spans="1:8" x14ac:dyDescent="0.25">
      <c r="A2673" s="3" t="s">
        <v>21</v>
      </c>
      <c r="B2673" s="3" t="s">
        <v>22</v>
      </c>
      <c r="C2673" s="7" t="s">
        <v>23</v>
      </c>
      <c r="D2673" s="7" t="s">
        <v>57</v>
      </c>
      <c r="E2673" s="18" t="s">
        <v>64</v>
      </c>
      <c r="F2673" s="5">
        <v>42677</v>
      </c>
      <c r="G2673" s="11">
        <v>0.42777777777777781</v>
      </c>
      <c r="H2673" s="7">
        <v>157.57950399999999</v>
      </c>
    </row>
    <row r="2674" spans="1:8" x14ac:dyDescent="0.25">
      <c r="A2674" s="3" t="s">
        <v>21</v>
      </c>
      <c r="B2674" s="3" t="s">
        <v>22</v>
      </c>
      <c r="C2674" s="8" t="s">
        <v>25</v>
      </c>
      <c r="D2674" s="7" t="s">
        <v>58</v>
      </c>
      <c r="E2674" s="18" t="s">
        <v>64</v>
      </c>
      <c r="F2674" s="5">
        <v>42677</v>
      </c>
      <c r="G2674" s="11">
        <v>0.42777777777777781</v>
      </c>
      <c r="H2674" s="7">
        <v>256.25217694183215</v>
      </c>
    </row>
    <row r="2675" spans="1:8" x14ac:dyDescent="0.25">
      <c r="A2675" s="3" t="s">
        <v>21</v>
      </c>
      <c r="B2675" s="3" t="s">
        <v>36</v>
      </c>
      <c r="C2675" s="8" t="s">
        <v>37</v>
      </c>
      <c r="D2675" s="8" t="s">
        <v>38</v>
      </c>
      <c r="E2675" s="18" t="s">
        <v>64</v>
      </c>
      <c r="F2675" s="5">
        <v>42677</v>
      </c>
      <c r="G2675" s="11">
        <v>0.42777777777777781</v>
      </c>
      <c r="H2675" s="9">
        <v>6.1306019319497196</v>
      </c>
    </row>
    <row r="2676" spans="1:8" x14ac:dyDescent="0.25">
      <c r="A2676" s="3" t="s">
        <v>21</v>
      </c>
      <c r="B2676" s="3" t="s">
        <v>36</v>
      </c>
      <c r="C2676" s="8" t="s">
        <v>39</v>
      </c>
      <c r="D2676" s="8" t="s">
        <v>40</v>
      </c>
      <c r="E2676" s="18" t="s">
        <v>64</v>
      </c>
      <c r="F2676" s="5">
        <v>42677</v>
      </c>
      <c r="G2676" s="11">
        <v>0.42777777777777781</v>
      </c>
      <c r="H2676" s="9">
        <v>0.31289219336562746</v>
      </c>
    </row>
    <row r="2677" spans="1:8" x14ac:dyDescent="0.25">
      <c r="A2677" s="3" t="s">
        <v>21</v>
      </c>
      <c r="B2677" s="3" t="s">
        <v>27</v>
      </c>
      <c r="C2677" s="8" t="s">
        <v>34</v>
      </c>
      <c r="D2677" s="8" t="s">
        <v>35</v>
      </c>
      <c r="E2677" s="18" t="s">
        <v>64</v>
      </c>
      <c r="F2677" s="5">
        <v>42677</v>
      </c>
      <c r="G2677" s="11">
        <v>0.42777777777777781</v>
      </c>
      <c r="H2677" s="4">
        <v>1.5898959881129261E-2</v>
      </c>
    </row>
    <row r="2678" spans="1:8" x14ac:dyDescent="0.25">
      <c r="A2678" s="3" t="s">
        <v>48</v>
      </c>
      <c r="B2678" s="3" t="s">
        <v>27</v>
      </c>
      <c r="C2678" s="8" t="s">
        <v>28</v>
      </c>
      <c r="D2678" s="4" t="s">
        <v>55</v>
      </c>
      <c r="E2678" s="3" t="s">
        <v>64</v>
      </c>
      <c r="F2678" s="5">
        <v>42677</v>
      </c>
      <c r="G2678" s="11">
        <v>0.42777777777777781</v>
      </c>
      <c r="H2678" s="10">
        <v>0.01</v>
      </c>
    </row>
    <row r="2679" spans="1:8" x14ac:dyDescent="0.25">
      <c r="A2679" s="3" t="s">
        <v>48</v>
      </c>
      <c r="B2679" s="3" t="s">
        <v>27</v>
      </c>
      <c r="C2679" s="8" t="s">
        <v>30</v>
      </c>
      <c r="D2679" s="4" t="s">
        <v>50</v>
      </c>
      <c r="E2679" s="3" t="s">
        <v>64</v>
      </c>
      <c r="F2679" s="5">
        <v>42677</v>
      </c>
      <c r="G2679" s="11">
        <v>0.42777777777777781</v>
      </c>
      <c r="H2679" s="13">
        <v>1E-3</v>
      </c>
    </row>
    <row r="2680" spans="1:8" x14ac:dyDescent="0.25">
      <c r="A2680" s="3" t="s">
        <v>48</v>
      </c>
      <c r="B2680" s="3" t="s">
        <v>27</v>
      </c>
      <c r="C2680" s="8" t="s">
        <v>32</v>
      </c>
      <c r="D2680" s="4" t="s">
        <v>54</v>
      </c>
      <c r="E2680" s="3" t="s">
        <v>64</v>
      </c>
      <c r="F2680" s="5">
        <v>42677</v>
      </c>
      <c r="G2680" s="11">
        <v>0.42777777777777781</v>
      </c>
      <c r="H2680" s="13">
        <v>5.0000000000000001E-3</v>
      </c>
    </row>
    <row r="2681" spans="1:8" x14ac:dyDescent="0.25">
      <c r="A2681" s="3" t="s">
        <v>48</v>
      </c>
      <c r="B2681" s="3" t="s">
        <v>42</v>
      </c>
      <c r="C2681" s="8" t="s">
        <v>43</v>
      </c>
      <c r="D2681" s="4" t="s">
        <v>51</v>
      </c>
      <c r="E2681" s="3" t="s">
        <v>64</v>
      </c>
      <c r="F2681" s="5">
        <v>42677</v>
      </c>
      <c r="G2681" s="11">
        <v>0.42777777777777781</v>
      </c>
      <c r="H2681" s="3">
        <v>3</v>
      </c>
    </row>
    <row r="2682" spans="1:8" x14ac:dyDescent="0.25">
      <c r="A2682" s="18" t="s">
        <v>21</v>
      </c>
      <c r="B2682" s="18" t="s">
        <v>11</v>
      </c>
      <c r="C2682" s="19" t="s">
        <v>46</v>
      </c>
      <c r="D2682" s="18" t="s">
        <v>47</v>
      </c>
      <c r="E2682" s="18" t="s">
        <v>64</v>
      </c>
      <c r="F2682" s="5">
        <v>42717</v>
      </c>
      <c r="G2682" s="11">
        <v>0.4236111111111111</v>
      </c>
      <c r="H2682" s="4">
        <v>20.9</v>
      </c>
    </row>
    <row r="2683" spans="1:8" x14ac:dyDescent="0.25">
      <c r="A2683" s="18" t="s">
        <v>21</v>
      </c>
      <c r="B2683" s="18" t="s">
        <v>11</v>
      </c>
      <c r="C2683" s="19" t="s">
        <v>12</v>
      </c>
      <c r="D2683" s="18" t="s">
        <v>13</v>
      </c>
      <c r="E2683" s="18" t="s">
        <v>64</v>
      </c>
      <c r="F2683" s="5">
        <v>42717</v>
      </c>
      <c r="G2683" s="11">
        <v>0.4236111111111111</v>
      </c>
      <c r="H2683" s="4">
        <v>7.95</v>
      </c>
    </row>
    <row r="2684" spans="1:8" x14ac:dyDescent="0.25">
      <c r="A2684" s="18" t="s">
        <v>21</v>
      </c>
      <c r="B2684" s="18" t="s">
        <v>11</v>
      </c>
      <c r="C2684" s="12" t="s">
        <v>15</v>
      </c>
      <c r="D2684" s="18" t="s">
        <v>16</v>
      </c>
      <c r="E2684" s="18" t="s">
        <v>64</v>
      </c>
      <c r="F2684" s="5">
        <v>42717</v>
      </c>
      <c r="G2684" s="11">
        <v>0.4236111111111111</v>
      </c>
      <c r="H2684" s="7">
        <v>1173</v>
      </c>
    </row>
    <row r="2685" spans="1:8" x14ac:dyDescent="0.25">
      <c r="A2685" s="18" t="s">
        <v>21</v>
      </c>
      <c r="B2685" s="18" t="s">
        <v>11</v>
      </c>
      <c r="C2685" s="19" t="s">
        <v>17</v>
      </c>
      <c r="D2685" s="18" t="s">
        <v>18</v>
      </c>
      <c r="E2685" s="18" t="s">
        <v>64</v>
      </c>
      <c r="F2685" s="5">
        <v>42717</v>
      </c>
      <c r="G2685" s="11">
        <v>0.4236111111111111</v>
      </c>
      <c r="H2685" s="4">
        <v>7.05</v>
      </c>
    </row>
    <row r="2686" spans="1:8" x14ac:dyDescent="0.25">
      <c r="A2686" s="18" t="s">
        <v>21</v>
      </c>
      <c r="B2686" s="18" t="s">
        <v>11</v>
      </c>
      <c r="C2686" s="19" t="s">
        <v>19</v>
      </c>
      <c r="D2686" s="18" t="s">
        <v>20</v>
      </c>
      <c r="E2686" s="18" t="s">
        <v>64</v>
      </c>
      <c r="F2686" s="5">
        <v>42717</v>
      </c>
      <c r="G2686" s="11">
        <v>0.4236111111111111</v>
      </c>
      <c r="H2686" s="7">
        <v>78.400000000000006</v>
      </c>
    </row>
    <row r="2687" spans="1:8" x14ac:dyDescent="0.25">
      <c r="A2687" s="3" t="s">
        <v>21</v>
      </c>
      <c r="B2687" s="3" t="s">
        <v>22</v>
      </c>
      <c r="C2687" s="7" t="s">
        <v>23</v>
      </c>
      <c r="D2687" s="7" t="s">
        <v>57</v>
      </c>
      <c r="E2687" s="18" t="s">
        <v>64</v>
      </c>
      <c r="F2687" s="5">
        <v>42717</v>
      </c>
      <c r="G2687" s="11">
        <v>0.4236111111111111</v>
      </c>
      <c r="H2687" s="7">
        <v>121.49423999999999</v>
      </c>
    </row>
    <row r="2688" spans="1:8" x14ac:dyDescent="0.25">
      <c r="A2688" s="3" t="s">
        <v>21</v>
      </c>
      <c r="B2688" s="3" t="s">
        <v>22</v>
      </c>
      <c r="C2688" s="8" t="s">
        <v>25</v>
      </c>
      <c r="D2688" s="7" t="s">
        <v>58</v>
      </c>
      <c r="E2688" s="18" t="s">
        <v>64</v>
      </c>
      <c r="F2688" s="5">
        <v>42717</v>
      </c>
      <c r="G2688" s="11">
        <v>0.4236111111111111</v>
      </c>
      <c r="H2688" s="7">
        <v>313.17601964424745</v>
      </c>
    </row>
    <row r="2689" spans="1:8" x14ac:dyDescent="0.25">
      <c r="A2689" s="3" t="s">
        <v>21</v>
      </c>
      <c r="B2689" s="3" t="s">
        <v>36</v>
      </c>
      <c r="C2689" s="8" t="s">
        <v>37</v>
      </c>
      <c r="D2689" s="8" t="s">
        <v>38</v>
      </c>
      <c r="E2689" s="18" t="s">
        <v>64</v>
      </c>
      <c r="F2689" s="5">
        <v>42717</v>
      </c>
      <c r="G2689" s="11">
        <v>0.4236111111111111</v>
      </c>
      <c r="H2689" s="9">
        <v>3.7455663037241358</v>
      </c>
    </row>
    <row r="2690" spans="1:8" x14ac:dyDescent="0.25">
      <c r="A2690" s="3" t="s">
        <v>21</v>
      </c>
      <c r="B2690" s="3" t="s">
        <v>36</v>
      </c>
      <c r="C2690" s="8" t="s">
        <v>39</v>
      </c>
      <c r="D2690" s="8" t="s">
        <v>40</v>
      </c>
      <c r="E2690" s="18" t="s">
        <v>64</v>
      </c>
      <c r="F2690" s="5">
        <v>42717</v>
      </c>
      <c r="G2690" s="11">
        <v>0.4236111111111111</v>
      </c>
      <c r="H2690" s="9">
        <v>0.16764614847982232</v>
      </c>
    </row>
    <row r="2691" spans="1:8" x14ac:dyDescent="0.25">
      <c r="A2691" s="3" t="s">
        <v>21</v>
      </c>
      <c r="B2691" s="3" t="s">
        <v>27</v>
      </c>
      <c r="C2691" s="8" t="s">
        <v>34</v>
      </c>
      <c r="D2691" s="8" t="s">
        <v>35</v>
      </c>
      <c r="E2691" s="18" t="s">
        <v>64</v>
      </c>
      <c r="F2691" s="5">
        <v>42717</v>
      </c>
      <c r="G2691" s="11">
        <v>0.4236111111111111</v>
      </c>
      <c r="H2691" s="10">
        <v>0.01</v>
      </c>
    </row>
    <row r="2692" spans="1:8" x14ac:dyDescent="0.25">
      <c r="A2692" s="3" t="s">
        <v>48</v>
      </c>
      <c r="B2692" s="3" t="s">
        <v>27</v>
      </c>
      <c r="C2692" s="8" t="s">
        <v>28</v>
      </c>
      <c r="D2692" s="4" t="s">
        <v>59</v>
      </c>
      <c r="E2692" s="3" t="s">
        <v>64</v>
      </c>
      <c r="F2692" s="5">
        <v>42717</v>
      </c>
      <c r="G2692" s="11">
        <v>0.4236111111111111</v>
      </c>
      <c r="H2692" s="15">
        <v>5.9999999999999995E-4</v>
      </c>
    </row>
    <row r="2693" spans="1:8" x14ac:dyDescent="0.25">
      <c r="A2693" s="3" t="s">
        <v>48</v>
      </c>
      <c r="B2693" s="3" t="s">
        <v>27</v>
      </c>
      <c r="C2693" s="8" t="s">
        <v>30</v>
      </c>
      <c r="D2693" s="4" t="s">
        <v>55</v>
      </c>
      <c r="E2693" s="3" t="s">
        <v>64</v>
      </c>
      <c r="F2693" s="5">
        <v>42717</v>
      </c>
      <c r="G2693" s="11">
        <v>0.4236111111111111</v>
      </c>
      <c r="H2693" s="10">
        <v>0.01</v>
      </c>
    </row>
    <row r="2694" spans="1:8" x14ac:dyDescent="0.25">
      <c r="A2694" s="3" t="s">
        <v>48</v>
      </c>
      <c r="B2694" s="3" t="s">
        <v>27</v>
      </c>
      <c r="C2694" s="8" t="s">
        <v>32</v>
      </c>
      <c r="D2694" s="4" t="s">
        <v>54</v>
      </c>
      <c r="E2694" s="3" t="s">
        <v>64</v>
      </c>
      <c r="F2694" s="5">
        <v>42717</v>
      </c>
      <c r="G2694" s="11">
        <v>0.4236111111111111</v>
      </c>
      <c r="H2694" s="13">
        <v>5.0000000000000001E-3</v>
      </c>
    </row>
    <row r="2695" spans="1:8" x14ac:dyDescent="0.25">
      <c r="A2695" s="3" t="s">
        <v>48</v>
      </c>
      <c r="B2695" s="3" t="s">
        <v>42</v>
      </c>
      <c r="C2695" s="8" t="s">
        <v>43</v>
      </c>
      <c r="D2695" s="4" t="s">
        <v>51</v>
      </c>
      <c r="E2695" s="3" t="s">
        <v>64</v>
      </c>
      <c r="F2695" s="5">
        <v>42717</v>
      </c>
      <c r="G2695" s="11">
        <v>0.4236111111111111</v>
      </c>
      <c r="H2695" s="14"/>
    </row>
    <row r="2696" spans="1:8" x14ac:dyDescent="0.25">
      <c r="A2696" s="18" t="s">
        <v>21</v>
      </c>
      <c r="B2696" s="18" t="s">
        <v>11</v>
      </c>
      <c r="C2696" s="19" t="s">
        <v>46</v>
      </c>
      <c r="D2696" s="18" t="s">
        <v>47</v>
      </c>
      <c r="E2696" s="18" t="s">
        <v>64</v>
      </c>
      <c r="F2696" s="5">
        <v>42752</v>
      </c>
      <c r="G2696" s="11">
        <v>0.38611111111111113</v>
      </c>
      <c r="H2696" s="4">
        <v>19.559999999999999</v>
      </c>
    </row>
    <row r="2697" spans="1:8" x14ac:dyDescent="0.25">
      <c r="A2697" s="18" t="s">
        <v>21</v>
      </c>
      <c r="B2697" s="18" t="s">
        <v>11</v>
      </c>
      <c r="C2697" s="19" t="s">
        <v>12</v>
      </c>
      <c r="D2697" s="18" t="s">
        <v>13</v>
      </c>
      <c r="E2697" s="18" t="s">
        <v>64</v>
      </c>
      <c r="F2697" s="5">
        <v>42752</v>
      </c>
      <c r="G2697" s="11">
        <v>0.38611111111111113</v>
      </c>
      <c r="H2697" s="4">
        <v>8.51</v>
      </c>
    </row>
    <row r="2698" spans="1:8" x14ac:dyDescent="0.25">
      <c r="A2698" s="18" t="s">
        <v>21</v>
      </c>
      <c r="B2698" s="18" t="s">
        <v>11</v>
      </c>
      <c r="C2698" s="12" t="s">
        <v>15</v>
      </c>
      <c r="D2698" s="18" t="s">
        <v>16</v>
      </c>
      <c r="E2698" s="18" t="s">
        <v>64</v>
      </c>
      <c r="F2698" s="5">
        <v>42752</v>
      </c>
      <c r="G2698" s="11">
        <v>0.38611111111111113</v>
      </c>
      <c r="H2698" s="7">
        <v>1162</v>
      </c>
    </row>
    <row r="2699" spans="1:8" x14ac:dyDescent="0.25">
      <c r="A2699" s="18" t="s">
        <v>21</v>
      </c>
      <c r="B2699" s="18" t="s">
        <v>11</v>
      </c>
      <c r="C2699" s="19" t="s">
        <v>17</v>
      </c>
      <c r="D2699" s="18" t="s">
        <v>18</v>
      </c>
      <c r="E2699" s="18" t="s">
        <v>64</v>
      </c>
      <c r="F2699" s="5">
        <v>42752</v>
      </c>
      <c r="G2699" s="11">
        <v>0.38611111111111113</v>
      </c>
      <c r="H2699" s="4">
        <v>7.61</v>
      </c>
    </row>
    <row r="2700" spans="1:8" x14ac:dyDescent="0.25">
      <c r="A2700" s="18" t="s">
        <v>21</v>
      </c>
      <c r="B2700" s="18" t="s">
        <v>11</v>
      </c>
      <c r="C2700" s="19" t="s">
        <v>19</v>
      </c>
      <c r="D2700" s="18" t="s">
        <v>20</v>
      </c>
      <c r="E2700" s="18" t="s">
        <v>64</v>
      </c>
      <c r="F2700" s="5">
        <v>42752</v>
      </c>
      <c r="G2700" s="11">
        <v>0.38611111111111113</v>
      </c>
      <c r="H2700" s="7">
        <v>82.9</v>
      </c>
    </row>
    <row r="2701" spans="1:8" x14ac:dyDescent="0.25">
      <c r="A2701" s="3" t="s">
        <v>21</v>
      </c>
      <c r="B2701" s="3" t="s">
        <v>22</v>
      </c>
      <c r="C2701" s="7" t="s">
        <v>23</v>
      </c>
      <c r="D2701" s="7" t="s">
        <v>57</v>
      </c>
      <c r="E2701" s="18" t="s">
        <v>64</v>
      </c>
      <c r="F2701" s="5">
        <v>42752</v>
      </c>
      <c r="G2701" s="11">
        <v>0.38611111111111113</v>
      </c>
      <c r="H2701" s="7">
        <v>108.669848</v>
      </c>
    </row>
    <row r="2702" spans="1:8" x14ac:dyDescent="0.25">
      <c r="A2702" s="3" t="s">
        <v>21</v>
      </c>
      <c r="B2702" s="3" t="s">
        <v>22</v>
      </c>
      <c r="C2702" s="8" t="s">
        <v>25</v>
      </c>
      <c r="D2702" s="7" t="s">
        <v>58</v>
      </c>
      <c r="E2702" s="18" t="s">
        <v>64</v>
      </c>
      <c r="F2702" s="5">
        <v>42752</v>
      </c>
      <c r="G2702" s="11">
        <v>0.38611111111111113</v>
      </c>
      <c r="H2702" s="7">
        <v>295.05422476462877</v>
      </c>
    </row>
    <row r="2703" spans="1:8" x14ac:dyDescent="0.25">
      <c r="A2703" s="3" t="s">
        <v>21</v>
      </c>
      <c r="B2703" s="3" t="s">
        <v>36</v>
      </c>
      <c r="C2703" s="8" t="s">
        <v>37</v>
      </c>
      <c r="D2703" s="8" t="s">
        <v>38</v>
      </c>
      <c r="E2703" s="18" t="s">
        <v>64</v>
      </c>
      <c r="F2703" s="5">
        <v>42752</v>
      </c>
      <c r="G2703" s="11">
        <v>0.38611111111111113</v>
      </c>
      <c r="H2703" s="9">
        <v>2.3433228620582596</v>
      </c>
    </row>
    <row r="2704" spans="1:8" x14ac:dyDescent="0.25">
      <c r="A2704" s="3" t="s">
        <v>21</v>
      </c>
      <c r="B2704" s="3" t="s">
        <v>36</v>
      </c>
      <c r="C2704" s="8" t="s">
        <v>39</v>
      </c>
      <c r="D2704" s="8" t="s">
        <v>40</v>
      </c>
      <c r="E2704" s="18" t="s">
        <v>64</v>
      </c>
      <c r="F2704" s="5">
        <v>42752</v>
      </c>
      <c r="G2704" s="11">
        <v>0.38611111111111113</v>
      </c>
      <c r="H2704" s="9">
        <v>0.10071994378906107</v>
      </c>
    </row>
    <row r="2705" spans="1:8" x14ac:dyDescent="0.25">
      <c r="A2705" s="3" t="s">
        <v>21</v>
      </c>
      <c r="B2705" s="3" t="s">
        <v>27</v>
      </c>
      <c r="C2705" s="8" t="s">
        <v>34</v>
      </c>
      <c r="D2705" s="8" t="s">
        <v>35</v>
      </c>
      <c r="E2705" s="18" t="s">
        <v>64</v>
      </c>
      <c r="F2705" s="5">
        <v>42752</v>
      </c>
      <c r="G2705" s="11">
        <v>0.38611111111111113</v>
      </c>
      <c r="H2705" s="4">
        <v>1.9490254872563718E-2</v>
      </c>
    </row>
    <row r="2706" spans="1:8" x14ac:dyDescent="0.25">
      <c r="A2706" s="3" t="s">
        <v>48</v>
      </c>
      <c r="B2706" s="3" t="s">
        <v>27</v>
      </c>
      <c r="C2706" s="8" t="s">
        <v>28</v>
      </c>
      <c r="D2706" s="4" t="s">
        <v>59</v>
      </c>
      <c r="E2706" s="3" t="s">
        <v>64</v>
      </c>
      <c r="F2706" s="5">
        <v>42752</v>
      </c>
      <c r="G2706" s="11">
        <v>0.38611111111111113</v>
      </c>
      <c r="H2706" s="15">
        <v>1.6999999999999999E-3</v>
      </c>
    </row>
    <row r="2707" spans="1:8" x14ac:dyDescent="0.25">
      <c r="A2707" s="3" t="s">
        <v>48</v>
      </c>
      <c r="B2707" s="3" t="s">
        <v>27</v>
      </c>
      <c r="C2707" s="8" t="s">
        <v>30</v>
      </c>
      <c r="D2707" s="4" t="s">
        <v>55</v>
      </c>
      <c r="E2707" s="3" t="s">
        <v>64</v>
      </c>
      <c r="F2707" s="5">
        <v>42752</v>
      </c>
      <c r="G2707" s="11">
        <v>0.38611111111111113</v>
      </c>
      <c r="H2707" s="10">
        <v>0.01</v>
      </c>
    </row>
    <row r="2708" spans="1:8" x14ac:dyDescent="0.25">
      <c r="A2708" s="3" t="s">
        <v>48</v>
      </c>
      <c r="B2708" s="3" t="s">
        <v>27</v>
      </c>
      <c r="C2708" s="8" t="s">
        <v>32</v>
      </c>
      <c r="D2708" s="4" t="s">
        <v>54</v>
      </c>
      <c r="E2708" s="3" t="s">
        <v>64</v>
      </c>
      <c r="F2708" s="5">
        <v>42752</v>
      </c>
      <c r="G2708" s="11">
        <v>0.38611111111111113</v>
      </c>
      <c r="H2708" s="13">
        <v>5.0000000000000001E-3</v>
      </c>
    </row>
    <row r="2709" spans="1:8" x14ac:dyDescent="0.25">
      <c r="A2709" s="3" t="s">
        <v>48</v>
      </c>
      <c r="B2709" s="3" t="s">
        <v>42</v>
      </c>
      <c r="C2709" s="8" t="s">
        <v>43</v>
      </c>
      <c r="D2709" s="4" t="s">
        <v>51</v>
      </c>
      <c r="E2709" s="3" t="s">
        <v>64</v>
      </c>
      <c r="F2709" s="5">
        <v>42752</v>
      </c>
      <c r="G2709" s="11">
        <v>0.38611111111111113</v>
      </c>
      <c r="H2709" s="14"/>
    </row>
    <row r="2710" spans="1:8" x14ac:dyDescent="0.25">
      <c r="A2710" s="18" t="s">
        <v>21</v>
      </c>
      <c r="B2710" s="18" t="s">
        <v>11</v>
      </c>
      <c r="C2710" s="19" t="s">
        <v>46</v>
      </c>
      <c r="D2710" s="18" t="s">
        <v>47</v>
      </c>
      <c r="E2710" s="18" t="s">
        <v>64</v>
      </c>
      <c r="F2710" s="5">
        <v>42787</v>
      </c>
      <c r="G2710" s="11">
        <v>0.3888888888888889</v>
      </c>
      <c r="H2710" s="4">
        <v>20.85</v>
      </c>
    </row>
    <row r="2711" spans="1:8" x14ac:dyDescent="0.25">
      <c r="A2711" s="18" t="s">
        <v>21</v>
      </c>
      <c r="B2711" s="18" t="s">
        <v>11</v>
      </c>
      <c r="C2711" s="19" t="s">
        <v>12</v>
      </c>
      <c r="D2711" s="18" t="s">
        <v>13</v>
      </c>
      <c r="E2711" s="18" t="s">
        <v>64</v>
      </c>
      <c r="F2711" s="5">
        <v>42787</v>
      </c>
      <c r="G2711" s="11">
        <v>0.3888888888888889</v>
      </c>
      <c r="H2711" s="4">
        <v>8.89</v>
      </c>
    </row>
    <row r="2712" spans="1:8" x14ac:dyDescent="0.25">
      <c r="A2712" s="18" t="s">
        <v>21</v>
      </c>
      <c r="B2712" s="18" t="s">
        <v>11</v>
      </c>
      <c r="C2712" s="12" t="s">
        <v>15</v>
      </c>
      <c r="D2712" s="18" t="s">
        <v>16</v>
      </c>
      <c r="E2712" s="18" t="s">
        <v>64</v>
      </c>
      <c r="F2712" s="5">
        <v>42787</v>
      </c>
      <c r="G2712" s="11">
        <v>0.3888888888888889</v>
      </c>
      <c r="H2712" s="7">
        <v>1499</v>
      </c>
    </row>
    <row r="2713" spans="1:8" x14ac:dyDescent="0.25">
      <c r="A2713" s="18" t="s">
        <v>21</v>
      </c>
      <c r="B2713" s="18" t="s">
        <v>11</v>
      </c>
      <c r="C2713" s="19" t="s">
        <v>17</v>
      </c>
      <c r="D2713" s="18" t="s">
        <v>18</v>
      </c>
      <c r="E2713" s="18" t="s">
        <v>64</v>
      </c>
      <c r="F2713" s="5">
        <v>42787</v>
      </c>
      <c r="G2713" s="11">
        <v>0.3888888888888889</v>
      </c>
      <c r="H2713" s="4">
        <v>7.93</v>
      </c>
    </row>
    <row r="2714" spans="1:8" x14ac:dyDescent="0.25">
      <c r="A2714" s="18" t="s">
        <v>21</v>
      </c>
      <c r="B2714" s="18" t="s">
        <v>11</v>
      </c>
      <c r="C2714" s="19" t="s">
        <v>19</v>
      </c>
      <c r="D2714" s="18" t="s">
        <v>20</v>
      </c>
      <c r="E2714" s="18" t="s">
        <v>64</v>
      </c>
      <c r="F2714" s="5">
        <v>42787</v>
      </c>
      <c r="G2714" s="11">
        <v>0.3888888888888889</v>
      </c>
      <c r="H2714" s="7">
        <v>93.9</v>
      </c>
    </row>
    <row r="2715" spans="1:8" x14ac:dyDescent="0.25">
      <c r="A2715" s="3" t="s">
        <v>21</v>
      </c>
      <c r="B2715" s="3" t="s">
        <v>22</v>
      </c>
      <c r="C2715" s="7" t="s">
        <v>23</v>
      </c>
      <c r="D2715" s="7" t="s">
        <v>57</v>
      </c>
      <c r="E2715" s="18" t="s">
        <v>64</v>
      </c>
      <c r="F2715" s="5">
        <v>42787</v>
      </c>
      <c r="G2715" s="11">
        <v>0.3888888888888889</v>
      </c>
      <c r="H2715" s="7">
        <v>160.64238400000002</v>
      </c>
    </row>
    <row r="2716" spans="1:8" x14ac:dyDescent="0.25">
      <c r="A2716" s="3" t="s">
        <v>21</v>
      </c>
      <c r="B2716" s="3" t="s">
        <v>22</v>
      </c>
      <c r="C2716" s="8" t="s">
        <v>25</v>
      </c>
      <c r="D2716" s="7" t="s">
        <v>58</v>
      </c>
      <c r="E2716" s="18" t="s">
        <v>64</v>
      </c>
      <c r="F2716" s="5">
        <v>42787</v>
      </c>
      <c r="G2716" s="11">
        <v>0.3888888888888889</v>
      </c>
      <c r="H2716" s="7">
        <v>296.977575560611</v>
      </c>
    </row>
    <row r="2717" spans="1:8" x14ac:dyDescent="0.25">
      <c r="A2717" s="3" t="s">
        <v>21</v>
      </c>
      <c r="B2717" s="3" t="s">
        <v>36</v>
      </c>
      <c r="C2717" s="8" t="s">
        <v>37</v>
      </c>
      <c r="D2717" s="8" t="s">
        <v>38</v>
      </c>
      <c r="E2717" s="18" t="s">
        <v>64</v>
      </c>
      <c r="F2717" s="5">
        <v>42787</v>
      </c>
      <c r="G2717" s="11">
        <v>0.3888888888888889</v>
      </c>
      <c r="H2717" s="9">
        <v>4.2210268948655258</v>
      </c>
    </row>
    <row r="2718" spans="1:8" x14ac:dyDescent="0.25">
      <c r="A2718" s="3" t="s">
        <v>21</v>
      </c>
      <c r="B2718" s="3" t="s">
        <v>36</v>
      </c>
      <c r="C2718" s="8" t="s">
        <v>39</v>
      </c>
      <c r="D2718" s="8" t="s">
        <v>40</v>
      </c>
      <c r="E2718" s="18" t="s">
        <v>64</v>
      </c>
      <c r="F2718" s="5">
        <v>42787</v>
      </c>
      <c r="G2718" s="11">
        <v>0.3888888888888889</v>
      </c>
      <c r="H2718" s="9">
        <v>0.37294970303847591</v>
      </c>
    </row>
    <row r="2719" spans="1:8" x14ac:dyDescent="0.25">
      <c r="A2719" s="3" t="s">
        <v>21</v>
      </c>
      <c r="B2719" s="3" t="s">
        <v>27</v>
      </c>
      <c r="C2719" s="8" t="s">
        <v>34</v>
      </c>
      <c r="D2719" s="8" t="s">
        <v>35</v>
      </c>
      <c r="E2719" s="18" t="s">
        <v>64</v>
      </c>
      <c r="F2719" s="5">
        <v>42787</v>
      </c>
      <c r="G2719" s="11">
        <v>0.3888888888888889</v>
      </c>
      <c r="H2719" s="10">
        <v>0.01</v>
      </c>
    </row>
    <row r="2720" spans="1:8" x14ac:dyDescent="0.25">
      <c r="A2720" s="3" t="s">
        <v>48</v>
      </c>
      <c r="B2720" s="3" t="s">
        <v>27</v>
      </c>
      <c r="C2720" s="8" t="s">
        <v>28</v>
      </c>
      <c r="D2720" s="4" t="s">
        <v>59</v>
      </c>
      <c r="E2720" s="3" t="s">
        <v>64</v>
      </c>
      <c r="F2720" s="5">
        <v>42787</v>
      </c>
      <c r="G2720" s="11">
        <v>0.3888888888888889</v>
      </c>
      <c r="H2720" s="15">
        <v>5.9999999999999995E-4</v>
      </c>
    </row>
    <row r="2721" spans="1:8" x14ac:dyDescent="0.25">
      <c r="A2721" s="3" t="s">
        <v>48</v>
      </c>
      <c r="B2721" s="3" t="s">
        <v>27</v>
      </c>
      <c r="C2721" s="8" t="s">
        <v>30</v>
      </c>
      <c r="D2721" s="4" t="s">
        <v>55</v>
      </c>
      <c r="E2721" s="3" t="s">
        <v>64</v>
      </c>
      <c r="F2721" s="5">
        <v>42787</v>
      </c>
      <c r="G2721" s="11">
        <v>0.3888888888888889</v>
      </c>
      <c r="H2721" s="10">
        <v>0.01</v>
      </c>
    </row>
    <row r="2722" spans="1:8" x14ac:dyDescent="0.25">
      <c r="A2722" s="3" t="s">
        <v>48</v>
      </c>
      <c r="B2722" s="3" t="s">
        <v>27</v>
      </c>
      <c r="C2722" s="8" t="s">
        <v>32</v>
      </c>
      <c r="D2722" s="4" t="s">
        <v>54</v>
      </c>
      <c r="E2722" s="3" t="s">
        <v>64</v>
      </c>
      <c r="F2722" s="5">
        <v>42787</v>
      </c>
      <c r="G2722" s="11">
        <v>0.3888888888888889</v>
      </c>
      <c r="H2722" s="13">
        <v>5.0000000000000001E-3</v>
      </c>
    </row>
    <row r="2723" spans="1:8" x14ac:dyDescent="0.25">
      <c r="A2723" s="3" t="s">
        <v>48</v>
      </c>
      <c r="B2723" s="3" t="s">
        <v>42</v>
      </c>
      <c r="C2723" s="8" t="s">
        <v>43</v>
      </c>
      <c r="D2723" s="4" t="s">
        <v>51</v>
      </c>
      <c r="E2723" s="3" t="s">
        <v>64</v>
      </c>
      <c r="F2723" s="5">
        <v>42787</v>
      </c>
      <c r="G2723" s="11">
        <v>0.3888888888888889</v>
      </c>
      <c r="H2723" s="14"/>
    </row>
    <row r="2724" spans="1:8" x14ac:dyDescent="0.25">
      <c r="A2724" s="18" t="s">
        <v>21</v>
      </c>
      <c r="B2724" s="18" t="s">
        <v>11</v>
      </c>
      <c r="C2724" s="19" t="s">
        <v>46</v>
      </c>
      <c r="D2724" s="18" t="s">
        <v>47</v>
      </c>
      <c r="E2724" s="18" t="s">
        <v>64</v>
      </c>
      <c r="F2724" s="5">
        <v>42808</v>
      </c>
      <c r="G2724" s="11">
        <v>0.37986111111111115</v>
      </c>
      <c r="H2724" s="4">
        <v>18.25</v>
      </c>
    </row>
    <row r="2725" spans="1:8" x14ac:dyDescent="0.25">
      <c r="A2725" s="18" t="s">
        <v>21</v>
      </c>
      <c r="B2725" s="18" t="s">
        <v>11</v>
      </c>
      <c r="C2725" s="19" t="s">
        <v>12</v>
      </c>
      <c r="D2725" s="18" t="s">
        <v>13</v>
      </c>
      <c r="E2725" s="18" t="s">
        <v>64</v>
      </c>
      <c r="F2725" s="5">
        <v>42808</v>
      </c>
      <c r="G2725" s="11">
        <v>0.37986111111111115</v>
      </c>
      <c r="H2725" s="4">
        <v>8.59</v>
      </c>
    </row>
    <row r="2726" spans="1:8" x14ac:dyDescent="0.25">
      <c r="A2726" s="18" t="s">
        <v>21</v>
      </c>
      <c r="B2726" s="18" t="s">
        <v>11</v>
      </c>
      <c r="C2726" s="12" t="s">
        <v>15</v>
      </c>
      <c r="D2726" s="18" t="s">
        <v>16</v>
      </c>
      <c r="E2726" s="18" t="s">
        <v>64</v>
      </c>
      <c r="F2726" s="5">
        <v>42808</v>
      </c>
      <c r="G2726" s="11">
        <v>0.37986111111111115</v>
      </c>
      <c r="H2726" s="7">
        <v>1592</v>
      </c>
    </row>
    <row r="2727" spans="1:8" x14ac:dyDescent="0.25">
      <c r="A2727" s="18" t="s">
        <v>21</v>
      </c>
      <c r="B2727" s="18" t="s">
        <v>11</v>
      </c>
      <c r="C2727" s="19" t="s">
        <v>17</v>
      </c>
      <c r="D2727" s="18" t="s">
        <v>18</v>
      </c>
      <c r="E2727" s="18" t="s">
        <v>64</v>
      </c>
      <c r="F2727" s="5">
        <v>42808</v>
      </c>
      <c r="G2727" s="11">
        <v>0.37986111111111115</v>
      </c>
      <c r="H2727" s="4">
        <v>7.54</v>
      </c>
    </row>
    <row r="2728" spans="1:8" x14ac:dyDescent="0.25">
      <c r="A2728" s="18" t="s">
        <v>21</v>
      </c>
      <c r="B2728" s="18" t="s">
        <v>11</v>
      </c>
      <c r="C2728" s="19" t="s">
        <v>19</v>
      </c>
      <c r="D2728" s="18" t="s">
        <v>20</v>
      </c>
      <c r="E2728" s="18" t="s">
        <v>64</v>
      </c>
      <c r="F2728" s="5">
        <v>42808</v>
      </c>
      <c r="G2728" s="11">
        <v>0.37986111111111115</v>
      </c>
      <c r="H2728" s="7">
        <v>79.5</v>
      </c>
    </row>
    <row r="2729" spans="1:8" x14ac:dyDescent="0.25">
      <c r="A2729" s="3" t="s">
        <v>21</v>
      </c>
      <c r="B2729" s="3" t="s">
        <v>22</v>
      </c>
      <c r="C2729" s="7" t="s">
        <v>23</v>
      </c>
      <c r="D2729" s="7" t="s">
        <v>57</v>
      </c>
      <c r="E2729" s="18" t="s">
        <v>64</v>
      </c>
      <c r="F2729" s="5">
        <v>42808</v>
      </c>
      <c r="G2729" s="11">
        <v>0.37986111111111115</v>
      </c>
      <c r="H2729" s="7">
        <v>173.80426000000003</v>
      </c>
    </row>
    <row r="2730" spans="1:8" x14ac:dyDescent="0.25">
      <c r="A2730" s="3" t="s">
        <v>21</v>
      </c>
      <c r="B2730" s="3" t="s">
        <v>22</v>
      </c>
      <c r="C2730" s="8" t="s">
        <v>25</v>
      </c>
      <c r="D2730" s="7" t="s">
        <v>58</v>
      </c>
      <c r="E2730" s="18" t="s">
        <v>64</v>
      </c>
      <c r="F2730" s="5">
        <v>42808</v>
      </c>
      <c r="G2730" s="11">
        <v>0.37986111111111115</v>
      </c>
      <c r="H2730" s="7">
        <v>307.26862567017258</v>
      </c>
    </row>
    <row r="2731" spans="1:8" x14ac:dyDescent="0.25">
      <c r="A2731" s="3" t="s">
        <v>21</v>
      </c>
      <c r="B2731" s="3" t="s">
        <v>36</v>
      </c>
      <c r="C2731" s="8" t="s">
        <v>37</v>
      </c>
      <c r="D2731" s="8" t="s">
        <v>38</v>
      </c>
      <c r="E2731" s="18" t="s">
        <v>64</v>
      </c>
      <c r="F2731" s="5">
        <v>42808</v>
      </c>
      <c r="G2731" s="11">
        <v>0.37986111111111115</v>
      </c>
      <c r="H2731" s="9">
        <v>8.1463414634146361</v>
      </c>
    </row>
    <row r="2732" spans="1:8" x14ac:dyDescent="0.25">
      <c r="A2732" s="3" t="s">
        <v>21</v>
      </c>
      <c r="B2732" s="3" t="s">
        <v>36</v>
      </c>
      <c r="C2732" s="8" t="s">
        <v>39</v>
      </c>
      <c r="D2732" s="8" t="s">
        <v>40</v>
      </c>
      <c r="E2732" s="18" t="s">
        <v>64</v>
      </c>
      <c r="F2732" s="5">
        <v>42808</v>
      </c>
      <c r="G2732" s="11">
        <v>0.37986111111111115</v>
      </c>
      <c r="H2732" s="9">
        <v>0.25414814987889123</v>
      </c>
    </row>
    <row r="2733" spans="1:8" x14ac:dyDescent="0.25">
      <c r="A2733" s="3" t="s">
        <v>21</v>
      </c>
      <c r="B2733" s="3" t="s">
        <v>27</v>
      </c>
      <c r="C2733" s="8" t="s">
        <v>34</v>
      </c>
      <c r="D2733" s="8" t="s">
        <v>35</v>
      </c>
      <c r="E2733" s="18" t="s">
        <v>64</v>
      </c>
      <c r="F2733" s="5">
        <v>42808</v>
      </c>
      <c r="G2733" s="11">
        <v>0.37986111111111115</v>
      </c>
      <c r="H2733" s="4">
        <v>2.4260355029585793E-2</v>
      </c>
    </row>
    <row r="2734" spans="1:8" x14ac:dyDescent="0.25">
      <c r="A2734" s="3" t="s">
        <v>48</v>
      </c>
      <c r="B2734" s="3" t="s">
        <v>27</v>
      </c>
      <c r="C2734" s="8" t="s">
        <v>28</v>
      </c>
      <c r="D2734" s="4" t="s">
        <v>59</v>
      </c>
      <c r="E2734" s="3" t="s">
        <v>64</v>
      </c>
      <c r="F2734" s="5">
        <v>42808</v>
      </c>
      <c r="G2734" s="11">
        <v>0.37986111111111115</v>
      </c>
      <c r="H2734" s="15">
        <v>5.9999999999999995E-4</v>
      </c>
    </row>
    <row r="2735" spans="1:8" x14ac:dyDescent="0.25">
      <c r="A2735" s="3" t="s">
        <v>48</v>
      </c>
      <c r="B2735" s="3" t="s">
        <v>27</v>
      </c>
      <c r="C2735" s="8" t="s">
        <v>30</v>
      </c>
      <c r="D2735" s="4" t="s">
        <v>55</v>
      </c>
      <c r="E2735" s="3" t="s">
        <v>64</v>
      </c>
      <c r="F2735" s="5">
        <v>42808</v>
      </c>
      <c r="G2735" s="11">
        <v>0.37986111111111115</v>
      </c>
      <c r="H2735" s="10">
        <v>0.01</v>
      </c>
    </row>
    <row r="2736" spans="1:8" x14ac:dyDescent="0.25">
      <c r="A2736" s="3" t="s">
        <v>48</v>
      </c>
      <c r="B2736" s="3" t="s">
        <v>27</v>
      </c>
      <c r="C2736" s="8" t="s">
        <v>32</v>
      </c>
      <c r="D2736" s="4" t="s">
        <v>54</v>
      </c>
      <c r="E2736" s="3" t="s">
        <v>64</v>
      </c>
      <c r="F2736" s="5">
        <v>42808</v>
      </c>
      <c r="G2736" s="11">
        <v>0.37986111111111115</v>
      </c>
      <c r="H2736" s="13">
        <v>5.0000000000000001E-3</v>
      </c>
    </row>
    <row r="2737" spans="1:8" x14ac:dyDescent="0.25">
      <c r="A2737" s="3" t="s">
        <v>48</v>
      </c>
      <c r="B2737" s="3" t="s">
        <v>42</v>
      </c>
      <c r="C2737" s="8" t="s">
        <v>43</v>
      </c>
      <c r="D2737" s="4" t="s">
        <v>51</v>
      </c>
      <c r="E2737" s="3" t="s">
        <v>64</v>
      </c>
      <c r="F2737" s="5">
        <v>42808</v>
      </c>
      <c r="G2737" s="11">
        <v>0.37986111111111115</v>
      </c>
      <c r="H2737" s="3">
        <v>4</v>
      </c>
    </row>
    <row r="2738" spans="1:8" x14ac:dyDescent="0.25">
      <c r="A2738" s="18" t="s">
        <v>21</v>
      </c>
      <c r="B2738" s="18" t="s">
        <v>11</v>
      </c>
      <c r="C2738" s="19" t="s">
        <v>46</v>
      </c>
      <c r="D2738" s="18" t="s">
        <v>47</v>
      </c>
      <c r="E2738" s="18" t="s">
        <v>64</v>
      </c>
      <c r="F2738" s="5">
        <v>42836</v>
      </c>
      <c r="G2738" s="11">
        <v>0.38541666666666669</v>
      </c>
      <c r="H2738" s="4">
        <v>13.84</v>
      </c>
    </row>
    <row r="2739" spans="1:8" x14ac:dyDescent="0.25">
      <c r="A2739" s="18" t="s">
        <v>21</v>
      </c>
      <c r="B2739" s="18" t="s">
        <v>11</v>
      </c>
      <c r="C2739" s="19" t="s">
        <v>12</v>
      </c>
      <c r="D2739" s="18" t="s">
        <v>13</v>
      </c>
      <c r="E2739" s="18" t="s">
        <v>64</v>
      </c>
      <c r="F2739" s="5">
        <v>42836</v>
      </c>
      <c r="G2739" s="11">
        <v>0.38541666666666669</v>
      </c>
      <c r="H2739" s="4">
        <v>8.5299999999999994</v>
      </c>
    </row>
    <row r="2740" spans="1:8" x14ac:dyDescent="0.25">
      <c r="A2740" s="18" t="s">
        <v>21</v>
      </c>
      <c r="B2740" s="18" t="s">
        <v>11</v>
      </c>
      <c r="C2740" s="12" t="s">
        <v>15</v>
      </c>
      <c r="D2740" s="18" t="s">
        <v>16</v>
      </c>
      <c r="E2740" s="18" t="s">
        <v>64</v>
      </c>
      <c r="F2740" s="5">
        <v>42836</v>
      </c>
      <c r="G2740" s="11">
        <v>0.38541666666666669</v>
      </c>
      <c r="H2740" s="7">
        <v>1596</v>
      </c>
    </row>
    <row r="2741" spans="1:8" x14ac:dyDescent="0.25">
      <c r="A2741" s="18" t="s">
        <v>21</v>
      </c>
      <c r="B2741" s="18" t="s">
        <v>11</v>
      </c>
      <c r="C2741" s="19" t="s">
        <v>17</v>
      </c>
      <c r="D2741" s="18" t="s">
        <v>18</v>
      </c>
      <c r="E2741" s="18" t="s">
        <v>64</v>
      </c>
      <c r="F2741" s="5">
        <v>42836</v>
      </c>
      <c r="G2741" s="11">
        <v>0.38541666666666669</v>
      </c>
      <c r="H2741" s="4">
        <v>8.74</v>
      </c>
    </row>
    <row r="2742" spans="1:8" x14ac:dyDescent="0.25">
      <c r="A2742" s="18" t="s">
        <v>21</v>
      </c>
      <c r="B2742" s="18" t="s">
        <v>11</v>
      </c>
      <c r="C2742" s="19" t="s">
        <v>19</v>
      </c>
      <c r="D2742" s="18" t="s">
        <v>20</v>
      </c>
      <c r="E2742" s="18" t="s">
        <v>64</v>
      </c>
      <c r="F2742" s="5">
        <v>42836</v>
      </c>
      <c r="G2742" s="11">
        <v>0.38541666666666669</v>
      </c>
      <c r="H2742" s="7">
        <v>85.9</v>
      </c>
    </row>
    <row r="2743" spans="1:8" x14ac:dyDescent="0.25">
      <c r="A2743" s="3" t="s">
        <v>21</v>
      </c>
      <c r="B2743" s="3" t="s">
        <v>22</v>
      </c>
      <c r="C2743" s="7" t="s">
        <v>23</v>
      </c>
      <c r="D2743" s="7" t="s">
        <v>57</v>
      </c>
      <c r="E2743" s="18" t="s">
        <v>64</v>
      </c>
      <c r="F2743" s="5">
        <v>42836</v>
      </c>
      <c r="G2743" s="11">
        <v>0.38541666666666669</v>
      </c>
      <c r="H2743" s="7">
        <v>178.86652000000001</v>
      </c>
    </row>
    <row r="2744" spans="1:8" x14ac:dyDescent="0.25">
      <c r="A2744" s="3" t="s">
        <v>21</v>
      </c>
      <c r="B2744" s="3" t="s">
        <v>22</v>
      </c>
      <c r="C2744" s="8" t="s">
        <v>25</v>
      </c>
      <c r="D2744" s="7" t="s">
        <v>58</v>
      </c>
      <c r="E2744" s="18" t="s">
        <v>64</v>
      </c>
      <c r="F2744" s="5">
        <v>42836</v>
      </c>
      <c r="G2744" s="11">
        <v>0.38541666666666669</v>
      </c>
      <c r="H2744" s="7">
        <v>288.49293128407305</v>
      </c>
    </row>
    <row r="2745" spans="1:8" x14ac:dyDescent="0.25">
      <c r="A2745" s="3" t="s">
        <v>21</v>
      </c>
      <c r="B2745" s="3" t="s">
        <v>36</v>
      </c>
      <c r="C2745" s="8" t="s">
        <v>37</v>
      </c>
      <c r="D2745" s="8" t="s">
        <v>38</v>
      </c>
      <c r="E2745" s="18" t="s">
        <v>64</v>
      </c>
      <c r="F2745" s="5">
        <v>42836</v>
      </c>
      <c r="G2745" s="11">
        <v>0.38541666666666669</v>
      </c>
      <c r="H2745" s="9">
        <v>7.4486094316807758</v>
      </c>
    </row>
    <row r="2746" spans="1:8" x14ac:dyDescent="0.25">
      <c r="A2746" s="3" t="s">
        <v>21</v>
      </c>
      <c r="B2746" s="3" t="s">
        <v>36</v>
      </c>
      <c r="C2746" s="8" t="s">
        <v>39</v>
      </c>
      <c r="D2746" s="8" t="s">
        <v>40</v>
      </c>
      <c r="E2746" s="18" t="s">
        <v>64</v>
      </c>
      <c r="F2746" s="5">
        <v>42836</v>
      </c>
      <c r="G2746" s="11">
        <v>0.38541666666666669</v>
      </c>
      <c r="H2746" s="9">
        <v>0.41770060766029043</v>
      </c>
    </row>
    <row r="2747" spans="1:8" x14ac:dyDescent="0.25">
      <c r="A2747" s="3" t="s">
        <v>21</v>
      </c>
      <c r="B2747" s="3" t="s">
        <v>27</v>
      </c>
      <c r="C2747" s="8" t="s">
        <v>34</v>
      </c>
      <c r="D2747" s="8" t="s">
        <v>35</v>
      </c>
      <c r="E2747" s="18" t="s">
        <v>64</v>
      </c>
      <c r="F2747" s="5">
        <v>42836</v>
      </c>
      <c r="G2747" s="11">
        <v>0.38541666666666669</v>
      </c>
      <c r="H2747" s="4">
        <v>1.3109756097560996E-2</v>
      </c>
    </row>
    <row r="2748" spans="1:8" x14ac:dyDescent="0.25">
      <c r="A2748" s="3" t="s">
        <v>48</v>
      </c>
      <c r="B2748" s="3" t="s">
        <v>27</v>
      </c>
      <c r="C2748" s="8" t="s">
        <v>28</v>
      </c>
      <c r="D2748" s="4" t="s">
        <v>59</v>
      </c>
      <c r="E2748" s="3" t="s">
        <v>64</v>
      </c>
      <c r="F2748" s="5">
        <v>42836</v>
      </c>
      <c r="G2748" s="11">
        <v>0.38541666666666669</v>
      </c>
      <c r="H2748" s="25">
        <v>1E-3</v>
      </c>
    </row>
    <row r="2749" spans="1:8" x14ac:dyDescent="0.25">
      <c r="A2749" s="3" t="s">
        <v>48</v>
      </c>
      <c r="B2749" s="3" t="s">
        <v>27</v>
      </c>
      <c r="C2749" s="8" t="s">
        <v>30</v>
      </c>
      <c r="D2749" s="4" t="s">
        <v>55</v>
      </c>
      <c r="E2749" s="3" t="s">
        <v>64</v>
      </c>
      <c r="F2749" s="5">
        <v>42836</v>
      </c>
      <c r="G2749" s="11">
        <v>0.38541666666666669</v>
      </c>
      <c r="H2749" s="10">
        <v>0.01</v>
      </c>
    </row>
    <row r="2750" spans="1:8" x14ac:dyDescent="0.25">
      <c r="A2750" s="3" t="s">
        <v>48</v>
      </c>
      <c r="B2750" s="3" t="s">
        <v>27</v>
      </c>
      <c r="C2750" s="8" t="s">
        <v>32</v>
      </c>
      <c r="D2750" s="4" t="s">
        <v>54</v>
      </c>
      <c r="E2750" s="3" t="s">
        <v>64</v>
      </c>
      <c r="F2750" s="5">
        <v>42836</v>
      </c>
      <c r="G2750" s="11">
        <v>0.38541666666666669</v>
      </c>
      <c r="H2750" s="13">
        <v>5.0000000000000001E-3</v>
      </c>
    </row>
    <row r="2751" spans="1:8" x14ac:dyDescent="0.25">
      <c r="A2751" s="3" t="s">
        <v>48</v>
      </c>
      <c r="B2751" s="3" t="s">
        <v>42</v>
      </c>
      <c r="C2751" s="8" t="s">
        <v>43</v>
      </c>
      <c r="D2751" s="4" t="s">
        <v>51</v>
      </c>
      <c r="E2751" s="3" t="s">
        <v>64</v>
      </c>
      <c r="F2751" s="5">
        <v>42836</v>
      </c>
      <c r="G2751" s="11">
        <v>0.38541666666666669</v>
      </c>
      <c r="H2751" s="3">
        <v>3</v>
      </c>
    </row>
    <row r="2752" spans="1:8" x14ac:dyDescent="0.25">
      <c r="A2752" s="18" t="s">
        <v>21</v>
      </c>
      <c r="B2752" s="18" t="s">
        <v>11</v>
      </c>
      <c r="C2752" s="19" t="s">
        <v>46</v>
      </c>
      <c r="D2752" s="18" t="s">
        <v>47</v>
      </c>
      <c r="E2752" s="18" t="s">
        <v>64</v>
      </c>
      <c r="F2752" s="5">
        <v>42871</v>
      </c>
      <c r="G2752" s="11">
        <v>0.3888888888888889</v>
      </c>
      <c r="H2752" s="4">
        <v>13.84</v>
      </c>
    </row>
    <row r="2753" spans="1:8" x14ac:dyDescent="0.25">
      <c r="A2753" s="18" t="s">
        <v>21</v>
      </c>
      <c r="B2753" s="18" t="s">
        <v>11</v>
      </c>
      <c r="C2753" s="19" t="s">
        <v>12</v>
      </c>
      <c r="D2753" s="18" t="s">
        <v>13</v>
      </c>
      <c r="E2753" s="18" t="s">
        <v>64</v>
      </c>
      <c r="F2753" s="5">
        <v>42871</v>
      </c>
      <c r="G2753" s="11">
        <v>0.3888888888888889</v>
      </c>
      <c r="H2753" s="4">
        <v>8.31</v>
      </c>
    </row>
    <row r="2754" spans="1:8" x14ac:dyDescent="0.25">
      <c r="A2754" s="18" t="s">
        <v>21</v>
      </c>
      <c r="B2754" s="18" t="s">
        <v>11</v>
      </c>
      <c r="C2754" s="12" t="s">
        <v>15</v>
      </c>
      <c r="D2754" s="18" t="s">
        <v>16</v>
      </c>
      <c r="E2754" s="18" t="s">
        <v>64</v>
      </c>
      <c r="F2754" s="5">
        <v>42871</v>
      </c>
      <c r="G2754" s="11">
        <v>0.3888888888888889</v>
      </c>
      <c r="H2754" s="7">
        <v>1471</v>
      </c>
    </row>
    <row r="2755" spans="1:8" x14ac:dyDescent="0.25">
      <c r="A2755" s="18" t="s">
        <v>21</v>
      </c>
      <c r="B2755" s="18" t="s">
        <v>11</v>
      </c>
      <c r="C2755" s="19" t="s">
        <v>17</v>
      </c>
      <c r="D2755" s="18" t="s">
        <v>18</v>
      </c>
      <c r="E2755" s="18" t="s">
        <v>64</v>
      </c>
      <c r="F2755" s="5">
        <v>42871</v>
      </c>
      <c r="G2755" s="11">
        <v>0.3888888888888889</v>
      </c>
      <c r="H2755" s="4">
        <v>4.74</v>
      </c>
    </row>
    <row r="2756" spans="1:8" x14ac:dyDescent="0.25">
      <c r="A2756" s="18" t="s">
        <v>21</v>
      </c>
      <c r="B2756" s="18" t="s">
        <v>11</v>
      </c>
      <c r="C2756" s="19" t="s">
        <v>19</v>
      </c>
      <c r="D2756" s="18" t="s">
        <v>20</v>
      </c>
      <c r="E2756" s="18" t="s">
        <v>64</v>
      </c>
      <c r="F2756" s="5">
        <v>42871</v>
      </c>
      <c r="G2756" s="11">
        <v>0.3888888888888889</v>
      </c>
      <c r="H2756" s="7">
        <v>46</v>
      </c>
    </row>
    <row r="2757" spans="1:8" x14ac:dyDescent="0.25">
      <c r="A2757" s="3" t="s">
        <v>21</v>
      </c>
      <c r="B2757" s="3" t="s">
        <v>22</v>
      </c>
      <c r="C2757" s="7" t="s">
        <v>23</v>
      </c>
      <c r="D2757" s="7" t="s">
        <v>57</v>
      </c>
      <c r="E2757" s="18" t="s">
        <v>64</v>
      </c>
      <c r="F2757" s="5">
        <v>42871</v>
      </c>
      <c r="G2757" s="11">
        <v>0.3888888888888889</v>
      </c>
      <c r="H2757" s="7">
        <v>172.9</v>
      </c>
    </row>
    <row r="2758" spans="1:8" x14ac:dyDescent="0.25">
      <c r="A2758" s="3" t="s">
        <v>21</v>
      </c>
      <c r="B2758" s="3" t="s">
        <v>22</v>
      </c>
      <c r="C2758" s="8" t="s">
        <v>25</v>
      </c>
      <c r="D2758" s="7" t="s">
        <v>58</v>
      </c>
      <c r="E2758" s="18" t="s">
        <v>64</v>
      </c>
      <c r="F2758" s="5">
        <v>42871</v>
      </c>
      <c r="G2758" s="11">
        <v>0.3888888888888889</v>
      </c>
      <c r="H2758" s="7">
        <v>328</v>
      </c>
    </row>
    <row r="2759" spans="1:8" x14ac:dyDescent="0.25">
      <c r="A2759" s="3" t="s">
        <v>21</v>
      </c>
      <c r="B2759" s="3" t="s">
        <v>36</v>
      </c>
      <c r="C2759" s="8" t="s">
        <v>37</v>
      </c>
      <c r="D2759" s="8" t="s">
        <v>38</v>
      </c>
      <c r="E2759" s="18" t="s">
        <v>64</v>
      </c>
      <c r="F2759" s="5">
        <v>42871</v>
      </c>
      <c r="G2759" s="11">
        <v>0.3888888888888889</v>
      </c>
      <c r="H2759" s="9">
        <v>4.4580000000000002</v>
      </c>
    </row>
    <row r="2760" spans="1:8" x14ac:dyDescent="0.25">
      <c r="A2760" s="3" t="s">
        <v>21</v>
      </c>
      <c r="B2760" s="3" t="s">
        <v>36</v>
      </c>
      <c r="C2760" s="8" t="s">
        <v>39</v>
      </c>
      <c r="D2760" s="8" t="s">
        <v>40</v>
      </c>
      <c r="E2760" s="18" t="s">
        <v>64</v>
      </c>
      <c r="F2760" s="5">
        <v>42871</v>
      </c>
      <c r="G2760" s="11">
        <v>0.3888888888888889</v>
      </c>
      <c r="H2760" s="9">
        <v>0.32300000000000001</v>
      </c>
    </row>
    <row r="2761" spans="1:8" x14ac:dyDescent="0.25">
      <c r="A2761" s="3" t="s">
        <v>21</v>
      </c>
      <c r="B2761" s="3" t="s">
        <v>27</v>
      </c>
      <c r="C2761" s="8" t="s">
        <v>34</v>
      </c>
      <c r="D2761" s="8" t="s">
        <v>35</v>
      </c>
      <c r="E2761" s="18" t="s">
        <v>64</v>
      </c>
      <c r="F2761" s="5">
        <v>42871</v>
      </c>
      <c r="G2761" s="11">
        <v>0.3888888888888889</v>
      </c>
      <c r="H2761" s="4">
        <v>0.01</v>
      </c>
    </row>
    <row r="2762" spans="1:8" x14ac:dyDescent="0.25">
      <c r="A2762" s="3" t="s">
        <v>48</v>
      </c>
      <c r="B2762" s="3" t="s">
        <v>27</v>
      </c>
      <c r="C2762" s="8" t="s">
        <v>28</v>
      </c>
      <c r="D2762" s="4" t="s">
        <v>59</v>
      </c>
      <c r="E2762" s="3" t="s">
        <v>64</v>
      </c>
      <c r="F2762" s="5">
        <v>42871</v>
      </c>
      <c r="G2762" s="11">
        <v>0.3888888888888889</v>
      </c>
      <c r="H2762" s="3">
        <v>8.0000000000000004E-4</v>
      </c>
    </row>
    <row r="2763" spans="1:8" x14ac:dyDescent="0.25">
      <c r="A2763" s="3" t="s">
        <v>48</v>
      </c>
      <c r="B2763" s="3" t="s">
        <v>27</v>
      </c>
      <c r="C2763" s="8" t="s">
        <v>30</v>
      </c>
      <c r="D2763" s="4" t="s">
        <v>55</v>
      </c>
      <c r="E2763" s="3" t="s">
        <v>64</v>
      </c>
      <c r="F2763" s="5">
        <v>42871</v>
      </c>
      <c r="G2763" s="11">
        <v>0.3888888888888889</v>
      </c>
      <c r="H2763" s="10">
        <v>0.01</v>
      </c>
    </row>
    <row r="2764" spans="1:8" x14ac:dyDescent="0.25">
      <c r="A2764" s="3" t="s">
        <v>48</v>
      </c>
      <c r="B2764" s="3" t="s">
        <v>27</v>
      </c>
      <c r="C2764" s="8" t="s">
        <v>32</v>
      </c>
      <c r="D2764" s="4" t="s">
        <v>54</v>
      </c>
      <c r="E2764" s="3" t="s">
        <v>64</v>
      </c>
      <c r="F2764" s="5">
        <v>42871</v>
      </c>
      <c r="G2764" s="11">
        <v>0.3888888888888889</v>
      </c>
      <c r="H2764" s="13">
        <v>5.0000000000000001E-3</v>
      </c>
    </row>
    <row r="2765" spans="1:8" x14ac:dyDescent="0.25">
      <c r="A2765" s="3" t="s">
        <v>48</v>
      </c>
      <c r="B2765" s="3" t="s">
        <v>42</v>
      </c>
      <c r="C2765" s="8" t="s">
        <v>43</v>
      </c>
      <c r="D2765" s="4" t="s">
        <v>51</v>
      </c>
      <c r="E2765" s="3" t="s">
        <v>64</v>
      </c>
      <c r="F2765" s="5">
        <v>42871</v>
      </c>
      <c r="G2765" s="11">
        <v>0.3888888888888889</v>
      </c>
      <c r="H2765" s="14">
        <v>2</v>
      </c>
    </row>
    <row r="2766" spans="1:8" x14ac:dyDescent="0.25">
      <c r="A2766" s="18" t="s">
        <v>21</v>
      </c>
      <c r="B2766" s="18" t="s">
        <v>11</v>
      </c>
      <c r="C2766" s="19" t="s">
        <v>46</v>
      </c>
      <c r="D2766" s="18" t="s">
        <v>47</v>
      </c>
      <c r="E2766" s="18" t="s">
        <v>64</v>
      </c>
      <c r="F2766" s="5">
        <v>42906</v>
      </c>
      <c r="G2766" s="11">
        <v>0.39583333333333331</v>
      </c>
      <c r="H2766" s="4">
        <v>9.36</v>
      </c>
    </row>
    <row r="2767" spans="1:8" x14ac:dyDescent="0.25">
      <c r="A2767" s="18" t="s">
        <v>21</v>
      </c>
      <c r="B2767" s="18" t="s">
        <v>11</v>
      </c>
      <c r="C2767" s="19" t="s">
        <v>12</v>
      </c>
      <c r="D2767" s="18" t="s">
        <v>13</v>
      </c>
      <c r="E2767" s="18" t="s">
        <v>64</v>
      </c>
      <c r="F2767" s="5">
        <v>42906</v>
      </c>
      <c r="G2767" s="11">
        <v>0.39583333333333331</v>
      </c>
      <c r="H2767" s="4">
        <v>7.13</v>
      </c>
    </row>
    <row r="2768" spans="1:8" x14ac:dyDescent="0.25">
      <c r="A2768" s="18" t="s">
        <v>21</v>
      </c>
      <c r="B2768" s="18" t="s">
        <v>11</v>
      </c>
      <c r="C2768" s="12" t="s">
        <v>15</v>
      </c>
      <c r="D2768" s="18" t="s">
        <v>16</v>
      </c>
      <c r="E2768" s="18" t="s">
        <v>64</v>
      </c>
      <c r="F2768" s="5">
        <v>42906</v>
      </c>
      <c r="G2768" s="11">
        <v>0.39583333333333331</v>
      </c>
      <c r="H2768" s="7">
        <v>1328</v>
      </c>
    </row>
    <row r="2769" spans="1:8" x14ac:dyDescent="0.25">
      <c r="A2769" s="18" t="s">
        <v>21</v>
      </c>
      <c r="B2769" s="18" t="s">
        <v>11</v>
      </c>
      <c r="C2769" s="19" t="s">
        <v>17</v>
      </c>
      <c r="D2769" s="18" t="s">
        <v>18</v>
      </c>
      <c r="E2769" s="18" t="s">
        <v>64</v>
      </c>
      <c r="F2769" s="5">
        <v>42906</v>
      </c>
      <c r="G2769" s="11">
        <v>0.39583333333333331</v>
      </c>
      <c r="H2769" s="4">
        <v>7.27</v>
      </c>
    </row>
    <row r="2770" spans="1:8" x14ac:dyDescent="0.25">
      <c r="A2770" s="18" t="s">
        <v>21</v>
      </c>
      <c r="B2770" s="18" t="s">
        <v>11</v>
      </c>
      <c r="C2770" s="19" t="s">
        <v>19</v>
      </c>
      <c r="D2770" s="18" t="s">
        <v>20</v>
      </c>
      <c r="E2770" s="18" t="s">
        <v>64</v>
      </c>
      <c r="F2770" s="5">
        <v>42906</v>
      </c>
      <c r="G2770" s="11">
        <v>0.39583333333333331</v>
      </c>
      <c r="H2770" s="7">
        <v>64.3</v>
      </c>
    </row>
    <row r="2771" spans="1:8" x14ac:dyDescent="0.25">
      <c r="A2771" s="3" t="s">
        <v>21</v>
      </c>
      <c r="B2771" s="3" t="s">
        <v>22</v>
      </c>
      <c r="C2771" s="7" t="s">
        <v>23</v>
      </c>
      <c r="D2771" s="7" t="s">
        <v>57</v>
      </c>
      <c r="E2771" s="18" t="s">
        <v>64</v>
      </c>
      <c r="F2771" s="5">
        <v>42906</v>
      </c>
      <c r="G2771" s="11">
        <v>0.39583333333333331</v>
      </c>
      <c r="H2771" s="7">
        <v>157.91911500000001</v>
      </c>
    </row>
    <row r="2772" spans="1:8" x14ac:dyDescent="0.25">
      <c r="A2772" s="3" t="s">
        <v>21</v>
      </c>
      <c r="B2772" s="3" t="s">
        <v>22</v>
      </c>
      <c r="C2772" s="8" t="s">
        <v>25</v>
      </c>
      <c r="D2772" s="7" t="s">
        <v>58</v>
      </c>
      <c r="E2772" s="18" t="s">
        <v>64</v>
      </c>
      <c r="F2772" s="5">
        <v>42906</v>
      </c>
      <c r="G2772" s="11">
        <v>0.39583333333333331</v>
      </c>
      <c r="H2772" s="7">
        <v>437.46907651561457</v>
      </c>
    </row>
    <row r="2773" spans="1:8" x14ac:dyDescent="0.25">
      <c r="A2773" s="3" t="s">
        <v>21</v>
      </c>
      <c r="B2773" s="3" t="s">
        <v>36</v>
      </c>
      <c r="C2773" s="8" t="s">
        <v>37</v>
      </c>
      <c r="D2773" s="8" t="s">
        <v>38</v>
      </c>
      <c r="E2773" s="18" t="s">
        <v>64</v>
      </c>
      <c r="F2773" s="5">
        <v>42906</v>
      </c>
      <c r="G2773" s="11">
        <v>0.39583333333333331</v>
      </c>
      <c r="H2773" s="9">
        <v>5.1745475773496796</v>
      </c>
    </row>
    <row r="2774" spans="1:8" x14ac:dyDescent="0.25">
      <c r="A2774" s="3" t="s">
        <v>21</v>
      </c>
      <c r="B2774" s="3" t="s">
        <v>36</v>
      </c>
      <c r="C2774" s="8" t="s">
        <v>39</v>
      </c>
      <c r="D2774" s="8" t="s">
        <v>40</v>
      </c>
      <c r="E2774" s="18" t="s">
        <v>64</v>
      </c>
      <c r="F2774" s="5">
        <v>42906</v>
      </c>
      <c r="G2774" s="11">
        <v>0.39583333333333331</v>
      </c>
      <c r="H2774" s="9">
        <v>0.25784163581285768</v>
      </c>
    </row>
    <row r="2775" spans="1:8" x14ac:dyDescent="0.25">
      <c r="A2775" s="3" t="s">
        <v>21</v>
      </c>
      <c r="B2775" s="3" t="s">
        <v>27</v>
      </c>
      <c r="C2775" s="8" t="s">
        <v>34</v>
      </c>
      <c r="D2775" s="8" t="s">
        <v>35</v>
      </c>
      <c r="E2775" s="18" t="s">
        <v>64</v>
      </c>
      <c r="F2775" s="5">
        <v>42906</v>
      </c>
      <c r="G2775" s="11">
        <v>0.39583333333333331</v>
      </c>
      <c r="H2775" s="4">
        <v>2.0433996383363476E-2</v>
      </c>
    </row>
    <row r="2776" spans="1:8" x14ac:dyDescent="0.25">
      <c r="A2776" s="3" t="s">
        <v>48</v>
      </c>
      <c r="B2776" s="3" t="s">
        <v>27</v>
      </c>
      <c r="C2776" s="8" t="s">
        <v>28</v>
      </c>
      <c r="D2776" s="4" t="s">
        <v>59</v>
      </c>
      <c r="E2776" s="3" t="s">
        <v>64</v>
      </c>
      <c r="F2776" s="5">
        <v>42906</v>
      </c>
      <c r="G2776" s="11">
        <v>0.39583333333333331</v>
      </c>
      <c r="H2776" s="3">
        <v>1.4E-3</v>
      </c>
    </row>
    <row r="2777" spans="1:8" x14ac:dyDescent="0.25">
      <c r="A2777" s="3" t="s">
        <v>48</v>
      </c>
      <c r="B2777" s="3" t="s">
        <v>27</v>
      </c>
      <c r="C2777" s="8" t="s">
        <v>30</v>
      </c>
      <c r="D2777" s="4" t="s">
        <v>55</v>
      </c>
      <c r="E2777" s="3" t="s">
        <v>64</v>
      </c>
      <c r="F2777" s="5">
        <v>42906</v>
      </c>
      <c r="G2777" s="11">
        <v>0.39583333333333331</v>
      </c>
      <c r="H2777" s="26">
        <v>0.01</v>
      </c>
    </row>
    <row r="2778" spans="1:8" x14ac:dyDescent="0.25">
      <c r="A2778" s="3" t="s">
        <v>48</v>
      </c>
      <c r="B2778" s="3" t="s">
        <v>27</v>
      </c>
      <c r="C2778" s="8" t="s">
        <v>32</v>
      </c>
      <c r="D2778" s="4" t="s">
        <v>54</v>
      </c>
      <c r="E2778" s="3" t="s">
        <v>64</v>
      </c>
      <c r="F2778" s="5">
        <v>42906</v>
      </c>
      <c r="G2778" s="11">
        <v>0.39583333333333331</v>
      </c>
      <c r="H2778" s="27">
        <v>5.0000000000000001E-3</v>
      </c>
    </row>
    <row r="2779" spans="1:8" x14ac:dyDescent="0.25">
      <c r="A2779" s="3" t="s">
        <v>48</v>
      </c>
      <c r="B2779" s="3" t="s">
        <v>42</v>
      </c>
      <c r="C2779" s="8" t="s">
        <v>43</v>
      </c>
      <c r="D2779" s="4" t="s">
        <v>51</v>
      </c>
      <c r="E2779" s="3" t="s">
        <v>64</v>
      </c>
      <c r="F2779" s="5">
        <v>42906</v>
      </c>
      <c r="G2779" s="11">
        <v>0.39583333333333331</v>
      </c>
      <c r="H2779" s="3">
        <v>3</v>
      </c>
    </row>
    <row r="2780" spans="1:8" x14ac:dyDescent="0.25">
      <c r="A2780" s="18" t="s">
        <v>21</v>
      </c>
      <c r="B2780" s="18" t="s">
        <v>11</v>
      </c>
      <c r="C2780" s="19" t="s">
        <v>46</v>
      </c>
      <c r="D2780" s="18" t="s">
        <v>47</v>
      </c>
      <c r="E2780" s="18" t="s">
        <v>64</v>
      </c>
      <c r="F2780" s="5">
        <v>42934</v>
      </c>
      <c r="G2780" s="11">
        <v>0.40763888888888888</v>
      </c>
      <c r="H2780" s="4">
        <v>8.52</v>
      </c>
    </row>
    <row r="2781" spans="1:8" x14ac:dyDescent="0.25">
      <c r="A2781" s="18" t="s">
        <v>21</v>
      </c>
      <c r="B2781" s="18" t="s">
        <v>11</v>
      </c>
      <c r="C2781" s="19" t="s">
        <v>12</v>
      </c>
      <c r="D2781" s="18" t="s">
        <v>13</v>
      </c>
      <c r="E2781" s="18" t="s">
        <v>64</v>
      </c>
      <c r="F2781" s="5">
        <v>42934</v>
      </c>
      <c r="G2781" s="11">
        <v>0.40763888888888888</v>
      </c>
      <c r="H2781" s="4">
        <v>7.92</v>
      </c>
    </row>
    <row r="2782" spans="1:8" x14ac:dyDescent="0.25">
      <c r="A2782" s="18" t="s">
        <v>21</v>
      </c>
      <c r="B2782" s="18" t="s">
        <v>11</v>
      </c>
      <c r="C2782" s="12" t="s">
        <v>15</v>
      </c>
      <c r="D2782" s="18" t="s">
        <v>16</v>
      </c>
      <c r="E2782" s="18" t="s">
        <v>64</v>
      </c>
      <c r="F2782" s="5">
        <v>42934</v>
      </c>
      <c r="G2782" s="11">
        <v>0.40763888888888888</v>
      </c>
      <c r="H2782" s="7">
        <v>1447</v>
      </c>
    </row>
    <row r="2783" spans="1:8" x14ac:dyDescent="0.25">
      <c r="A2783" s="18" t="s">
        <v>21</v>
      </c>
      <c r="B2783" s="18" t="s">
        <v>11</v>
      </c>
      <c r="C2783" s="19" t="s">
        <v>17</v>
      </c>
      <c r="D2783" s="18" t="s">
        <v>18</v>
      </c>
      <c r="E2783" s="18" t="s">
        <v>64</v>
      </c>
      <c r="F2783" s="5">
        <v>42934</v>
      </c>
      <c r="G2783" s="11">
        <v>0.40763888888888888</v>
      </c>
      <c r="H2783" s="4">
        <v>7.03</v>
      </c>
    </row>
    <row r="2784" spans="1:8" x14ac:dyDescent="0.25">
      <c r="A2784" s="18" t="s">
        <v>21</v>
      </c>
      <c r="B2784" s="18" t="s">
        <v>11</v>
      </c>
      <c r="C2784" s="19" t="s">
        <v>19</v>
      </c>
      <c r="D2784" s="18" t="s">
        <v>20</v>
      </c>
      <c r="E2784" s="18" t="s">
        <v>64</v>
      </c>
      <c r="F2784" s="5">
        <v>42934</v>
      </c>
      <c r="G2784" s="11">
        <v>0.40763888888888888</v>
      </c>
      <c r="H2784" s="7">
        <v>60.7</v>
      </c>
    </row>
    <row r="2785" spans="1:8" x14ac:dyDescent="0.25">
      <c r="A2785" s="3" t="s">
        <v>21</v>
      </c>
      <c r="B2785" s="3" t="s">
        <v>22</v>
      </c>
      <c r="C2785" s="7" t="s">
        <v>23</v>
      </c>
      <c r="D2785" s="7" t="s">
        <v>57</v>
      </c>
      <c r="E2785" s="18" t="s">
        <v>64</v>
      </c>
      <c r="F2785" s="5">
        <v>42934</v>
      </c>
      <c r="G2785" s="11">
        <v>0.40763888888888888</v>
      </c>
      <c r="H2785" s="7">
        <v>173.20161000000002</v>
      </c>
    </row>
    <row r="2786" spans="1:8" x14ac:dyDescent="0.25">
      <c r="A2786" s="3" t="s">
        <v>21</v>
      </c>
      <c r="B2786" s="3" t="s">
        <v>22</v>
      </c>
      <c r="C2786" s="8" t="s">
        <v>25</v>
      </c>
      <c r="D2786" s="7" t="s">
        <v>58</v>
      </c>
      <c r="E2786" s="18" t="s">
        <v>64</v>
      </c>
      <c r="F2786" s="5">
        <v>42934</v>
      </c>
      <c r="G2786" s="11">
        <v>0.40763888888888888</v>
      </c>
      <c r="H2786" s="7">
        <v>225.72975345672685</v>
      </c>
    </row>
    <row r="2787" spans="1:8" x14ac:dyDescent="0.25">
      <c r="A2787" s="3" t="s">
        <v>21</v>
      </c>
      <c r="B2787" s="3" t="s">
        <v>36</v>
      </c>
      <c r="C2787" s="8" t="s">
        <v>37</v>
      </c>
      <c r="D2787" s="8" t="s">
        <v>38</v>
      </c>
      <c r="E2787" s="18" t="s">
        <v>64</v>
      </c>
      <c r="F2787" s="5">
        <v>42934</v>
      </c>
      <c r="G2787" s="11">
        <v>0.40763888888888888</v>
      </c>
      <c r="H2787" s="9">
        <v>5.7603911980440108</v>
      </c>
    </row>
    <row r="2788" spans="1:8" x14ac:dyDescent="0.25">
      <c r="A2788" s="3" t="s">
        <v>21</v>
      </c>
      <c r="B2788" s="3" t="s">
        <v>36</v>
      </c>
      <c r="C2788" s="8" t="s">
        <v>39</v>
      </c>
      <c r="D2788" s="8" t="s">
        <v>40</v>
      </c>
      <c r="E2788" s="18" t="s">
        <v>64</v>
      </c>
      <c r="F2788" s="5">
        <v>42934</v>
      </c>
      <c r="G2788" s="11">
        <v>0.40763888888888888</v>
      </c>
      <c r="H2788" s="9">
        <v>0.24476536118482545</v>
      </c>
    </row>
    <row r="2789" spans="1:8" x14ac:dyDescent="0.25">
      <c r="A2789" s="3" t="s">
        <v>21</v>
      </c>
      <c r="B2789" s="3" t="s">
        <v>27</v>
      </c>
      <c r="C2789" s="8" t="s">
        <v>34</v>
      </c>
      <c r="D2789" s="8" t="s">
        <v>35</v>
      </c>
      <c r="E2789" s="18" t="s">
        <v>64</v>
      </c>
      <c r="F2789" s="5">
        <v>42934</v>
      </c>
      <c r="G2789" s="11">
        <v>0.40763888888888888</v>
      </c>
      <c r="H2789" s="4">
        <v>1.1585365853658547E-2</v>
      </c>
    </row>
    <row r="2790" spans="1:8" x14ac:dyDescent="0.25">
      <c r="A2790" s="3" t="s">
        <v>48</v>
      </c>
      <c r="B2790" s="3" t="s">
        <v>27</v>
      </c>
      <c r="C2790" s="8" t="s">
        <v>28</v>
      </c>
      <c r="D2790" s="4" t="s">
        <v>59</v>
      </c>
      <c r="E2790" s="3" t="s">
        <v>64</v>
      </c>
      <c r="F2790" s="5">
        <v>42934</v>
      </c>
      <c r="G2790" s="11">
        <v>0.40763888888888888</v>
      </c>
      <c r="H2790" s="3">
        <v>5.9999999999999995E-4</v>
      </c>
    </row>
    <row r="2791" spans="1:8" x14ac:dyDescent="0.25">
      <c r="A2791" s="3" t="s">
        <v>48</v>
      </c>
      <c r="B2791" s="3" t="s">
        <v>27</v>
      </c>
      <c r="C2791" s="8" t="s">
        <v>30</v>
      </c>
      <c r="D2791" s="4" t="s">
        <v>55</v>
      </c>
      <c r="E2791" s="3" t="s">
        <v>64</v>
      </c>
      <c r="F2791" s="5">
        <v>42934</v>
      </c>
      <c r="G2791" s="11">
        <v>0.40763888888888888</v>
      </c>
      <c r="H2791" s="26">
        <v>0.01</v>
      </c>
    </row>
    <row r="2792" spans="1:8" x14ac:dyDescent="0.25">
      <c r="A2792" s="3" t="s">
        <v>48</v>
      </c>
      <c r="B2792" s="3" t="s">
        <v>27</v>
      </c>
      <c r="C2792" s="8" t="s">
        <v>32</v>
      </c>
      <c r="D2792" s="4" t="s">
        <v>54</v>
      </c>
      <c r="E2792" s="3" t="s">
        <v>64</v>
      </c>
      <c r="F2792" s="5">
        <v>42934</v>
      </c>
      <c r="G2792" s="11">
        <v>0.40763888888888888</v>
      </c>
      <c r="H2792" s="27">
        <v>5.0000000000000001E-3</v>
      </c>
    </row>
    <row r="2793" spans="1:8" x14ac:dyDescent="0.25">
      <c r="A2793" s="3" t="s">
        <v>48</v>
      </c>
      <c r="B2793" s="3" t="s">
        <v>42</v>
      </c>
      <c r="C2793" s="8" t="s">
        <v>43</v>
      </c>
      <c r="D2793" s="4" t="s">
        <v>51</v>
      </c>
      <c r="E2793" s="3" t="s">
        <v>64</v>
      </c>
      <c r="F2793" s="5">
        <v>42934</v>
      </c>
      <c r="G2793" s="11">
        <v>0.40763888888888888</v>
      </c>
      <c r="H2793" s="3">
        <v>3</v>
      </c>
    </row>
    <row r="2794" spans="1:8" x14ac:dyDescent="0.25">
      <c r="A2794" s="18" t="s">
        <v>21</v>
      </c>
      <c r="B2794" s="18" t="s">
        <v>11</v>
      </c>
      <c r="C2794" s="19" t="s">
        <v>46</v>
      </c>
      <c r="D2794" s="18" t="s">
        <v>47</v>
      </c>
      <c r="E2794" s="18" t="s">
        <v>64</v>
      </c>
      <c r="F2794" s="5">
        <v>42955</v>
      </c>
      <c r="G2794" s="11">
        <v>0.3888888888888889</v>
      </c>
      <c r="H2794" s="4">
        <v>12.12</v>
      </c>
    </row>
    <row r="2795" spans="1:8" x14ac:dyDescent="0.25">
      <c r="A2795" s="18" t="s">
        <v>21</v>
      </c>
      <c r="B2795" s="18" t="s">
        <v>11</v>
      </c>
      <c r="C2795" s="19" t="s">
        <v>12</v>
      </c>
      <c r="D2795" s="18" t="s">
        <v>13</v>
      </c>
      <c r="E2795" s="18" t="s">
        <v>64</v>
      </c>
      <c r="F2795" s="5">
        <v>42955</v>
      </c>
      <c r="G2795" s="11">
        <v>0.3888888888888889</v>
      </c>
      <c r="H2795" s="4">
        <v>7.88</v>
      </c>
    </row>
    <row r="2796" spans="1:8" x14ac:dyDescent="0.25">
      <c r="A2796" s="18" t="s">
        <v>21</v>
      </c>
      <c r="B2796" s="18" t="s">
        <v>11</v>
      </c>
      <c r="C2796" s="12" t="s">
        <v>15</v>
      </c>
      <c r="D2796" s="18" t="s">
        <v>16</v>
      </c>
      <c r="E2796" s="18" t="s">
        <v>64</v>
      </c>
      <c r="F2796" s="5">
        <v>42955</v>
      </c>
      <c r="G2796" s="11">
        <v>0.3888888888888889</v>
      </c>
      <c r="H2796" s="7">
        <v>1517</v>
      </c>
    </row>
    <row r="2797" spans="1:8" x14ac:dyDescent="0.25">
      <c r="A2797" s="18" t="s">
        <v>21</v>
      </c>
      <c r="B2797" s="18" t="s">
        <v>11</v>
      </c>
      <c r="C2797" s="19" t="s">
        <v>17</v>
      </c>
      <c r="D2797" s="18" t="s">
        <v>18</v>
      </c>
      <c r="E2797" s="18" t="s">
        <v>64</v>
      </c>
      <c r="F2797" s="5">
        <v>42955</v>
      </c>
      <c r="G2797" s="11">
        <v>0.3888888888888889</v>
      </c>
      <c r="H2797" s="4">
        <v>6.15</v>
      </c>
    </row>
    <row r="2798" spans="1:8" x14ac:dyDescent="0.25">
      <c r="A2798" s="18" t="s">
        <v>21</v>
      </c>
      <c r="B2798" s="18" t="s">
        <v>11</v>
      </c>
      <c r="C2798" s="19" t="s">
        <v>19</v>
      </c>
      <c r="D2798" s="18" t="s">
        <v>20</v>
      </c>
      <c r="E2798" s="18" t="s">
        <v>64</v>
      </c>
      <c r="F2798" s="5">
        <v>42955</v>
      </c>
      <c r="G2798" s="11">
        <v>0.3888888888888889</v>
      </c>
      <c r="H2798" s="7">
        <v>57.9</v>
      </c>
    </row>
    <row r="2799" spans="1:8" x14ac:dyDescent="0.25">
      <c r="A2799" s="3" t="s">
        <v>21</v>
      </c>
      <c r="B2799" s="3" t="s">
        <v>22</v>
      </c>
      <c r="C2799" s="7" t="s">
        <v>23</v>
      </c>
      <c r="D2799" s="7" t="s">
        <v>57</v>
      </c>
      <c r="E2799" s="18" t="s">
        <v>64</v>
      </c>
      <c r="F2799" s="5">
        <v>42955</v>
      </c>
      <c r="G2799" s="11">
        <v>0.3888888888888889</v>
      </c>
      <c r="H2799" s="7">
        <v>181.35227400000002</v>
      </c>
    </row>
    <row r="2800" spans="1:8" x14ac:dyDescent="0.25">
      <c r="A2800" s="3" t="s">
        <v>21</v>
      </c>
      <c r="B2800" s="3" t="s">
        <v>22</v>
      </c>
      <c r="C2800" s="8" t="s">
        <v>25</v>
      </c>
      <c r="D2800" s="7" t="s">
        <v>58</v>
      </c>
      <c r="E2800" s="18" t="s">
        <v>64</v>
      </c>
      <c r="F2800" s="5">
        <v>42955</v>
      </c>
      <c r="G2800" s="11">
        <v>0.3888888888888889</v>
      </c>
      <c r="H2800" s="7">
        <v>336.26796891120432</v>
      </c>
    </row>
    <row r="2801" spans="1:8" x14ac:dyDescent="0.25">
      <c r="A2801" s="3" t="s">
        <v>21</v>
      </c>
      <c r="B2801" s="3" t="s">
        <v>36</v>
      </c>
      <c r="C2801" s="8" t="s">
        <v>37</v>
      </c>
      <c r="D2801" s="8" t="s">
        <v>38</v>
      </c>
      <c r="E2801" s="18" t="s">
        <v>64</v>
      </c>
      <c r="F2801" s="5">
        <v>42955</v>
      </c>
      <c r="G2801" s="11">
        <v>0.3888888888888889</v>
      </c>
      <c r="H2801" s="9">
        <v>7.4792899408284033</v>
      </c>
    </row>
    <row r="2802" spans="1:8" x14ac:dyDescent="0.25">
      <c r="A2802" s="3" t="s">
        <v>21</v>
      </c>
      <c r="B2802" s="3" t="s">
        <v>36</v>
      </c>
      <c r="C2802" s="8" t="s">
        <v>39</v>
      </c>
      <c r="D2802" s="8" t="s">
        <v>40</v>
      </c>
      <c r="E2802" s="18" t="s">
        <v>64</v>
      </c>
      <c r="F2802" s="5">
        <v>42955</v>
      </c>
      <c r="G2802" s="11">
        <v>0.3888888888888889</v>
      </c>
      <c r="H2802" s="9">
        <v>0.36178211755426287</v>
      </c>
    </row>
    <row r="2803" spans="1:8" x14ac:dyDescent="0.25">
      <c r="A2803" s="3" t="s">
        <v>21</v>
      </c>
      <c r="B2803" s="3" t="s">
        <v>27</v>
      </c>
      <c r="C2803" s="8" t="s">
        <v>34</v>
      </c>
      <c r="D2803" s="8" t="s">
        <v>35</v>
      </c>
      <c r="E2803" s="18" t="s">
        <v>64</v>
      </c>
      <c r="F2803" s="5">
        <v>42955</v>
      </c>
      <c r="G2803" s="11">
        <v>0.3888888888888889</v>
      </c>
      <c r="H2803" s="4">
        <v>2.7728085867620749E-2</v>
      </c>
    </row>
    <row r="2804" spans="1:8" x14ac:dyDescent="0.25">
      <c r="A2804" s="3" t="s">
        <v>48</v>
      </c>
      <c r="B2804" s="3" t="s">
        <v>27</v>
      </c>
      <c r="C2804" s="8" t="s">
        <v>28</v>
      </c>
      <c r="D2804" s="4" t="s">
        <v>59</v>
      </c>
      <c r="E2804" s="3" t="s">
        <v>64</v>
      </c>
      <c r="F2804" s="5">
        <v>42955</v>
      </c>
      <c r="G2804" s="11">
        <v>0.3888888888888889</v>
      </c>
      <c r="H2804" s="3">
        <v>5.9999999999999995E-4</v>
      </c>
    </row>
    <row r="2805" spans="1:8" x14ac:dyDescent="0.25">
      <c r="A2805" s="3" t="s">
        <v>48</v>
      </c>
      <c r="B2805" s="3" t="s">
        <v>27</v>
      </c>
      <c r="C2805" s="8" t="s">
        <v>30</v>
      </c>
      <c r="D2805" s="4" t="s">
        <v>55</v>
      </c>
      <c r="E2805" s="3" t="s">
        <v>64</v>
      </c>
      <c r="F2805" s="5">
        <v>42955</v>
      </c>
      <c r="G2805" s="11">
        <v>0.3888888888888889</v>
      </c>
      <c r="H2805" s="26">
        <v>0.01</v>
      </c>
    </row>
    <row r="2806" spans="1:8" x14ac:dyDescent="0.25">
      <c r="A2806" s="3" t="s">
        <v>48</v>
      </c>
      <c r="B2806" s="3" t="s">
        <v>27</v>
      </c>
      <c r="C2806" s="8" t="s">
        <v>32</v>
      </c>
      <c r="D2806" s="4" t="s">
        <v>54</v>
      </c>
      <c r="E2806" s="3" t="s">
        <v>64</v>
      </c>
      <c r="F2806" s="5">
        <v>42955</v>
      </c>
      <c r="G2806" s="11">
        <v>0.3888888888888889</v>
      </c>
      <c r="H2806" s="27">
        <v>5.0000000000000001E-3</v>
      </c>
    </row>
    <row r="2807" spans="1:8" x14ac:dyDescent="0.25">
      <c r="A2807" s="3" t="s">
        <v>48</v>
      </c>
      <c r="B2807" s="3" t="s">
        <v>42</v>
      </c>
      <c r="C2807" s="8" t="s">
        <v>43</v>
      </c>
      <c r="D2807" s="4" t="s">
        <v>51</v>
      </c>
      <c r="E2807" s="3" t="s">
        <v>64</v>
      </c>
      <c r="F2807" s="5">
        <v>42955</v>
      </c>
      <c r="G2807" s="11">
        <v>0.3888888888888889</v>
      </c>
      <c r="H2807" s="3">
        <v>2</v>
      </c>
    </row>
    <row r="2808" spans="1:8" x14ac:dyDescent="0.25">
      <c r="A2808" s="18" t="s">
        <v>21</v>
      </c>
      <c r="B2808" s="18" t="s">
        <v>11</v>
      </c>
      <c r="C2808" s="19" t="s">
        <v>46</v>
      </c>
      <c r="D2808" s="18" t="s">
        <v>47</v>
      </c>
      <c r="E2808" s="18" t="s">
        <v>64</v>
      </c>
      <c r="F2808" s="5">
        <v>43004</v>
      </c>
      <c r="G2808" s="11">
        <v>0.4375</v>
      </c>
      <c r="H2808" s="4">
        <v>16.46</v>
      </c>
    </row>
    <row r="2809" spans="1:8" x14ac:dyDescent="0.25">
      <c r="A2809" s="18" t="s">
        <v>21</v>
      </c>
      <c r="B2809" s="18" t="s">
        <v>11</v>
      </c>
      <c r="C2809" s="19" t="s">
        <v>12</v>
      </c>
      <c r="D2809" s="18" t="s">
        <v>13</v>
      </c>
      <c r="E2809" s="18" t="s">
        <v>64</v>
      </c>
      <c r="F2809" s="5">
        <v>43004</v>
      </c>
      <c r="G2809" s="11">
        <v>0.4375</v>
      </c>
      <c r="H2809" s="4">
        <v>8.4700000000000006</v>
      </c>
    </row>
    <row r="2810" spans="1:8" x14ac:dyDescent="0.25">
      <c r="A2810" s="18" t="s">
        <v>21</v>
      </c>
      <c r="B2810" s="18" t="s">
        <v>11</v>
      </c>
      <c r="C2810" s="12" t="s">
        <v>15</v>
      </c>
      <c r="D2810" s="18" t="s">
        <v>16</v>
      </c>
      <c r="E2810" s="18" t="s">
        <v>64</v>
      </c>
      <c r="F2810" s="5">
        <v>43004</v>
      </c>
      <c r="G2810" s="11">
        <v>0.4375</v>
      </c>
      <c r="H2810" s="7">
        <v>1388</v>
      </c>
    </row>
    <row r="2811" spans="1:8" x14ac:dyDescent="0.25">
      <c r="A2811" s="18" t="s">
        <v>21</v>
      </c>
      <c r="B2811" s="18" t="s">
        <v>11</v>
      </c>
      <c r="C2811" s="19" t="s">
        <v>17</v>
      </c>
      <c r="D2811" s="18" t="s">
        <v>18</v>
      </c>
      <c r="E2811" s="18" t="s">
        <v>64</v>
      </c>
      <c r="F2811" s="5">
        <v>43004</v>
      </c>
      <c r="G2811" s="11">
        <v>0.4375</v>
      </c>
      <c r="H2811" s="4">
        <v>6.67</v>
      </c>
    </row>
    <row r="2812" spans="1:8" x14ac:dyDescent="0.25">
      <c r="A2812" s="18" t="s">
        <v>21</v>
      </c>
      <c r="B2812" s="18" t="s">
        <v>11</v>
      </c>
      <c r="C2812" s="19" t="s">
        <v>19</v>
      </c>
      <c r="D2812" s="18" t="s">
        <v>20</v>
      </c>
      <c r="E2812" s="18" t="s">
        <v>64</v>
      </c>
      <c r="F2812" s="5">
        <v>43004</v>
      </c>
      <c r="G2812" s="11">
        <v>0.4375</v>
      </c>
      <c r="H2812" s="7">
        <v>68.8</v>
      </c>
    </row>
    <row r="2813" spans="1:8" x14ac:dyDescent="0.25">
      <c r="A2813" s="3" t="s">
        <v>21</v>
      </c>
      <c r="B2813" s="3" t="s">
        <v>22</v>
      </c>
      <c r="C2813" s="7" t="s">
        <v>23</v>
      </c>
      <c r="D2813" s="7" t="s">
        <v>57</v>
      </c>
      <c r="E2813" s="18" t="s">
        <v>64</v>
      </c>
      <c r="F2813" s="5">
        <v>43004</v>
      </c>
      <c r="G2813" s="11">
        <v>0.4375</v>
      </c>
      <c r="H2813" s="7">
        <v>156.22105999999999</v>
      </c>
    </row>
    <row r="2814" spans="1:8" x14ac:dyDescent="0.25">
      <c r="A2814" s="3" t="s">
        <v>21</v>
      </c>
      <c r="B2814" s="3" t="s">
        <v>22</v>
      </c>
      <c r="C2814" s="8" t="s">
        <v>25</v>
      </c>
      <c r="D2814" s="7" t="s">
        <v>58</v>
      </c>
      <c r="E2814" s="18" t="s">
        <v>64</v>
      </c>
      <c r="F2814" s="5">
        <v>43004</v>
      </c>
      <c r="G2814" s="11">
        <v>0.4375</v>
      </c>
      <c r="H2814" s="7">
        <v>266.83466330673394</v>
      </c>
    </row>
    <row r="2815" spans="1:8" x14ac:dyDescent="0.25">
      <c r="A2815" s="3" t="s">
        <v>21</v>
      </c>
      <c r="B2815" s="3" t="s">
        <v>36</v>
      </c>
      <c r="C2815" s="8" t="s">
        <v>37</v>
      </c>
      <c r="D2815" s="8" t="s">
        <v>38</v>
      </c>
      <c r="E2815" s="18" t="s">
        <v>64</v>
      </c>
      <c r="F2815" s="5">
        <v>43004</v>
      </c>
      <c r="G2815" s="11">
        <v>0.4375</v>
      </c>
      <c r="H2815" s="9">
        <v>6.6347452424800499</v>
      </c>
    </row>
    <row r="2816" spans="1:8" x14ac:dyDescent="0.25">
      <c r="A2816" s="3" t="s">
        <v>21</v>
      </c>
      <c r="B2816" s="3" t="s">
        <v>36</v>
      </c>
      <c r="C2816" s="8" t="s">
        <v>39</v>
      </c>
      <c r="D2816" s="8" t="s">
        <v>40</v>
      </c>
      <c r="E2816" s="18" t="s">
        <v>64</v>
      </c>
      <c r="F2816" s="5">
        <v>43004</v>
      </c>
      <c r="G2816" s="11">
        <v>0.4375</v>
      </c>
      <c r="H2816" s="9">
        <v>0.29837696561569466</v>
      </c>
    </row>
    <row r="2817" spans="1:8" x14ac:dyDescent="0.25">
      <c r="A2817" s="3" t="s">
        <v>21</v>
      </c>
      <c r="B2817" s="3" t="s">
        <v>27</v>
      </c>
      <c r="C2817" s="8" t="s">
        <v>34</v>
      </c>
      <c r="D2817" s="8" t="s">
        <v>35</v>
      </c>
      <c r="E2817" s="18" t="s">
        <v>64</v>
      </c>
      <c r="F2817" s="5">
        <v>43004</v>
      </c>
      <c r="G2817" s="11">
        <v>0.4375</v>
      </c>
      <c r="H2817" s="4">
        <v>2.0616570327552982E-2</v>
      </c>
    </row>
    <row r="2818" spans="1:8" x14ac:dyDescent="0.25">
      <c r="A2818" s="3" t="s">
        <v>48</v>
      </c>
      <c r="B2818" s="3" t="s">
        <v>27</v>
      </c>
      <c r="C2818" s="8" t="s">
        <v>28</v>
      </c>
      <c r="D2818" s="4" t="s">
        <v>59</v>
      </c>
      <c r="E2818" s="3" t="s">
        <v>64</v>
      </c>
      <c r="F2818" s="5">
        <v>43004</v>
      </c>
      <c r="G2818" s="11">
        <v>0.4375</v>
      </c>
      <c r="H2818" s="3">
        <v>8.0000000000000004E-4</v>
      </c>
    </row>
    <row r="2819" spans="1:8" x14ac:dyDescent="0.25">
      <c r="A2819" s="3" t="s">
        <v>48</v>
      </c>
      <c r="B2819" s="3" t="s">
        <v>27</v>
      </c>
      <c r="C2819" s="8" t="s">
        <v>30</v>
      </c>
      <c r="D2819" s="4" t="s">
        <v>55</v>
      </c>
      <c r="E2819" s="3" t="s">
        <v>64</v>
      </c>
      <c r="F2819" s="5">
        <v>43004</v>
      </c>
      <c r="G2819" s="11">
        <v>0.4375</v>
      </c>
      <c r="H2819" s="26">
        <v>0.01</v>
      </c>
    </row>
    <row r="2820" spans="1:8" x14ac:dyDescent="0.25">
      <c r="A2820" s="3" t="s">
        <v>48</v>
      </c>
      <c r="B2820" s="3" t="s">
        <v>27</v>
      </c>
      <c r="C2820" s="8" t="s">
        <v>32</v>
      </c>
      <c r="D2820" s="4" t="s">
        <v>54</v>
      </c>
      <c r="E2820" s="3" t="s">
        <v>64</v>
      </c>
      <c r="F2820" s="5">
        <v>43004</v>
      </c>
      <c r="G2820" s="11">
        <v>0.4375</v>
      </c>
      <c r="H2820" s="27">
        <v>5.0000000000000001E-3</v>
      </c>
    </row>
    <row r="2821" spans="1:8" x14ac:dyDescent="0.25">
      <c r="A2821" s="3" t="s">
        <v>48</v>
      </c>
      <c r="B2821" s="3" t="s">
        <v>42</v>
      </c>
      <c r="C2821" s="8" t="s">
        <v>43</v>
      </c>
      <c r="D2821" s="4" t="s">
        <v>51</v>
      </c>
      <c r="E2821" s="3" t="s">
        <v>64</v>
      </c>
      <c r="F2821" s="5">
        <v>43004</v>
      </c>
      <c r="G2821" s="11">
        <v>0.4375</v>
      </c>
      <c r="H2821" s="3">
        <v>3</v>
      </c>
    </row>
    <row r="2822" spans="1:8" x14ac:dyDescent="0.25">
      <c r="A2822" s="18" t="s">
        <v>21</v>
      </c>
      <c r="B2822" s="18" t="s">
        <v>11</v>
      </c>
      <c r="C2822" s="19" t="s">
        <v>46</v>
      </c>
      <c r="D2822" s="18" t="s">
        <v>47</v>
      </c>
      <c r="E2822" s="18" t="s">
        <v>64</v>
      </c>
      <c r="F2822" s="5">
        <v>43032</v>
      </c>
      <c r="G2822" s="11">
        <v>0.37847222222222227</v>
      </c>
      <c r="H2822" s="4">
        <v>16.989999999999998</v>
      </c>
    </row>
    <row r="2823" spans="1:8" x14ac:dyDescent="0.25">
      <c r="A2823" s="18" t="s">
        <v>21</v>
      </c>
      <c r="B2823" s="18" t="s">
        <v>11</v>
      </c>
      <c r="C2823" s="19" t="s">
        <v>12</v>
      </c>
      <c r="D2823" s="18" t="s">
        <v>13</v>
      </c>
      <c r="E2823" s="18" t="s">
        <v>64</v>
      </c>
      <c r="F2823" s="5">
        <v>43032</v>
      </c>
      <c r="G2823" s="11">
        <v>0.37847222222222227</v>
      </c>
      <c r="H2823" s="4">
        <v>8.2899999999999991</v>
      </c>
    </row>
    <row r="2824" spans="1:8" x14ac:dyDescent="0.25">
      <c r="A2824" s="18" t="s">
        <v>21</v>
      </c>
      <c r="B2824" s="18" t="s">
        <v>11</v>
      </c>
      <c r="C2824" s="12" t="s">
        <v>15</v>
      </c>
      <c r="D2824" s="18" t="s">
        <v>16</v>
      </c>
      <c r="E2824" s="18" t="s">
        <v>64</v>
      </c>
      <c r="F2824" s="5">
        <v>43032</v>
      </c>
      <c r="G2824" s="11">
        <v>0.37847222222222227</v>
      </c>
      <c r="H2824" s="7">
        <v>1387</v>
      </c>
    </row>
    <row r="2825" spans="1:8" x14ac:dyDescent="0.25">
      <c r="A2825" s="18" t="s">
        <v>21</v>
      </c>
      <c r="B2825" s="18" t="s">
        <v>11</v>
      </c>
      <c r="C2825" s="19" t="s">
        <v>17</v>
      </c>
      <c r="D2825" s="18" t="s">
        <v>18</v>
      </c>
      <c r="E2825" s="18" t="s">
        <v>64</v>
      </c>
      <c r="F2825" s="5">
        <v>43032</v>
      </c>
      <c r="G2825" s="11">
        <v>0.37847222222222227</v>
      </c>
      <c r="H2825" s="4">
        <v>8.9600000000000009</v>
      </c>
    </row>
    <row r="2826" spans="1:8" x14ac:dyDescent="0.25">
      <c r="A2826" s="18" t="s">
        <v>21</v>
      </c>
      <c r="B2826" s="18" t="s">
        <v>11</v>
      </c>
      <c r="C2826" s="19" t="s">
        <v>19</v>
      </c>
      <c r="D2826" s="18" t="s">
        <v>20</v>
      </c>
      <c r="E2826" s="18" t="s">
        <v>64</v>
      </c>
      <c r="F2826" s="5">
        <v>43032</v>
      </c>
      <c r="G2826" s="11">
        <v>0.37847222222222227</v>
      </c>
      <c r="H2826" s="7">
        <v>93.6</v>
      </c>
    </row>
    <row r="2827" spans="1:8" x14ac:dyDescent="0.25">
      <c r="A2827" s="3" t="s">
        <v>21</v>
      </c>
      <c r="B2827" s="3" t="s">
        <v>22</v>
      </c>
      <c r="C2827" s="7" t="s">
        <v>23</v>
      </c>
      <c r="D2827" s="7" t="s">
        <v>57</v>
      </c>
      <c r="E2827" s="18" t="s">
        <v>64</v>
      </c>
      <c r="F2827" s="5">
        <v>43032</v>
      </c>
      <c r="G2827" s="11">
        <v>0.37847222222222227</v>
      </c>
      <c r="H2827" s="7">
        <v>149.42884000000001</v>
      </c>
    </row>
    <row r="2828" spans="1:8" x14ac:dyDescent="0.25">
      <c r="A2828" s="3" t="s">
        <v>21</v>
      </c>
      <c r="B2828" s="3" t="s">
        <v>22</v>
      </c>
      <c r="C2828" s="8" t="s">
        <v>25</v>
      </c>
      <c r="D2828" s="7" t="s">
        <v>58</v>
      </c>
      <c r="E2828" s="18" t="s">
        <v>64</v>
      </c>
      <c r="F2828" s="5">
        <v>43032</v>
      </c>
      <c r="G2828" s="11">
        <v>0.37847222222222227</v>
      </c>
      <c r="H2828" s="7">
        <v>302.9700300037083</v>
      </c>
    </row>
    <row r="2829" spans="1:8" x14ac:dyDescent="0.25">
      <c r="A2829" s="3" t="s">
        <v>21</v>
      </c>
      <c r="B2829" s="3" t="s">
        <v>36</v>
      </c>
      <c r="C2829" s="8" t="s">
        <v>37</v>
      </c>
      <c r="D2829" s="8" t="s">
        <v>38</v>
      </c>
      <c r="E2829" s="18" t="s">
        <v>64</v>
      </c>
      <c r="F2829" s="5">
        <v>43032</v>
      </c>
      <c r="G2829" s="11">
        <v>0.37847222222222227</v>
      </c>
      <c r="H2829" s="9">
        <v>6.4108574953732269</v>
      </c>
    </row>
    <row r="2830" spans="1:8" x14ac:dyDescent="0.25">
      <c r="A2830" s="3" t="s">
        <v>21</v>
      </c>
      <c r="B2830" s="3" t="s">
        <v>36</v>
      </c>
      <c r="C2830" s="8" t="s">
        <v>39</v>
      </c>
      <c r="D2830" s="8" t="s">
        <v>40</v>
      </c>
      <c r="E2830" s="18" t="s">
        <v>64</v>
      </c>
      <c r="F2830" s="5">
        <v>43032</v>
      </c>
      <c r="G2830" s="11">
        <v>0.37847222222222227</v>
      </c>
      <c r="H2830" s="9">
        <v>0.29159239075441973</v>
      </c>
    </row>
    <row r="2831" spans="1:8" x14ac:dyDescent="0.25">
      <c r="A2831" s="3" t="s">
        <v>21</v>
      </c>
      <c r="B2831" s="3" t="s">
        <v>27</v>
      </c>
      <c r="C2831" s="8" t="s">
        <v>34</v>
      </c>
      <c r="D2831" s="8" t="s">
        <v>35</v>
      </c>
      <c r="E2831" s="18" t="s">
        <v>64</v>
      </c>
      <c r="F2831" s="5">
        <v>43032</v>
      </c>
      <c r="G2831" s="11">
        <v>0.37847222222222227</v>
      </c>
      <c r="H2831" s="4">
        <v>1.5981735159817351E-2</v>
      </c>
    </row>
    <row r="2832" spans="1:8" x14ac:dyDescent="0.25">
      <c r="A2832" s="3" t="s">
        <v>48</v>
      </c>
      <c r="B2832" s="3" t="s">
        <v>27</v>
      </c>
      <c r="C2832" s="8" t="s">
        <v>28</v>
      </c>
      <c r="D2832" s="4" t="s">
        <v>59</v>
      </c>
      <c r="E2832" s="3" t="s">
        <v>64</v>
      </c>
      <c r="F2832" s="5">
        <v>43032</v>
      </c>
      <c r="G2832" s="11">
        <v>0.37847222222222227</v>
      </c>
      <c r="H2832" s="3">
        <v>5.9999999999999995E-4</v>
      </c>
    </row>
    <row r="2833" spans="1:8" x14ac:dyDescent="0.25">
      <c r="A2833" s="3" t="s">
        <v>48</v>
      </c>
      <c r="B2833" s="3" t="s">
        <v>27</v>
      </c>
      <c r="C2833" s="8" t="s">
        <v>30</v>
      </c>
      <c r="D2833" s="4" t="s">
        <v>55</v>
      </c>
      <c r="E2833" s="3" t="s">
        <v>64</v>
      </c>
      <c r="F2833" s="5">
        <v>43032</v>
      </c>
      <c r="G2833" s="11">
        <v>0.37847222222222227</v>
      </c>
      <c r="H2833" s="26">
        <v>0.01</v>
      </c>
    </row>
    <row r="2834" spans="1:8" x14ac:dyDescent="0.25">
      <c r="A2834" s="3" t="s">
        <v>48</v>
      </c>
      <c r="B2834" s="3" t="s">
        <v>27</v>
      </c>
      <c r="C2834" s="8" t="s">
        <v>32</v>
      </c>
      <c r="D2834" s="4" t="s">
        <v>54</v>
      </c>
      <c r="E2834" s="3" t="s">
        <v>64</v>
      </c>
      <c r="F2834" s="5">
        <v>43032</v>
      </c>
      <c r="G2834" s="11">
        <v>0.37847222222222227</v>
      </c>
      <c r="H2834" s="27">
        <v>5.0000000000000001E-3</v>
      </c>
    </row>
    <row r="2835" spans="1:8" x14ac:dyDescent="0.25">
      <c r="A2835" s="3" t="s">
        <v>48</v>
      </c>
      <c r="B2835" s="3" t="s">
        <v>42</v>
      </c>
      <c r="C2835" s="8" t="s">
        <v>43</v>
      </c>
      <c r="D2835" s="4" t="s">
        <v>51</v>
      </c>
      <c r="E2835" s="3" t="s">
        <v>64</v>
      </c>
      <c r="F2835" s="5">
        <v>43032</v>
      </c>
      <c r="G2835" s="11">
        <v>0.37847222222222227</v>
      </c>
      <c r="H2835" s="29">
        <v>2</v>
      </c>
    </row>
    <row r="2836" spans="1:8" x14ac:dyDescent="0.25">
      <c r="A2836" s="18" t="s">
        <v>21</v>
      </c>
      <c r="B2836" s="18" t="s">
        <v>11</v>
      </c>
      <c r="C2836" s="19" t="s">
        <v>46</v>
      </c>
      <c r="D2836" s="18" t="s">
        <v>47</v>
      </c>
      <c r="E2836" s="18" t="s">
        <v>64</v>
      </c>
      <c r="F2836" s="5">
        <v>43047</v>
      </c>
      <c r="G2836" s="11">
        <v>0.39583333333333331</v>
      </c>
      <c r="H2836" s="4">
        <v>17.920000000000002</v>
      </c>
    </row>
    <row r="2837" spans="1:8" x14ac:dyDescent="0.25">
      <c r="A2837" s="18" t="s">
        <v>21</v>
      </c>
      <c r="B2837" s="18" t="s">
        <v>11</v>
      </c>
      <c r="C2837" s="19" t="s">
        <v>12</v>
      </c>
      <c r="D2837" s="18" t="s">
        <v>13</v>
      </c>
      <c r="E2837" s="18" t="s">
        <v>64</v>
      </c>
      <c r="F2837" s="5">
        <v>43047</v>
      </c>
      <c r="G2837" s="11">
        <v>0.39583333333333331</v>
      </c>
      <c r="H2837" s="4">
        <v>8.31</v>
      </c>
    </row>
    <row r="2838" spans="1:8" x14ac:dyDescent="0.25">
      <c r="A2838" s="18" t="s">
        <v>21</v>
      </c>
      <c r="B2838" s="18" t="s">
        <v>11</v>
      </c>
      <c r="C2838" s="12" t="s">
        <v>15</v>
      </c>
      <c r="D2838" s="18" t="s">
        <v>16</v>
      </c>
      <c r="E2838" s="18" t="s">
        <v>64</v>
      </c>
      <c r="F2838" s="5">
        <v>43047</v>
      </c>
      <c r="G2838" s="11">
        <v>0.39583333333333331</v>
      </c>
      <c r="H2838" s="7">
        <v>1473</v>
      </c>
    </row>
    <row r="2839" spans="1:8" x14ac:dyDescent="0.25">
      <c r="A2839" s="18" t="s">
        <v>21</v>
      </c>
      <c r="B2839" s="18" t="s">
        <v>11</v>
      </c>
      <c r="C2839" s="19" t="s">
        <v>17</v>
      </c>
      <c r="D2839" s="18" t="s">
        <v>18</v>
      </c>
      <c r="E2839" s="18" t="s">
        <v>64</v>
      </c>
      <c r="F2839" s="5">
        <v>43047</v>
      </c>
      <c r="G2839" s="11">
        <v>0.39583333333333331</v>
      </c>
      <c r="H2839" s="4">
        <v>5.44</v>
      </c>
    </row>
    <row r="2840" spans="1:8" x14ac:dyDescent="0.25">
      <c r="A2840" s="18" t="s">
        <v>21</v>
      </c>
      <c r="B2840" s="18" t="s">
        <v>11</v>
      </c>
      <c r="C2840" s="19" t="s">
        <v>19</v>
      </c>
      <c r="D2840" s="18" t="s">
        <v>20</v>
      </c>
      <c r="E2840" s="18" t="s">
        <v>64</v>
      </c>
      <c r="F2840" s="5">
        <v>43047</v>
      </c>
      <c r="G2840" s="11">
        <v>0.39583333333333331</v>
      </c>
      <c r="H2840" s="7">
        <v>57.6</v>
      </c>
    </row>
    <row r="2841" spans="1:8" x14ac:dyDescent="0.25">
      <c r="A2841" s="3" t="s">
        <v>21</v>
      </c>
      <c r="B2841" s="3" t="s">
        <v>22</v>
      </c>
      <c r="C2841" s="7" t="s">
        <v>23</v>
      </c>
      <c r="D2841" s="7" t="s">
        <v>57</v>
      </c>
      <c r="E2841" s="18" t="s">
        <v>64</v>
      </c>
      <c r="F2841" s="5">
        <v>43047</v>
      </c>
      <c r="G2841" s="11">
        <v>0.39583333333333331</v>
      </c>
      <c r="H2841" s="7">
        <v>161.31522499999997</v>
      </c>
    </row>
    <row r="2842" spans="1:8" x14ac:dyDescent="0.25">
      <c r="A2842" s="3" t="s">
        <v>21</v>
      </c>
      <c r="B2842" s="3" t="s">
        <v>22</v>
      </c>
      <c r="C2842" s="8" t="s">
        <v>25</v>
      </c>
      <c r="D2842" s="7" t="s">
        <v>58</v>
      </c>
      <c r="E2842" s="18" t="s">
        <v>64</v>
      </c>
      <c r="F2842" s="5">
        <v>43047</v>
      </c>
      <c r="G2842" s="11">
        <v>0.39583333333333331</v>
      </c>
      <c r="H2842" s="7">
        <v>129.10136740949955</v>
      </c>
    </row>
    <row r="2843" spans="1:8" x14ac:dyDescent="0.25">
      <c r="A2843" s="3" t="s">
        <v>21</v>
      </c>
      <c r="B2843" s="3" t="s">
        <v>36</v>
      </c>
      <c r="C2843" s="8" t="s">
        <v>37</v>
      </c>
      <c r="D2843" s="8" t="s">
        <v>38</v>
      </c>
      <c r="E2843" s="18" t="s">
        <v>64</v>
      </c>
      <c r="F2843" s="5">
        <v>43047</v>
      </c>
      <c r="G2843" s="11">
        <v>0.39583333333333331</v>
      </c>
      <c r="H2843" s="9">
        <v>7.5966547192353646</v>
      </c>
    </row>
    <row r="2844" spans="1:8" x14ac:dyDescent="0.25">
      <c r="A2844" s="3" t="s">
        <v>21</v>
      </c>
      <c r="B2844" s="3" t="s">
        <v>36</v>
      </c>
      <c r="C2844" s="8" t="s">
        <v>39</v>
      </c>
      <c r="D2844" s="8" t="s">
        <v>40</v>
      </c>
      <c r="E2844" s="18" t="s">
        <v>64</v>
      </c>
      <c r="F2844" s="5">
        <v>43047</v>
      </c>
      <c r="G2844" s="11">
        <v>0.39583333333333331</v>
      </c>
      <c r="H2844" s="9">
        <v>0.3832400082450193</v>
      </c>
    </row>
    <row r="2845" spans="1:8" x14ac:dyDescent="0.25">
      <c r="A2845" s="3" t="s">
        <v>21</v>
      </c>
      <c r="B2845" s="3" t="s">
        <v>27</v>
      </c>
      <c r="C2845" s="8" t="s">
        <v>34</v>
      </c>
      <c r="D2845" s="8" t="s">
        <v>35</v>
      </c>
      <c r="E2845" s="18" t="s">
        <v>64</v>
      </c>
      <c r="F2845" s="5">
        <v>43047</v>
      </c>
      <c r="G2845" s="11">
        <v>0.39583333333333331</v>
      </c>
      <c r="H2845" s="4">
        <v>1.9329073482428117E-2</v>
      </c>
    </row>
    <row r="2846" spans="1:8" x14ac:dyDescent="0.25">
      <c r="A2846" s="3" t="s">
        <v>48</v>
      </c>
      <c r="B2846" s="3" t="s">
        <v>27</v>
      </c>
      <c r="C2846" s="8" t="s">
        <v>28</v>
      </c>
      <c r="D2846" s="4" t="s">
        <v>59</v>
      </c>
      <c r="E2846" s="3" t="s">
        <v>64</v>
      </c>
      <c r="F2846" s="5">
        <v>43047</v>
      </c>
      <c r="G2846" s="11">
        <v>0.39583333333333331</v>
      </c>
      <c r="H2846" s="3">
        <v>5.9999999999999995E-4</v>
      </c>
    </row>
    <row r="2847" spans="1:8" x14ac:dyDescent="0.25">
      <c r="A2847" s="3" t="s">
        <v>48</v>
      </c>
      <c r="B2847" s="3" t="s">
        <v>27</v>
      </c>
      <c r="C2847" s="8" t="s">
        <v>30</v>
      </c>
      <c r="D2847" s="4" t="s">
        <v>55</v>
      </c>
      <c r="E2847" s="3" t="s">
        <v>64</v>
      </c>
      <c r="F2847" s="5">
        <v>43047</v>
      </c>
      <c r="G2847" s="11">
        <v>0.39583333333333331</v>
      </c>
      <c r="H2847" s="26">
        <v>0.01</v>
      </c>
    </row>
    <row r="2848" spans="1:8" x14ac:dyDescent="0.25">
      <c r="A2848" s="3" t="s">
        <v>48</v>
      </c>
      <c r="B2848" s="3" t="s">
        <v>27</v>
      </c>
      <c r="C2848" s="8" t="s">
        <v>32</v>
      </c>
      <c r="D2848" s="4" t="s">
        <v>54</v>
      </c>
      <c r="E2848" s="3" t="s">
        <v>64</v>
      </c>
      <c r="F2848" s="5">
        <v>43047</v>
      </c>
      <c r="G2848" s="11">
        <v>0.39583333333333331</v>
      </c>
      <c r="H2848" s="27">
        <v>5.0000000000000001E-3</v>
      </c>
    </row>
    <row r="2849" spans="1:8" x14ac:dyDescent="0.25">
      <c r="A2849" s="3" t="s">
        <v>48</v>
      </c>
      <c r="B2849" s="3" t="s">
        <v>42</v>
      </c>
      <c r="C2849" s="8" t="s">
        <v>43</v>
      </c>
      <c r="D2849" s="4" t="s">
        <v>51</v>
      </c>
      <c r="E2849" s="3" t="s">
        <v>64</v>
      </c>
      <c r="F2849" s="5">
        <v>43047</v>
      </c>
      <c r="G2849" s="11">
        <v>0.39583333333333331</v>
      </c>
      <c r="H2849" s="3">
        <v>3</v>
      </c>
    </row>
    <row r="2850" spans="1:8" x14ac:dyDescent="0.25">
      <c r="A2850" s="18" t="s">
        <v>21</v>
      </c>
      <c r="B2850" s="18" t="s">
        <v>11</v>
      </c>
      <c r="C2850" s="19" t="s">
        <v>46</v>
      </c>
      <c r="D2850" s="18" t="s">
        <v>47</v>
      </c>
      <c r="E2850" s="18" t="s">
        <v>64</v>
      </c>
      <c r="F2850" s="5">
        <v>43089</v>
      </c>
      <c r="G2850" s="11">
        <v>0.40486111111111112</v>
      </c>
      <c r="H2850" s="4">
        <v>20.73</v>
      </c>
    </row>
    <row r="2851" spans="1:8" x14ac:dyDescent="0.25">
      <c r="A2851" s="18" t="s">
        <v>21</v>
      </c>
      <c r="B2851" s="18" t="s">
        <v>11</v>
      </c>
      <c r="C2851" s="19" t="s">
        <v>12</v>
      </c>
      <c r="D2851" s="18" t="s">
        <v>13</v>
      </c>
      <c r="E2851" s="18" t="s">
        <v>64</v>
      </c>
      <c r="F2851" s="5">
        <v>43089</v>
      </c>
      <c r="G2851" s="11">
        <v>0.40486111111111112</v>
      </c>
      <c r="H2851" s="4">
        <v>8.85</v>
      </c>
    </row>
    <row r="2852" spans="1:8" x14ac:dyDescent="0.25">
      <c r="A2852" s="18" t="s">
        <v>21</v>
      </c>
      <c r="B2852" s="18" t="s">
        <v>11</v>
      </c>
      <c r="C2852" s="12" t="s">
        <v>15</v>
      </c>
      <c r="D2852" s="18" t="s">
        <v>16</v>
      </c>
      <c r="E2852" s="18" t="s">
        <v>64</v>
      </c>
      <c r="F2852" s="5">
        <v>43089</v>
      </c>
      <c r="G2852" s="11">
        <v>0.40486111111111112</v>
      </c>
      <c r="H2852" s="7">
        <v>1323</v>
      </c>
    </row>
    <row r="2853" spans="1:8" x14ac:dyDescent="0.25">
      <c r="A2853" s="18" t="s">
        <v>21</v>
      </c>
      <c r="B2853" s="18" t="s">
        <v>11</v>
      </c>
      <c r="C2853" s="19" t="s">
        <v>17</v>
      </c>
      <c r="D2853" s="18" t="s">
        <v>18</v>
      </c>
      <c r="E2853" s="18" t="s">
        <v>64</v>
      </c>
      <c r="F2853" s="5">
        <v>43089</v>
      </c>
      <c r="G2853" s="11">
        <v>0.40486111111111112</v>
      </c>
      <c r="H2853" s="4">
        <v>6.76</v>
      </c>
    </row>
    <row r="2854" spans="1:8" x14ac:dyDescent="0.25">
      <c r="A2854" s="18" t="s">
        <v>21</v>
      </c>
      <c r="B2854" s="18" t="s">
        <v>11</v>
      </c>
      <c r="C2854" s="19" t="s">
        <v>19</v>
      </c>
      <c r="D2854" s="18" t="s">
        <v>20</v>
      </c>
      <c r="E2854" s="18" t="s">
        <v>64</v>
      </c>
      <c r="F2854" s="5">
        <v>43089</v>
      </c>
      <c r="G2854" s="11">
        <v>0.40486111111111112</v>
      </c>
      <c r="H2854" s="7">
        <v>75.5</v>
      </c>
    </row>
    <row r="2855" spans="1:8" x14ac:dyDescent="0.25">
      <c r="A2855" s="3" t="s">
        <v>21</v>
      </c>
      <c r="B2855" s="3" t="s">
        <v>22</v>
      </c>
      <c r="C2855" s="7" t="s">
        <v>23</v>
      </c>
      <c r="D2855" s="7" t="s">
        <v>57</v>
      </c>
      <c r="E2855" s="18" t="s">
        <v>64</v>
      </c>
      <c r="F2855" s="5">
        <v>43089</v>
      </c>
      <c r="G2855" s="11">
        <v>0.40486111111111112</v>
      </c>
      <c r="H2855" s="7">
        <v>168.596655</v>
      </c>
    </row>
    <row r="2856" spans="1:8" x14ac:dyDescent="0.25">
      <c r="A2856" s="3" t="s">
        <v>21</v>
      </c>
      <c r="B2856" s="3" t="s">
        <v>22</v>
      </c>
      <c r="C2856" s="8" t="s">
        <v>25</v>
      </c>
      <c r="D2856" s="7" t="s">
        <v>58</v>
      </c>
      <c r="E2856" s="18" t="s">
        <v>64</v>
      </c>
      <c r="F2856" s="5">
        <v>43089</v>
      </c>
      <c r="G2856" s="11">
        <v>0.40486111111111112</v>
      </c>
      <c r="H2856" s="7">
        <v>340.94640270400765</v>
      </c>
    </row>
    <row r="2857" spans="1:8" x14ac:dyDescent="0.25">
      <c r="A2857" s="3" t="s">
        <v>21</v>
      </c>
      <c r="B2857" s="3" t="s">
        <v>36</v>
      </c>
      <c r="C2857" s="8" t="s">
        <v>37</v>
      </c>
      <c r="D2857" s="8" t="s">
        <v>38</v>
      </c>
      <c r="E2857" s="18" t="s">
        <v>64</v>
      </c>
      <c r="F2857" s="5">
        <v>43089</v>
      </c>
      <c r="G2857" s="11">
        <v>0.40486111111111112</v>
      </c>
      <c r="H2857" s="9">
        <v>5.3353271028037383</v>
      </c>
    </row>
    <row r="2858" spans="1:8" x14ac:dyDescent="0.25">
      <c r="A2858" s="3" t="s">
        <v>21</v>
      </c>
      <c r="B2858" s="3" t="s">
        <v>36</v>
      </c>
      <c r="C2858" s="8" t="s">
        <v>39</v>
      </c>
      <c r="D2858" s="8" t="s">
        <v>40</v>
      </c>
      <c r="E2858" s="18" t="s">
        <v>64</v>
      </c>
      <c r="F2858" s="5">
        <v>43089</v>
      </c>
      <c r="G2858" s="11">
        <v>0.40486111111111112</v>
      </c>
      <c r="H2858" s="9">
        <v>0.24926767375836811</v>
      </c>
    </row>
    <row r="2859" spans="1:8" x14ac:dyDescent="0.25">
      <c r="A2859" s="3" t="s">
        <v>21</v>
      </c>
      <c r="B2859" s="3" t="s">
        <v>27</v>
      </c>
      <c r="C2859" s="8" t="s">
        <v>34</v>
      </c>
      <c r="D2859" s="8" t="s">
        <v>35</v>
      </c>
      <c r="E2859" s="18" t="s">
        <v>64</v>
      </c>
      <c r="F2859" s="5">
        <v>43089</v>
      </c>
      <c r="G2859" s="11">
        <v>0.40486111111111112</v>
      </c>
      <c r="H2859" s="4">
        <v>1.3170731707317078E-2</v>
      </c>
    </row>
    <row r="2860" spans="1:8" x14ac:dyDescent="0.25">
      <c r="A2860" s="3" t="s">
        <v>48</v>
      </c>
      <c r="B2860" s="3" t="s">
        <v>27</v>
      </c>
      <c r="C2860" s="8" t="s">
        <v>28</v>
      </c>
      <c r="D2860" s="4" t="s">
        <v>59</v>
      </c>
      <c r="E2860" s="3" t="s">
        <v>64</v>
      </c>
      <c r="F2860" s="5">
        <v>43089</v>
      </c>
      <c r="G2860" s="11">
        <v>0.40486111111111112</v>
      </c>
      <c r="H2860" s="3">
        <v>3.5999999999999999E-3</v>
      </c>
    </row>
    <row r="2861" spans="1:8" x14ac:dyDescent="0.25">
      <c r="A2861" s="3" t="s">
        <v>48</v>
      </c>
      <c r="B2861" s="3" t="s">
        <v>27</v>
      </c>
      <c r="C2861" s="8" t="s">
        <v>30</v>
      </c>
      <c r="D2861" s="4" t="s">
        <v>55</v>
      </c>
      <c r="E2861" s="3" t="s">
        <v>64</v>
      </c>
      <c r="F2861" s="5">
        <v>43089</v>
      </c>
      <c r="G2861" s="11">
        <v>0.40486111111111112</v>
      </c>
      <c r="H2861" s="26">
        <v>0.01</v>
      </c>
    </row>
    <row r="2862" spans="1:8" x14ac:dyDescent="0.25">
      <c r="A2862" s="3" t="s">
        <v>48</v>
      </c>
      <c r="B2862" s="3" t="s">
        <v>27</v>
      </c>
      <c r="C2862" s="8" t="s">
        <v>32</v>
      </c>
      <c r="D2862" s="4" t="s">
        <v>54</v>
      </c>
      <c r="E2862" s="3" t="s">
        <v>64</v>
      </c>
      <c r="F2862" s="5">
        <v>43089</v>
      </c>
      <c r="G2862" s="11">
        <v>0.40486111111111112</v>
      </c>
      <c r="H2862" s="27">
        <v>5.0000000000000001E-3</v>
      </c>
    </row>
    <row r="2863" spans="1:8" x14ac:dyDescent="0.25">
      <c r="A2863" s="3" t="s">
        <v>48</v>
      </c>
      <c r="B2863" s="3" t="s">
        <v>42</v>
      </c>
      <c r="C2863" s="8" t="s">
        <v>43</v>
      </c>
      <c r="D2863" s="4" t="s">
        <v>51</v>
      </c>
      <c r="E2863" s="3" t="s">
        <v>64</v>
      </c>
      <c r="F2863" s="5">
        <v>43089</v>
      </c>
      <c r="G2863" s="11">
        <v>0.40486111111111112</v>
      </c>
      <c r="H2863" s="3">
        <v>2</v>
      </c>
    </row>
    <row r="2864" spans="1:8" x14ac:dyDescent="0.25">
      <c r="A2864" s="18" t="s">
        <v>21</v>
      </c>
      <c r="B2864" s="18" t="s">
        <v>11</v>
      </c>
      <c r="C2864" s="19" t="s">
        <v>46</v>
      </c>
      <c r="D2864" s="18" t="s">
        <v>47</v>
      </c>
      <c r="E2864" s="18" t="s">
        <v>64</v>
      </c>
      <c r="F2864" s="5"/>
      <c r="G2864" s="11"/>
      <c r="H2864" s="4"/>
    </row>
    <row r="2865" spans="1:8" x14ac:dyDescent="0.25">
      <c r="A2865" s="18" t="s">
        <v>21</v>
      </c>
      <c r="B2865" s="18" t="s">
        <v>11</v>
      </c>
      <c r="C2865" s="19" t="s">
        <v>12</v>
      </c>
      <c r="D2865" s="18" t="s">
        <v>13</v>
      </c>
      <c r="E2865" s="18" t="s">
        <v>64</v>
      </c>
      <c r="F2865" s="5"/>
      <c r="G2865" s="11"/>
      <c r="H2865" s="4"/>
    </row>
    <row r="2866" spans="1:8" x14ac:dyDescent="0.25">
      <c r="A2866" s="18" t="s">
        <v>21</v>
      </c>
      <c r="B2866" s="18" t="s">
        <v>11</v>
      </c>
      <c r="C2866" s="12" t="s">
        <v>15</v>
      </c>
      <c r="D2866" s="18" t="s">
        <v>16</v>
      </c>
      <c r="E2866" s="18" t="s">
        <v>64</v>
      </c>
      <c r="F2866" s="5"/>
      <c r="G2866" s="11"/>
      <c r="H2866" s="7"/>
    </row>
    <row r="2867" spans="1:8" x14ac:dyDescent="0.25">
      <c r="A2867" s="18" t="s">
        <v>21</v>
      </c>
      <c r="B2867" s="18" t="s">
        <v>11</v>
      </c>
      <c r="C2867" s="19" t="s">
        <v>17</v>
      </c>
      <c r="D2867" s="18" t="s">
        <v>18</v>
      </c>
      <c r="E2867" s="18" t="s">
        <v>64</v>
      </c>
      <c r="F2867" s="5"/>
      <c r="G2867" s="11"/>
      <c r="H2867" s="4"/>
    </row>
    <row r="2868" spans="1:8" x14ac:dyDescent="0.25">
      <c r="A2868" s="18" t="s">
        <v>21</v>
      </c>
      <c r="B2868" s="18" t="s">
        <v>11</v>
      </c>
      <c r="C2868" s="19" t="s">
        <v>19</v>
      </c>
      <c r="D2868" s="18" t="s">
        <v>20</v>
      </c>
      <c r="E2868" s="18" t="s">
        <v>64</v>
      </c>
      <c r="F2868" s="5"/>
      <c r="G2868" s="11"/>
      <c r="H2868" s="7"/>
    </row>
    <row r="2869" spans="1:8" x14ac:dyDescent="0.25">
      <c r="A2869" s="3" t="s">
        <v>21</v>
      </c>
      <c r="B2869" s="3" t="s">
        <v>22</v>
      </c>
      <c r="C2869" s="7" t="s">
        <v>23</v>
      </c>
      <c r="D2869" s="7" t="s">
        <v>57</v>
      </c>
      <c r="E2869" s="18" t="s">
        <v>64</v>
      </c>
      <c r="F2869" s="5"/>
      <c r="G2869" s="11"/>
      <c r="H2869" s="7"/>
    </row>
    <row r="2870" spans="1:8" x14ac:dyDescent="0.25">
      <c r="A2870" s="3" t="s">
        <v>21</v>
      </c>
      <c r="B2870" s="3" t="s">
        <v>22</v>
      </c>
      <c r="C2870" s="8" t="s">
        <v>25</v>
      </c>
      <c r="D2870" s="7" t="s">
        <v>58</v>
      </c>
      <c r="E2870" s="18" t="s">
        <v>64</v>
      </c>
      <c r="F2870" s="5"/>
      <c r="G2870" s="11"/>
      <c r="H2870" s="7"/>
    </row>
    <row r="2871" spans="1:8" x14ac:dyDescent="0.25">
      <c r="A2871" s="3" t="s">
        <v>21</v>
      </c>
      <c r="B2871" s="3" t="s">
        <v>36</v>
      </c>
      <c r="C2871" s="8" t="s">
        <v>37</v>
      </c>
      <c r="D2871" s="8" t="s">
        <v>38</v>
      </c>
      <c r="E2871" s="18" t="s">
        <v>64</v>
      </c>
      <c r="F2871" s="5"/>
      <c r="G2871" s="11"/>
      <c r="H2871" s="9"/>
    </row>
    <row r="2872" spans="1:8" x14ac:dyDescent="0.25">
      <c r="A2872" s="3" t="s">
        <v>21</v>
      </c>
      <c r="B2872" s="3" t="s">
        <v>36</v>
      </c>
      <c r="C2872" s="8" t="s">
        <v>39</v>
      </c>
      <c r="D2872" s="8" t="s">
        <v>40</v>
      </c>
      <c r="E2872" s="18" t="s">
        <v>64</v>
      </c>
      <c r="F2872" s="5"/>
      <c r="G2872" s="11"/>
      <c r="H2872" s="9"/>
    </row>
    <row r="2873" spans="1:8" x14ac:dyDescent="0.25">
      <c r="A2873" s="3" t="s">
        <v>21</v>
      </c>
      <c r="B2873" s="3" t="s">
        <v>27</v>
      </c>
      <c r="C2873" s="8" t="s">
        <v>34</v>
      </c>
      <c r="D2873" s="8" t="s">
        <v>35</v>
      </c>
      <c r="E2873" s="18" t="s">
        <v>64</v>
      </c>
      <c r="F2873" s="5"/>
      <c r="G2873" s="11"/>
      <c r="H2873" s="4"/>
    </row>
    <row r="2874" spans="1:8" x14ac:dyDescent="0.25">
      <c r="A2874" s="3" t="s">
        <v>48</v>
      </c>
      <c r="B2874" s="3" t="s">
        <v>27</v>
      </c>
      <c r="C2874" s="8" t="s">
        <v>28</v>
      </c>
      <c r="D2874" s="4" t="s">
        <v>59</v>
      </c>
      <c r="E2874" s="3" t="s">
        <v>64</v>
      </c>
      <c r="F2874" s="5"/>
      <c r="G2874" s="11"/>
      <c r="H2874" s="25"/>
    </row>
    <row r="2875" spans="1:8" x14ac:dyDescent="0.25">
      <c r="A2875" s="3" t="s">
        <v>48</v>
      </c>
      <c r="B2875" s="3" t="s">
        <v>27</v>
      </c>
      <c r="C2875" s="8" t="s">
        <v>30</v>
      </c>
      <c r="D2875" s="4" t="s">
        <v>55</v>
      </c>
      <c r="E2875" s="3" t="s">
        <v>64</v>
      </c>
      <c r="F2875" s="5"/>
      <c r="G2875" s="11"/>
      <c r="H2875" s="26"/>
    </row>
    <row r="2876" spans="1:8" x14ac:dyDescent="0.25">
      <c r="A2876" s="3" t="s">
        <v>48</v>
      </c>
      <c r="B2876" s="3" t="s">
        <v>27</v>
      </c>
      <c r="C2876" s="8" t="s">
        <v>32</v>
      </c>
      <c r="D2876" s="4" t="s">
        <v>54</v>
      </c>
      <c r="E2876" s="3" t="s">
        <v>64</v>
      </c>
      <c r="F2876" s="5"/>
      <c r="G2876" s="11"/>
      <c r="H2876" s="27"/>
    </row>
    <row r="2877" spans="1:8" x14ac:dyDescent="0.25">
      <c r="A2877" s="3" t="s">
        <v>48</v>
      </c>
      <c r="B2877" s="3" t="s">
        <v>42</v>
      </c>
      <c r="C2877" s="8" t="s">
        <v>43</v>
      </c>
      <c r="D2877" s="4" t="s">
        <v>51</v>
      </c>
      <c r="E2877" s="3" t="s">
        <v>64</v>
      </c>
      <c r="F2877" s="5"/>
      <c r="G2877" s="11"/>
      <c r="H2877" s="8"/>
    </row>
    <row r="2878" spans="1:8" x14ac:dyDescent="0.25">
      <c r="A2878" s="18" t="s">
        <v>21</v>
      </c>
      <c r="B2878" s="18" t="s">
        <v>11</v>
      </c>
      <c r="C2878" s="19" t="s">
        <v>46</v>
      </c>
      <c r="D2878" s="18" t="s">
        <v>47</v>
      </c>
      <c r="E2878" s="18" t="s">
        <v>64</v>
      </c>
      <c r="F2878" s="5"/>
      <c r="G2878" s="11"/>
      <c r="H2878" s="4"/>
    </row>
    <row r="2879" spans="1:8" x14ac:dyDescent="0.25">
      <c r="A2879" s="18" t="s">
        <v>21</v>
      </c>
      <c r="B2879" s="18" t="s">
        <v>11</v>
      </c>
      <c r="C2879" s="19" t="s">
        <v>12</v>
      </c>
      <c r="D2879" s="18" t="s">
        <v>13</v>
      </c>
      <c r="E2879" s="18" t="s">
        <v>64</v>
      </c>
      <c r="F2879" s="5"/>
      <c r="G2879" s="11"/>
      <c r="H2879" s="4"/>
    </row>
    <row r="2880" spans="1:8" x14ac:dyDescent="0.25">
      <c r="A2880" s="18" t="s">
        <v>21</v>
      </c>
      <c r="B2880" s="18" t="s">
        <v>11</v>
      </c>
      <c r="C2880" s="12" t="s">
        <v>15</v>
      </c>
      <c r="D2880" s="18" t="s">
        <v>16</v>
      </c>
      <c r="E2880" s="18" t="s">
        <v>64</v>
      </c>
      <c r="F2880" s="5"/>
      <c r="G2880" s="11"/>
      <c r="H2880" s="7"/>
    </row>
    <row r="2881" spans="1:8" x14ac:dyDescent="0.25">
      <c r="A2881" s="18" t="s">
        <v>21</v>
      </c>
      <c r="B2881" s="18" t="s">
        <v>11</v>
      </c>
      <c r="C2881" s="19" t="s">
        <v>17</v>
      </c>
      <c r="D2881" s="18" t="s">
        <v>18</v>
      </c>
      <c r="E2881" s="18" t="s">
        <v>64</v>
      </c>
      <c r="F2881" s="5"/>
      <c r="G2881" s="11"/>
      <c r="H2881" s="4"/>
    </row>
    <row r="2882" spans="1:8" x14ac:dyDescent="0.25">
      <c r="A2882" s="18" t="s">
        <v>21</v>
      </c>
      <c r="B2882" s="18" t="s">
        <v>11</v>
      </c>
      <c r="C2882" s="19" t="s">
        <v>19</v>
      </c>
      <c r="D2882" s="18" t="s">
        <v>20</v>
      </c>
      <c r="E2882" s="18" t="s">
        <v>64</v>
      </c>
      <c r="F2882" s="5"/>
      <c r="G2882" s="11"/>
      <c r="H2882" s="7"/>
    </row>
    <row r="2883" spans="1:8" x14ac:dyDescent="0.25">
      <c r="A2883" s="3" t="s">
        <v>21</v>
      </c>
      <c r="B2883" s="3" t="s">
        <v>22</v>
      </c>
      <c r="C2883" s="7" t="s">
        <v>23</v>
      </c>
      <c r="D2883" s="7" t="s">
        <v>57</v>
      </c>
      <c r="E2883" s="18" t="s">
        <v>64</v>
      </c>
      <c r="F2883" s="5"/>
      <c r="G2883" s="11"/>
      <c r="H2883" s="7"/>
    </row>
    <row r="2884" spans="1:8" x14ac:dyDescent="0.25">
      <c r="A2884" s="3" t="s">
        <v>21</v>
      </c>
      <c r="B2884" s="3" t="s">
        <v>22</v>
      </c>
      <c r="C2884" s="8" t="s">
        <v>25</v>
      </c>
      <c r="D2884" s="7" t="s">
        <v>58</v>
      </c>
      <c r="E2884" s="18" t="s">
        <v>64</v>
      </c>
      <c r="F2884" s="5"/>
      <c r="G2884" s="11"/>
      <c r="H2884" s="7"/>
    </row>
    <row r="2885" spans="1:8" x14ac:dyDescent="0.25">
      <c r="A2885" s="3" t="s">
        <v>21</v>
      </c>
      <c r="B2885" s="3" t="s">
        <v>36</v>
      </c>
      <c r="C2885" s="8" t="s">
        <v>37</v>
      </c>
      <c r="D2885" s="8" t="s">
        <v>38</v>
      </c>
      <c r="E2885" s="18" t="s">
        <v>64</v>
      </c>
      <c r="F2885" s="5"/>
      <c r="G2885" s="11"/>
      <c r="H2885" s="9"/>
    </row>
    <row r="2886" spans="1:8" x14ac:dyDescent="0.25">
      <c r="A2886" s="3" t="s">
        <v>21</v>
      </c>
      <c r="B2886" s="3" t="s">
        <v>36</v>
      </c>
      <c r="C2886" s="8" t="s">
        <v>39</v>
      </c>
      <c r="D2886" s="8" t="s">
        <v>40</v>
      </c>
      <c r="E2886" s="18" t="s">
        <v>64</v>
      </c>
      <c r="F2886" s="5"/>
      <c r="G2886" s="11"/>
      <c r="H2886" s="9"/>
    </row>
    <row r="2887" spans="1:8" x14ac:dyDescent="0.25">
      <c r="A2887" s="3" t="s">
        <v>21</v>
      </c>
      <c r="B2887" s="3" t="s">
        <v>27</v>
      </c>
      <c r="C2887" s="8" t="s">
        <v>34</v>
      </c>
      <c r="D2887" s="8" t="s">
        <v>35</v>
      </c>
      <c r="E2887" s="18" t="s">
        <v>64</v>
      </c>
      <c r="F2887" s="5"/>
      <c r="G2887" s="11"/>
      <c r="H2887" s="4"/>
    </row>
    <row r="2888" spans="1:8" x14ac:dyDescent="0.25">
      <c r="A2888" s="3" t="s">
        <v>48</v>
      </c>
      <c r="B2888" s="3" t="s">
        <v>27</v>
      </c>
      <c r="C2888" s="8" t="s">
        <v>28</v>
      </c>
      <c r="D2888" s="4" t="s">
        <v>59</v>
      </c>
      <c r="E2888" s="3" t="s">
        <v>64</v>
      </c>
      <c r="F2888" s="5"/>
      <c r="G2888" s="11"/>
      <c r="H2888" s="25"/>
    </row>
    <row r="2889" spans="1:8" x14ac:dyDescent="0.25">
      <c r="A2889" s="3" t="s">
        <v>48</v>
      </c>
      <c r="B2889" s="3" t="s">
        <v>27</v>
      </c>
      <c r="C2889" s="8" t="s">
        <v>30</v>
      </c>
      <c r="D2889" s="4" t="s">
        <v>55</v>
      </c>
      <c r="E2889" s="3" t="s">
        <v>64</v>
      </c>
      <c r="F2889" s="5"/>
      <c r="G2889" s="11"/>
      <c r="H2889" s="26"/>
    </row>
    <row r="2890" spans="1:8" x14ac:dyDescent="0.25">
      <c r="A2890" s="3" t="s">
        <v>48</v>
      </c>
      <c r="B2890" s="3" t="s">
        <v>27</v>
      </c>
      <c r="C2890" s="8" t="s">
        <v>32</v>
      </c>
      <c r="D2890" s="4" t="s">
        <v>54</v>
      </c>
      <c r="E2890" s="3" t="s">
        <v>64</v>
      </c>
      <c r="F2890" s="5"/>
      <c r="G2890" s="11"/>
      <c r="H2890" s="27"/>
    </row>
    <row r="2891" spans="1:8" x14ac:dyDescent="0.25">
      <c r="A2891" s="3" t="s">
        <v>48</v>
      </c>
      <c r="B2891" s="3" t="s">
        <v>42</v>
      </c>
      <c r="C2891" s="8" t="s">
        <v>43</v>
      </c>
      <c r="D2891" s="4" t="s">
        <v>51</v>
      </c>
      <c r="E2891" s="3" t="s">
        <v>64</v>
      </c>
      <c r="F2891" s="5"/>
      <c r="G2891" s="11"/>
      <c r="H2891" s="8"/>
    </row>
    <row r="2892" spans="1:8" x14ac:dyDescent="0.25">
      <c r="A2892" s="18" t="s">
        <v>21</v>
      </c>
      <c r="B2892" s="18" t="s">
        <v>11</v>
      </c>
      <c r="C2892" s="19" t="s">
        <v>46</v>
      </c>
      <c r="D2892" s="18" t="s">
        <v>47</v>
      </c>
      <c r="E2892" s="18" t="s">
        <v>64</v>
      </c>
      <c r="F2892" s="5"/>
      <c r="G2892" s="11"/>
      <c r="H2892" s="4"/>
    </row>
    <row r="2893" spans="1:8" x14ac:dyDescent="0.25">
      <c r="A2893" s="18" t="s">
        <v>21</v>
      </c>
      <c r="B2893" s="18" t="s">
        <v>11</v>
      </c>
      <c r="C2893" s="19" t="s">
        <v>12</v>
      </c>
      <c r="D2893" s="18" t="s">
        <v>13</v>
      </c>
      <c r="E2893" s="18" t="s">
        <v>64</v>
      </c>
      <c r="F2893" s="5"/>
      <c r="G2893" s="11"/>
      <c r="H2893" s="4"/>
    </row>
    <row r="2894" spans="1:8" x14ac:dyDescent="0.25">
      <c r="A2894" s="18" t="s">
        <v>21</v>
      </c>
      <c r="B2894" s="18" t="s">
        <v>11</v>
      </c>
      <c r="C2894" s="12" t="s">
        <v>15</v>
      </c>
      <c r="D2894" s="18" t="s">
        <v>16</v>
      </c>
      <c r="E2894" s="18" t="s">
        <v>64</v>
      </c>
      <c r="F2894" s="5"/>
      <c r="G2894" s="11"/>
      <c r="H2894" s="7"/>
    </row>
    <row r="2895" spans="1:8" x14ac:dyDescent="0.25">
      <c r="A2895" s="18" t="s">
        <v>21</v>
      </c>
      <c r="B2895" s="18" t="s">
        <v>11</v>
      </c>
      <c r="C2895" s="19" t="s">
        <v>17</v>
      </c>
      <c r="D2895" s="18" t="s">
        <v>18</v>
      </c>
      <c r="E2895" s="18" t="s">
        <v>64</v>
      </c>
      <c r="F2895" s="5"/>
      <c r="G2895" s="11"/>
      <c r="H2895" s="4"/>
    </row>
    <row r="2896" spans="1:8" x14ac:dyDescent="0.25">
      <c r="A2896" s="18" t="s">
        <v>21</v>
      </c>
      <c r="B2896" s="18" t="s">
        <v>11</v>
      </c>
      <c r="C2896" s="19" t="s">
        <v>19</v>
      </c>
      <c r="D2896" s="18" t="s">
        <v>20</v>
      </c>
      <c r="E2896" s="18" t="s">
        <v>64</v>
      </c>
      <c r="F2896" s="5"/>
      <c r="G2896" s="11"/>
      <c r="H2896" s="7"/>
    </row>
    <row r="2897" spans="1:8" x14ac:dyDescent="0.25">
      <c r="A2897" s="3" t="s">
        <v>21</v>
      </c>
      <c r="B2897" s="3" t="s">
        <v>22</v>
      </c>
      <c r="C2897" s="7" t="s">
        <v>23</v>
      </c>
      <c r="D2897" s="7" t="s">
        <v>57</v>
      </c>
      <c r="E2897" s="18" t="s">
        <v>64</v>
      </c>
      <c r="F2897" s="5"/>
      <c r="G2897" s="11"/>
      <c r="H2897" s="7"/>
    </row>
    <row r="2898" spans="1:8" x14ac:dyDescent="0.25">
      <c r="A2898" s="3" t="s">
        <v>21</v>
      </c>
      <c r="B2898" s="3" t="s">
        <v>22</v>
      </c>
      <c r="C2898" s="8" t="s">
        <v>25</v>
      </c>
      <c r="D2898" s="7" t="s">
        <v>58</v>
      </c>
      <c r="E2898" s="18" t="s">
        <v>64</v>
      </c>
      <c r="F2898" s="5"/>
      <c r="G2898" s="11"/>
      <c r="H2898" s="7"/>
    </row>
    <row r="2899" spans="1:8" x14ac:dyDescent="0.25">
      <c r="A2899" s="3" t="s">
        <v>21</v>
      </c>
      <c r="B2899" s="3" t="s">
        <v>36</v>
      </c>
      <c r="C2899" s="8" t="s">
        <v>37</v>
      </c>
      <c r="D2899" s="8" t="s">
        <v>38</v>
      </c>
      <c r="E2899" s="18" t="s">
        <v>64</v>
      </c>
      <c r="F2899" s="5"/>
      <c r="G2899" s="11"/>
      <c r="H2899" s="9"/>
    </row>
    <row r="2900" spans="1:8" x14ac:dyDescent="0.25">
      <c r="A2900" s="3" t="s">
        <v>21</v>
      </c>
      <c r="B2900" s="3" t="s">
        <v>36</v>
      </c>
      <c r="C2900" s="8" t="s">
        <v>39</v>
      </c>
      <c r="D2900" s="8" t="s">
        <v>40</v>
      </c>
      <c r="E2900" s="18" t="s">
        <v>64</v>
      </c>
      <c r="F2900" s="5"/>
      <c r="G2900" s="11"/>
      <c r="H2900" s="9"/>
    </row>
    <row r="2901" spans="1:8" x14ac:dyDescent="0.25">
      <c r="A2901" s="3" t="s">
        <v>21</v>
      </c>
      <c r="B2901" s="3" t="s">
        <v>27</v>
      </c>
      <c r="C2901" s="8" t="s">
        <v>34</v>
      </c>
      <c r="D2901" s="8" t="s">
        <v>35</v>
      </c>
      <c r="E2901" s="18" t="s">
        <v>64</v>
      </c>
      <c r="F2901" s="5"/>
      <c r="G2901" s="11"/>
      <c r="H2901" s="4"/>
    </row>
    <row r="2902" spans="1:8" x14ac:dyDescent="0.25">
      <c r="A2902" s="3" t="s">
        <v>48</v>
      </c>
      <c r="B2902" s="3" t="s">
        <v>27</v>
      </c>
      <c r="C2902" s="8" t="s">
        <v>28</v>
      </c>
      <c r="D2902" s="4" t="s">
        <v>59</v>
      </c>
      <c r="E2902" s="3" t="s">
        <v>64</v>
      </c>
      <c r="F2902" s="5"/>
      <c r="G2902" s="11"/>
      <c r="H2902" s="25"/>
    </row>
    <row r="2903" spans="1:8" x14ac:dyDescent="0.25">
      <c r="A2903" s="3" t="s">
        <v>48</v>
      </c>
      <c r="B2903" s="3" t="s">
        <v>27</v>
      </c>
      <c r="C2903" s="8" t="s">
        <v>30</v>
      </c>
      <c r="D2903" s="4" t="s">
        <v>55</v>
      </c>
      <c r="E2903" s="3" t="s">
        <v>64</v>
      </c>
      <c r="F2903" s="5"/>
      <c r="G2903" s="11"/>
      <c r="H2903" s="26"/>
    </row>
    <row r="2904" spans="1:8" x14ac:dyDescent="0.25">
      <c r="A2904" s="3" t="s">
        <v>48</v>
      </c>
      <c r="B2904" s="3" t="s">
        <v>27</v>
      </c>
      <c r="C2904" s="8" t="s">
        <v>32</v>
      </c>
      <c r="D2904" s="4" t="s">
        <v>54</v>
      </c>
      <c r="E2904" s="3" t="s">
        <v>64</v>
      </c>
      <c r="F2904" s="5"/>
      <c r="G2904" s="11"/>
      <c r="H2904" s="27"/>
    </row>
    <row r="2905" spans="1:8" x14ac:dyDescent="0.25">
      <c r="A2905" s="3" t="s">
        <v>48</v>
      </c>
      <c r="B2905" s="3" t="s">
        <v>42</v>
      </c>
      <c r="C2905" s="8" t="s">
        <v>43</v>
      </c>
      <c r="D2905" s="4" t="s">
        <v>51</v>
      </c>
      <c r="E2905" s="3" t="s">
        <v>64</v>
      </c>
      <c r="F2905" s="5"/>
      <c r="G2905" s="11"/>
      <c r="H2905" s="8"/>
    </row>
    <row r="2906" spans="1:8" x14ac:dyDescent="0.25">
      <c r="A2906" s="3" t="s">
        <v>10</v>
      </c>
      <c r="B2906" s="3" t="s">
        <v>11</v>
      </c>
      <c r="C2906" s="4" t="s">
        <v>12</v>
      </c>
      <c r="D2906" s="3" t="s">
        <v>13</v>
      </c>
      <c r="E2906" s="18" t="s">
        <v>65</v>
      </c>
      <c r="F2906" s="33">
        <v>41891</v>
      </c>
      <c r="G2906" s="34">
        <v>0.50694444444444442</v>
      </c>
      <c r="H2906" s="35">
        <v>7.8</v>
      </c>
    </row>
    <row r="2907" spans="1:8" x14ac:dyDescent="0.25">
      <c r="A2907" s="36" t="s">
        <v>21</v>
      </c>
      <c r="B2907" s="36" t="s">
        <v>45</v>
      </c>
      <c r="C2907" s="36" t="s">
        <v>46</v>
      </c>
      <c r="D2907" s="36" t="s">
        <v>47</v>
      </c>
      <c r="E2907" s="36" t="s">
        <v>65</v>
      </c>
      <c r="F2907" s="33">
        <v>41891</v>
      </c>
      <c r="G2907" s="34">
        <v>0.50694444444444442</v>
      </c>
      <c r="H2907" s="35">
        <v>8.91</v>
      </c>
    </row>
    <row r="2908" spans="1:8" x14ac:dyDescent="0.25">
      <c r="A2908" s="3" t="s">
        <v>10</v>
      </c>
      <c r="B2908" s="3" t="s">
        <v>11</v>
      </c>
      <c r="C2908" s="7" t="s">
        <v>15</v>
      </c>
      <c r="D2908" s="3" t="s">
        <v>16</v>
      </c>
      <c r="E2908" s="18" t="s">
        <v>65</v>
      </c>
      <c r="F2908" s="33">
        <v>41891</v>
      </c>
      <c r="G2908" s="34">
        <v>0.50694444444444442</v>
      </c>
      <c r="H2908" s="37">
        <v>250</v>
      </c>
    </row>
    <row r="2909" spans="1:8" x14ac:dyDescent="0.25">
      <c r="A2909" s="3" t="s">
        <v>10</v>
      </c>
      <c r="B2909" s="3" t="s">
        <v>11</v>
      </c>
      <c r="C2909" s="4" t="s">
        <v>17</v>
      </c>
      <c r="D2909" s="3" t="s">
        <v>18</v>
      </c>
      <c r="E2909" s="18" t="s">
        <v>65</v>
      </c>
      <c r="F2909" s="33">
        <v>41891</v>
      </c>
      <c r="G2909" s="34">
        <v>0.50694444444444442</v>
      </c>
      <c r="H2909" s="35">
        <v>7.03</v>
      </c>
    </row>
    <row r="2910" spans="1:8" x14ac:dyDescent="0.25">
      <c r="A2910" s="3"/>
      <c r="B2910" s="3" t="s">
        <v>11</v>
      </c>
      <c r="C2910" s="4" t="s">
        <v>19</v>
      </c>
      <c r="D2910" s="3" t="s">
        <v>20</v>
      </c>
      <c r="E2910" s="18" t="s">
        <v>65</v>
      </c>
      <c r="F2910" s="33">
        <v>41891</v>
      </c>
      <c r="G2910" s="34">
        <v>0.50694444444444442</v>
      </c>
      <c r="H2910" s="38"/>
    </row>
    <row r="2911" spans="1:8" x14ac:dyDescent="0.25">
      <c r="A2911" s="3" t="s">
        <v>21</v>
      </c>
      <c r="B2911" s="3" t="s">
        <v>22</v>
      </c>
      <c r="C2911" s="7" t="s">
        <v>23</v>
      </c>
      <c r="D2911" s="7" t="s">
        <v>24</v>
      </c>
      <c r="E2911" s="18" t="s">
        <v>65</v>
      </c>
      <c r="F2911" s="33">
        <v>41891</v>
      </c>
      <c r="G2911" s="34">
        <v>0.50694444444444442</v>
      </c>
      <c r="H2911" s="35">
        <v>5.0999999999999996</v>
      </c>
    </row>
    <row r="2912" spans="1:8" x14ac:dyDescent="0.25">
      <c r="A2912" s="3" t="s">
        <v>21</v>
      </c>
      <c r="B2912" s="3" t="s">
        <v>22</v>
      </c>
      <c r="C2912" s="8" t="s">
        <v>25</v>
      </c>
      <c r="D2912" s="7" t="s">
        <v>26</v>
      </c>
      <c r="E2912" s="18" t="s">
        <v>65</v>
      </c>
      <c r="F2912" s="33">
        <v>41891</v>
      </c>
      <c r="G2912" s="34">
        <v>0.50694444444444442</v>
      </c>
      <c r="H2912" s="35">
        <v>36.700000000000003</v>
      </c>
    </row>
    <row r="2913" spans="1:8" x14ac:dyDescent="0.25">
      <c r="A2913" s="3" t="s">
        <v>10</v>
      </c>
      <c r="B2913" s="3" t="s">
        <v>27</v>
      </c>
      <c r="C2913" s="8" t="s">
        <v>28</v>
      </c>
      <c r="D2913" s="7" t="s">
        <v>29</v>
      </c>
      <c r="E2913" s="18" t="s">
        <v>65</v>
      </c>
      <c r="F2913" s="33">
        <v>41891</v>
      </c>
      <c r="G2913" s="34">
        <v>0.50694444444444442</v>
      </c>
      <c r="H2913" s="39">
        <v>2.3900000000000001E-2</v>
      </c>
    </row>
    <row r="2914" spans="1:8" x14ac:dyDescent="0.25">
      <c r="A2914" s="3" t="s">
        <v>21</v>
      </c>
      <c r="B2914" s="3" t="s">
        <v>27</v>
      </c>
      <c r="C2914" s="8" t="s">
        <v>30</v>
      </c>
      <c r="D2914" s="8" t="s">
        <v>31</v>
      </c>
      <c r="E2914" s="18" t="s">
        <v>65</v>
      </c>
      <c r="F2914" s="33">
        <v>41891</v>
      </c>
      <c r="G2914" s="34">
        <v>0.50694444444444442</v>
      </c>
      <c r="H2914" s="39">
        <v>0.05</v>
      </c>
    </row>
    <row r="2915" spans="1:8" x14ac:dyDescent="0.25">
      <c r="A2915" s="3" t="s">
        <v>21</v>
      </c>
      <c r="B2915" s="3" t="s">
        <v>27</v>
      </c>
      <c r="C2915" s="8" t="s">
        <v>32</v>
      </c>
      <c r="D2915" s="8" t="s">
        <v>33</v>
      </c>
      <c r="E2915" s="18" t="s">
        <v>65</v>
      </c>
      <c r="F2915" s="33">
        <v>41891</v>
      </c>
      <c r="G2915" s="34">
        <v>0.50694444444444442</v>
      </c>
      <c r="H2915" s="40">
        <v>7.0000000000000007E-2</v>
      </c>
    </row>
    <row r="2916" spans="1:8" x14ac:dyDescent="0.25">
      <c r="A2916" s="3" t="s">
        <v>21</v>
      </c>
      <c r="B2916" s="3" t="s">
        <v>27</v>
      </c>
      <c r="C2916" s="8" t="s">
        <v>34</v>
      </c>
      <c r="D2916" s="8" t="s">
        <v>35</v>
      </c>
      <c r="E2916" s="18" t="s">
        <v>65</v>
      </c>
      <c r="F2916" s="33">
        <v>41891</v>
      </c>
      <c r="G2916" s="34">
        <v>0.50694444444444442</v>
      </c>
      <c r="H2916" s="41">
        <v>0.01</v>
      </c>
    </row>
    <row r="2917" spans="1:8" x14ac:dyDescent="0.25">
      <c r="A2917" s="3" t="s">
        <v>21</v>
      </c>
      <c r="B2917" s="3" t="s">
        <v>36</v>
      </c>
      <c r="C2917" s="8" t="s">
        <v>37</v>
      </c>
      <c r="D2917" s="8" t="s">
        <v>38</v>
      </c>
      <c r="E2917" s="18" t="s">
        <v>65</v>
      </c>
      <c r="F2917" s="33">
        <v>41891</v>
      </c>
      <c r="G2917" s="34">
        <v>0.50694444444444442</v>
      </c>
      <c r="H2917" s="39">
        <v>0.89500000000000002</v>
      </c>
    </row>
    <row r="2918" spans="1:8" x14ac:dyDescent="0.25">
      <c r="A2918" s="3" t="s">
        <v>21</v>
      </c>
      <c r="B2918" s="3" t="s">
        <v>36</v>
      </c>
      <c r="C2918" s="8" t="s">
        <v>39</v>
      </c>
      <c r="D2918" s="8" t="s">
        <v>40</v>
      </c>
      <c r="E2918" s="18" t="s">
        <v>65</v>
      </c>
      <c r="F2918" s="33">
        <v>41891</v>
      </c>
      <c r="G2918" s="34">
        <v>0.50694444444444442</v>
      </c>
      <c r="H2918" s="39">
        <v>4.1000000000000002E-2</v>
      </c>
    </row>
    <row r="2919" spans="1:8" x14ac:dyDescent="0.25">
      <c r="A2919" s="3" t="s">
        <v>41</v>
      </c>
      <c r="B2919" s="3" t="s">
        <v>42</v>
      </c>
      <c r="C2919" s="8" t="s">
        <v>43</v>
      </c>
      <c r="D2919" s="3" t="s">
        <v>44</v>
      </c>
      <c r="E2919" s="18" t="s">
        <v>65</v>
      </c>
      <c r="F2919" s="33">
        <v>41891</v>
      </c>
      <c r="G2919" s="34">
        <v>0.50694444444444442</v>
      </c>
      <c r="H2919" s="37">
        <v>3</v>
      </c>
    </row>
    <row r="2920" spans="1:8" x14ac:dyDescent="0.25">
      <c r="A2920" s="3" t="s">
        <v>10</v>
      </c>
      <c r="B2920" s="3" t="s">
        <v>11</v>
      </c>
      <c r="C2920" s="4" t="s">
        <v>12</v>
      </c>
      <c r="D2920" s="3" t="s">
        <v>13</v>
      </c>
      <c r="E2920" s="18" t="s">
        <v>65</v>
      </c>
      <c r="F2920" s="33">
        <v>41928</v>
      </c>
      <c r="G2920" s="34">
        <v>0.44444444444444442</v>
      </c>
      <c r="H2920" s="35">
        <v>7.84</v>
      </c>
    </row>
    <row r="2921" spans="1:8" x14ac:dyDescent="0.25">
      <c r="A2921" s="36" t="s">
        <v>21</v>
      </c>
      <c r="B2921" s="36" t="s">
        <v>45</v>
      </c>
      <c r="C2921" s="36" t="s">
        <v>46</v>
      </c>
      <c r="D2921" s="36" t="s">
        <v>47</v>
      </c>
      <c r="E2921" s="36" t="s">
        <v>65</v>
      </c>
      <c r="F2921" s="33">
        <v>41928</v>
      </c>
      <c r="G2921" s="34">
        <v>0.44444444444444442</v>
      </c>
      <c r="H2921" s="35">
        <v>10.79</v>
      </c>
    </row>
    <row r="2922" spans="1:8" x14ac:dyDescent="0.25">
      <c r="A2922" s="3" t="s">
        <v>10</v>
      </c>
      <c r="B2922" s="3" t="s">
        <v>11</v>
      </c>
      <c r="C2922" s="7" t="s">
        <v>15</v>
      </c>
      <c r="D2922" s="3" t="s">
        <v>16</v>
      </c>
      <c r="E2922" s="18" t="s">
        <v>65</v>
      </c>
      <c r="F2922" s="33">
        <v>41928</v>
      </c>
      <c r="G2922" s="34">
        <v>0.44444444444444442</v>
      </c>
      <c r="H2922" s="37">
        <v>188</v>
      </c>
    </row>
    <row r="2923" spans="1:8" x14ac:dyDescent="0.25">
      <c r="A2923" s="3" t="s">
        <v>10</v>
      </c>
      <c r="B2923" s="3" t="s">
        <v>11</v>
      </c>
      <c r="C2923" s="4" t="s">
        <v>17</v>
      </c>
      <c r="D2923" s="3" t="s">
        <v>18</v>
      </c>
      <c r="E2923" s="18" t="s">
        <v>65</v>
      </c>
      <c r="F2923" s="33">
        <v>41928</v>
      </c>
      <c r="G2923" s="34">
        <v>0.44444444444444442</v>
      </c>
      <c r="H2923" s="35">
        <v>7.63</v>
      </c>
    </row>
    <row r="2924" spans="1:8" x14ac:dyDescent="0.25">
      <c r="A2924" s="3"/>
      <c r="B2924" s="3" t="s">
        <v>11</v>
      </c>
      <c r="C2924" s="4" t="s">
        <v>19</v>
      </c>
      <c r="D2924" s="3" t="s">
        <v>20</v>
      </c>
      <c r="E2924" s="18" t="s">
        <v>65</v>
      </c>
      <c r="F2924" s="33">
        <v>41928</v>
      </c>
      <c r="G2924" s="34">
        <v>0.44444444444444442</v>
      </c>
      <c r="H2924" s="38">
        <v>75.3</v>
      </c>
    </row>
    <row r="2925" spans="1:8" x14ac:dyDescent="0.25">
      <c r="A2925" s="3" t="s">
        <v>21</v>
      </c>
      <c r="B2925" s="3" t="s">
        <v>22</v>
      </c>
      <c r="C2925" s="7" t="s">
        <v>23</v>
      </c>
      <c r="D2925" s="7" t="s">
        <v>24</v>
      </c>
      <c r="E2925" s="18" t="s">
        <v>65</v>
      </c>
      <c r="F2925" s="33">
        <v>41928</v>
      </c>
      <c r="G2925" s="34">
        <v>0.44444444444444442</v>
      </c>
      <c r="H2925" s="35">
        <v>5</v>
      </c>
    </row>
    <row r="2926" spans="1:8" x14ac:dyDescent="0.25">
      <c r="A2926" s="3" t="s">
        <v>21</v>
      </c>
      <c r="B2926" s="3" t="s">
        <v>22</v>
      </c>
      <c r="C2926" s="8" t="s">
        <v>25</v>
      </c>
      <c r="D2926" s="7" t="s">
        <v>26</v>
      </c>
      <c r="E2926" s="18" t="s">
        <v>65</v>
      </c>
      <c r="F2926" s="33">
        <v>41928</v>
      </c>
      <c r="G2926" s="34">
        <v>0.44444444444444442</v>
      </c>
      <c r="H2926" s="35">
        <v>32</v>
      </c>
    </row>
    <row r="2927" spans="1:8" x14ac:dyDescent="0.25">
      <c r="A2927" s="3" t="s">
        <v>10</v>
      </c>
      <c r="B2927" s="3" t="s">
        <v>27</v>
      </c>
      <c r="C2927" s="8" t="s">
        <v>28</v>
      </c>
      <c r="D2927" s="7" t="s">
        <v>29</v>
      </c>
      <c r="E2927" s="18" t="s">
        <v>65</v>
      </c>
      <c r="F2927" s="33">
        <v>41928</v>
      </c>
      <c r="G2927" s="34">
        <v>0.44444444444444442</v>
      </c>
      <c r="H2927" s="42">
        <v>6.4999999999999997E-3</v>
      </c>
    </row>
    <row r="2928" spans="1:8" x14ac:dyDescent="0.25">
      <c r="A2928" s="3" t="s">
        <v>21</v>
      </c>
      <c r="B2928" s="3" t="s">
        <v>27</v>
      </c>
      <c r="C2928" s="8" t="s">
        <v>30</v>
      </c>
      <c r="D2928" s="8" t="s">
        <v>31</v>
      </c>
      <c r="E2928" s="18" t="s">
        <v>65</v>
      </c>
      <c r="F2928" s="33">
        <v>41928</v>
      </c>
      <c r="G2928" s="34">
        <v>0.44444444444444442</v>
      </c>
      <c r="H2928" s="39">
        <v>0.05</v>
      </c>
    </row>
    <row r="2929" spans="1:8" x14ac:dyDescent="0.25">
      <c r="A2929" s="3" t="s">
        <v>21</v>
      </c>
      <c r="B2929" s="3" t="s">
        <v>27</v>
      </c>
      <c r="C2929" s="8" t="s">
        <v>32</v>
      </c>
      <c r="D2929" s="8" t="s">
        <v>33</v>
      </c>
      <c r="E2929" s="18" t="s">
        <v>65</v>
      </c>
      <c r="F2929" s="33">
        <v>41928</v>
      </c>
      <c r="G2929" s="34">
        <v>0.44444444444444442</v>
      </c>
      <c r="H2929" s="40">
        <v>7.0000000000000007E-2</v>
      </c>
    </row>
    <row r="2930" spans="1:8" x14ac:dyDescent="0.25">
      <c r="A2930" s="3" t="s">
        <v>21</v>
      </c>
      <c r="B2930" s="3" t="s">
        <v>27</v>
      </c>
      <c r="C2930" s="8" t="s">
        <v>34</v>
      </c>
      <c r="D2930" s="8" t="s">
        <v>35</v>
      </c>
      <c r="E2930" s="18" t="s">
        <v>65</v>
      </c>
      <c r="F2930" s="33">
        <v>41928</v>
      </c>
      <c r="G2930" s="34">
        <v>0.44444444444444442</v>
      </c>
      <c r="H2930" s="41">
        <v>0.01</v>
      </c>
    </row>
    <row r="2931" spans="1:8" x14ac:dyDescent="0.25">
      <c r="A2931" s="3" t="s">
        <v>21</v>
      </c>
      <c r="B2931" s="3" t="s">
        <v>36</v>
      </c>
      <c r="C2931" s="8" t="s">
        <v>37</v>
      </c>
      <c r="D2931" s="8" t="s">
        <v>38</v>
      </c>
      <c r="E2931" s="18" t="s">
        <v>65</v>
      </c>
      <c r="F2931" s="33">
        <v>41928</v>
      </c>
      <c r="G2931" s="34">
        <v>0.44444444444444442</v>
      </c>
      <c r="H2931" s="39">
        <v>0.53800000000000003</v>
      </c>
    </row>
    <row r="2932" spans="1:8" x14ac:dyDescent="0.25">
      <c r="A2932" s="3" t="s">
        <v>21</v>
      </c>
      <c r="B2932" s="3" t="s">
        <v>36</v>
      </c>
      <c r="C2932" s="8" t="s">
        <v>39</v>
      </c>
      <c r="D2932" s="8" t="s">
        <v>40</v>
      </c>
      <c r="E2932" s="18" t="s">
        <v>65</v>
      </c>
      <c r="F2932" s="33">
        <v>41928</v>
      </c>
      <c r="G2932" s="34">
        <v>0.44444444444444442</v>
      </c>
      <c r="H2932" s="39">
        <v>1.4E-2</v>
      </c>
    </row>
    <row r="2933" spans="1:8" x14ac:dyDescent="0.25">
      <c r="A2933" s="3" t="s">
        <v>41</v>
      </c>
      <c r="B2933" s="3" t="s">
        <v>42</v>
      </c>
      <c r="C2933" s="8" t="s">
        <v>43</v>
      </c>
      <c r="D2933" s="3" t="s">
        <v>44</v>
      </c>
      <c r="E2933" s="18" t="s">
        <v>65</v>
      </c>
      <c r="F2933" s="33">
        <v>41928</v>
      </c>
      <c r="G2933" s="34">
        <v>0.44444444444444442</v>
      </c>
      <c r="H2933" s="43">
        <v>1</v>
      </c>
    </row>
    <row r="2934" spans="1:8" x14ac:dyDescent="0.25">
      <c r="A2934" s="3" t="s">
        <v>10</v>
      </c>
      <c r="B2934" s="3" t="s">
        <v>11</v>
      </c>
      <c r="C2934" s="4" t="s">
        <v>12</v>
      </c>
      <c r="D2934" s="3" t="s">
        <v>13</v>
      </c>
      <c r="E2934" s="18" t="s">
        <v>65</v>
      </c>
      <c r="F2934" s="33">
        <v>41957</v>
      </c>
      <c r="G2934" s="34">
        <v>0.4152777777777778</v>
      </c>
      <c r="H2934" s="35">
        <v>7.53</v>
      </c>
    </row>
    <row r="2935" spans="1:8" x14ac:dyDescent="0.25">
      <c r="A2935" s="36" t="s">
        <v>21</v>
      </c>
      <c r="B2935" s="36" t="s">
        <v>45</v>
      </c>
      <c r="C2935" s="36" t="s">
        <v>46</v>
      </c>
      <c r="D2935" s="36" t="s">
        <v>47</v>
      </c>
      <c r="E2935" s="36" t="s">
        <v>65</v>
      </c>
      <c r="F2935" s="33">
        <v>41957</v>
      </c>
      <c r="G2935" s="34">
        <v>0.4152777777777778</v>
      </c>
      <c r="H2935" s="35">
        <v>15.5</v>
      </c>
    </row>
    <row r="2936" spans="1:8" x14ac:dyDescent="0.25">
      <c r="A2936" s="36" t="s">
        <v>21</v>
      </c>
      <c r="B2936" s="36" t="s">
        <v>11</v>
      </c>
      <c r="C2936" s="36" t="s">
        <v>46</v>
      </c>
      <c r="D2936" s="36" t="s">
        <v>47</v>
      </c>
      <c r="E2936" s="36" t="s">
        <v>66</v>
      </c>
      <c r="F2936" s="33">
        <v>41957</v>
      </c>
      <c r="G2936" s="34">
        <v>0.4152777777777778</v>
      </c>
      <c r="H2936" s="35">
        <v>15.5</v>
      </c>
    </row>
    <row r="2937" spans="1:8" x14ac:dyDescent="0.25">
      <c r="A2937" s="3" t="s">
        <v>10</v>
      </c>
      <c r="B2937" s="3" t="s">
        <v>11</v>
      </c>
      <c r="C2937" s="7" t="s">
        <v>15</v>
      </c>
      <c r="D2937" s="3" t="s">
        <v>16</v>
      </c>
      <c r="E2937" s="18" t="s">
        <v>65</v>
      </c>
      <c r="F2937" s="33">
        <v>41957</v>
      </c>
      <c r="G2937" s="34">
        <v>0.4152777777777778</v>
      </c>
      <c r="H2937" s="37">
        <v>305</v>
      </c>
    </row>
    <row r="2938" spans="1:8" x14ac:dyDescent="0.25">
      <c r="A2938" s="3" t="s">
        <v>10</v>
      </c>
      <c r="B2938" s="3" t="s">
        <v>11</v>
      </c>
      <c r="C2938" s="4" t="s">
        <v>17</v>
      </c>
      <c r="D2938" s="3" t="s">
        <v>18</v>
      </c>
      <c r="E2938" s="18" t="s">
        <v>65</v>
      </c>
      <c r="F2938" s="33">
        <v>41957</v>
      </c>
      <c r="G2938" s="34">
        <v>0.4152777777777778</v>
      </c>
      <c r="H2938" s="35">
        <v>7.44</v>
      </c>
    </row>
    <row r="2939" spans="1:8" x14ac:dyDescent="0.25">
      <c r="A2939" s="3"/>
      <c r="B2939" s="3" t="s">
        <v>11</v>
      </c>
      <c r="C2939" s="4" t="s">
        <v>19</v>
      </c>
      <c r="D2939" s="3" t="s">
        <v>20</v>
      </c>
      <c r="E2939" s="18" t="s">
        <v>65</v>
      </c>
      <c r="F2939" s="33">
        <v>41957</v>
      </c>
      <c r="G2939" s="34">
        <v>0.4152777777777778</v>
      </c>
      <c r="H2939" s="38">
        <v>83.2</v>
      </c>
    </row>
    <row r="2940" spans="1:8" x14ac:dyDescent="0.25">
      <c r="A2940" s="3" t="s">
        <v>21</v>
      </c>
      <c r="B2940" s="3" t="s">
        <v>22</v>
      </c>
      <c r="C2940" s="7" t="s">
        <v>23</v>
      </c>
      <c r="D2940" s="7" t="s">
        <v>24</v>
      </c>
      <c r="E2940" s="18" t="s">
        <v>65</v>
      </c>
      <c r="F2940" s="33">
        <v>41957</v>
      </c>
      <c r="G2940" s="34">
        <v>0.4152777777777778</v>
      </c>
      <c r="H2940" s="35">
        <v>10</v>
      </c>
    </row>
    <row r="2941" spans="1:8" x14ac:dyDescent="0.25">
      <c r="A2941" s="3" t="s">
        <v>21</v>
      </c>
      <c r="B2941" s="3" t="s">
        <v>22</v>
      </c>
      <c r="C2941" s="8" t="s">
        <v>25</v>
      </c>
      <c r="D2941" s="7" t="s">
        <v>26</v>
      </c>
      <c r="E2941" s="18" t="s">
        <v>65</v>
      </c>
      <c r="F2941" s="33">
        <v>41957</v>
      </c>
      <c r="G2941" s="34">
        <v>0.4152777777777778</v>
      </c>
      <c r="H2941" s="35">
        <v>35.700000000000003</v>
      </c>
    </row>
    <row r="2942" spans="1:8" x14ac:dyDescent="0.25">
      <c r="A2942" s="3" t="s">
        <v>10</v>
      </c>
      <c r="B2942" s="3" t="s">
        <v>27</v>
      </c>
      <c r="C2942" s="8" t="s">
        <v>28</v>
      </c>
      <c r="D2942" s="7" t="s">
        <v>29</v>
      </c>
      <c r="E2942" s="18" t="s">
        <v>65</v>
      </c>
      <c r="F2942" s="33">
        <v>41957</v>
      </c>
      <c r="G2942" s="34">
        <v>0.4152777777777778</v>
      </c>
      <c r="H2942" s="42">
        <v>6.4999999999999997E-3</v>
      </c>
    </row>
    <row r="2943" spans="1:8" x14ac:dyDescent="0.25">
      <c r="A2943" s="3" t="s">
        <v>21</v>
      </c>
      <c r="B2943" s="3" t="s">
        <v>27</v>
      </c>
      <c r="C2943" s="8" t="s">
        <v>30</v>
      </c>
      <c r="D2943" s="8" t="s">
        <v>31</v>
      </c>
      <c r="E2943" s="18" t="s">
        <v>65</v>
      </c>
      <c r="F2943" s="33">
        <v>41957</v>
      </c>
      <c r="G2943" s="34">
        <v>0.4152777777777778</v>
      </c>
      <c r="H2943" s="39">
        <v>0.05</v>
      </c>
    </row>
    <row r="2944" spans="1:8" x14ac:dyDescent="0.25">
      <c r="A2944" s="3" t="s">
        <v>21</v>
      </c>
      <c r="B2944" s="3" t="s">
        <v>27</v>
      </c>
      <c r="C2944" s="8" t="s">
        <v>32</v>
      </c>
      <c r="D2944" s="8" t="s">
        <v>33</v>
      </c>
      <c r="E2944" s="18" t="s">
        <v>65</v>
      </c>
      <c r="F2944" s="33">
        <v>41957</v>
      </c>
      <c r="G2944" s="34">
        <v>0.4152777777777778</v>
      </c>
      <c r="H2944" s="40">
        <v>7.0000000000000007E-2</v>
      </c>
    </row>
    <row r="2945" spans="1:8" x14ac:dyDescent="0.25">
      <c r="A2945" s="3" t="s">
        <v>21</v>
      </c>
      <c r="B2945" s="3" t="s">
        <v>27</v>
      </c>
      <c r="C2945" s="8" t="s">
        <v>34</v>
      </c>
      <c r="D2945" s="8" t="s">
        <v>35</v>
      </c>
      <c r="E2945" s="18" t="s">
        <v>65</v>
      </c>
      <c r="F2945" s="33">
        <v>41957</v>
      </c>
      <c r="G2945" s="34">
        <v>0.4152777777777778</v>
      </c>
      <c r="H2945" s="38">
        <v>0.02</v>
      </c>
    </row>
    <row r="2946" spans="1:8" x14ac:dyDescent="0.25">
      <c r="A2946" s="3" t="s">
        <v>21</v>
      </c>
      <c r="B2946" s="3" t="s">
        <v>36</v>
      </c>
      <c r="C2946" s="8" t="s">
        <v>37</v>
      </c>
      <c r="D2946" s="8" t="s">
        <v>38</v>
      </c>
      <c r="E2946" s="18" t="s">
        <v>65</v>
      </c>
      <c r="F2946" s="33">
        <v>41957</v>
      </c>
      <c r="G2946" s="34">
        <v>0.4152777777777778</v>
      </c>
      <c r="H2946" s="39"/>
    </row>
    <row r="2947" spans="1:8" x14ac:dyDescent="0.25">
      <c r="A2947" s="3" t="s">
        <v>21</v>
      </c>
      <c r="B2947" s="3" t="s">
        <v>36</v>
      </c>
      <c r="C2947" s="8" t="s">
        <v>39</v>
      </c>
      <c r="D2947" s="8" t="s">
        <v>40</v>
      </c>
      <c r="E2947" s="18" t="s">
        <v>65</v>
      </c>
      <c r="F2947" s="33">
        <v>41957</v>
      </c>
      <c r="G2947" s="34">
        <v>0.4152777777777778</v>
      </c>
      <c r="H2947" s="39"/>
    </row>
    <row r="2948" spans="1:8" x14ac:dyDescent="0.25">
      <c r="A2948" s="3" t="s">
        <v>41</v>
      </c>
      <c r="B2948" s="3" t="s">
        <v>42</v>
      </c>
      <c r="C2948" s="8" t="s">
        <v>43</v>
      </c>
      <c r="D2948" s="3" t="s">
        <v>44</v>
      </c>
      <c r="E2948" s="18" t="s">
        <v>65</v>
      </c>
      <c r="F2948" s="33">
        <v>41957</v>
      </c>
      <c r="G2948" s="34">
        <v>0.4152777777777778</v>
      </c>
      <c r="H2948" s="43">
        <v>1</v>
      </c>
    </row>
    <row r="2949" spans="1:8" x14ac:dyDescent="0.25">
      <c r="A2949" s="3" t="s">
        <v>21</v>
      </c>
      <c r="B2949" s="3" t="s">
        <v>11</v>
      </c>
      <c r="C2949" s="4" t="s">
        <v>46</v>
      </c>
      <c r="D2949" s="3" t="s">
        <v>47</v>
      </c>
      <c r="E2949" s="18" t="s">
        <v>65</v>
      </c>
      <c r="F2949" s="33">
        <v>42018</v>
      </c>
      <c r="G2949" s="34">
        <v>0.49305555555555558</v>
      </c>
      <c r="H2949" s="35">
        <v>16.18</v>
      </c>
    </row>
    <row r="2950" spans="1:8" x14ac:dyDescent="0.25">
      <c r="A2950" s="3" t="s">
        <v>21</v>
      </c>
      <c r="B2950" s="3" t="s">
        <v>11</v>
      </c>
      <c r="C2950" s="4" t="s">
        <v>12</v>
      </c>
      <c r="D2950" s="3" t="s">
        <v>13</v>
      </c>
      <c r="E2950" s="18" t="s">
        <v>65</v>
      </c>
      <c r="F2950" s="33">
        <v>42018</v>
      </c>
      <c r="G2950" s="34">
        <v>0.49305555555555558</v>
      </c>
      <c r="H2950" s="35">
        <v>6.31</v>
      </c>
    </row>
    <row r="2951" spans="1:8" x14ac:dyDescent="0.25">
      <c r="A2951" s="3" t="s">
        <v>21</v>
      </c>
      <c r="B2951" s="3" t="s">
        <v>11</v>
      </c>
      <c r="C2951" s="7" t="s">
        <v>15</v>
      </c>
      <c r="D2951" s="3" t="s">
        <v>16</v>
      </c>
      <c r="E2951" s="18" t="s">
        <v>65</v>
      </c>
      <c r="F2951" s="33">
        <v>42018</v>
      </c>
      <c r="G2951" s="34">
        <v>0.49305555555555558</v>
      </c>
      <c r="H2951" s="37">
        <v>346</v>
      </c>
    </row>
    <row r="2952" spans="1:8" x14ac:dyDescent="0.25">
      <c r="A2952" s="3" t="s">
        <v>21</v>
      </c>
      <c r="B2952" s="3" t="s">
        <v>11</v>
      </c>
      <c r="C2952" s="4" t="s">
        <v>17</v>
      </c>
      <c r="D2952" s="3" t="s">
        <v>18</v>
      </c>
      <c r="E2952" s="18" t="s">
        <v>65</v>
      </c>
      <c r="F2952" s="33">
        <v>42018</v>
      </c>
      <c r="G2952" s="34">
        <v>0.49305555555555558</v>
      </c>
      <c r="H2952" s="35">
        <v>9.0299999999999994</v>
      </c>
    </row>
    <row r="2953" spans="1:8" x14ac:dyDescent="0.25">
      <c r="A2953" s="3" t="s">
        <v>21</v>
      </c>
      <c r="B2953" s="3" t="s">
        <v>11</v>
      </c>
      <c r="C2953" s="4" t="s">
        <v>19</v>
      </c>
      <c r="D2953" s="3" t="s">
        <v>20</v>
      </c>
      <c r="E2953" s="18" t="s">
        <v>65</v>
      </c>
      <c r="F2953" s="33">
        <v>42018</v>
      </c>
      <c r="G2953" s="34">
        <v>0.49305555555555558</v>
      </c>
      <c r="H2953" s="38">
        <v>103.3</v>
      </c>
    </row>
    <row r="2954" spans="1:8" x14ac:dyDescent="0.25">
      <c r="A2954" s="3" t="s">
        <v>21</v>
      </c>
      <c r="B2954" s="3" t="s">
        <v>22</v>
      </c>
      <c r="C2954" s="7" t="s">
        <v>23</v>
      </c>
      <c r="D2954" s="7" t="s">
        <v>24</v>
      </c>
      <c r="E2954" s="18" t="s">
        <v>65</v>
      </c>
      <c r="F2954" s="33">
        <v>42018</v>
      </c>
      <c r="G2954" s="34">
        <v>0.49305555555555558</v>
      </c>
      <c r="H2954" s="35">
        <v>7.3650920000000015</v>
      </c>
    </row>
    <row r="2955" spans="1:8" x14ac:dyDescent="0.25">
      <c r="A2955" s="3" t="s">
        <v>21</v>
      </c>
      <c r="B2955" s="3" t="s">
        <v>22</v>
      </c>
      <c r="C2955" s="8" t="s">
        <v>25</v>
      </c>
      <c r="D2955" s="7" t="s">
        <v>26</v>
      </c>
      <c r="E2955" s="18" t="s">
        <v>65</v>
      </c>
      <c r="F2955" s="33">
        <v>42018</v>
      </c>
      <c r="G2955" s="34">
        <v>0.49305555555555558</v>
      </c>
      <c r="H2955" s="35">
        <v>57.020845396641597</v>
      </c>
    </row>
    <row r="2956" spans="1:8" x14ac:dyDescent="0.25">
      <c r="A2956" s="3" t="s">
        <v>21</v>
      </c>
      <c r="B2956" s="3" t="s">
        <v>27</v>
      </c>
      <c r="C2956" s="8" t="s">
        <v>28</v>
      </c>
      <c r="D2956" s="7" t="s">
        <v>53</v>
      </c>
      <c r="E2956" s="18" t="s">
        <v>65</v>
      </c>
      <c r="F2956" s="33">
        <v>42018</v>
      </c>
      <c r="G2956" s="34">
        <v>0.49305555555555558</v>
      </c>
      <c r="H2956" s="39">
        <v>0.05</v>
      </c>
    </row>
    <row r="2957" spans="1:8" x14ac:dyDescent="0.25">
      <c r="A2957" s="3" t="s">
        <v>21</v>
      </c>
      <c r="B2957" s="3" t="s">
        <v>27</v>
      </c>
      <c r="C2957" s="8" t="s">
        <v>30</v>
      </c>
      <c r="D2957" s="8" t="s">
        <v>31</v>
      </c>
      <c r="E2957" s="18" t="s">
        <v>65</v>
      </c>
      <c r="F2957" s="33">
        <v>42018</v>
      </c>
      <c r="G2957" s="34">
        <v>0.49305555555555558</v>
      </c>
      <c r="H2957" s="39">
        <v>0.05</v>
      </c>
    </row>
    <row r="2958" spans="1:8" x14ac:dyDescent="0.25">
      <c r="A2958" s="3" t="s">
        <v>21</v>
      </c>
      <c r="B2958" s="3" t="s">
        <v>27</v>
      </c>
      <c r="C2958" s="8" t="s">
        <v>32</v>
      </c>
      <c r="D2958" s="8" t="s">
        <v>33</v>
      </c>
      <c r="E2958" s="18" t="s">
        <v>65</v>
      </c>
      <c r="F2958" s="33">
        <v>42018</v>
      </c>
      <c r="G2958" s="34">
        <v>0.49305555555555558</v>
      </c>
      <c r="H2958" s="40">
        <v>7.0000000000000007E-2</v>
      </c>
    </row>
    <row r="2959" spans="1:8" x14ac:dyDescent="0.25">
      <c r="A2959" s="3" t="s">
        <v>21</v>
      </c>
      <c r="B2959" s="3" t="s">
        <v>27</v>
      </c>
      <c r="C2959" s="8" t="s">
        <v>34</v>
      </c>
      <c r="D2959" s="8" t="s">
        <v>35</v>
      </c>
      <c r="E2959" s="18" t="s">
        <v>65</v>
      </c>
      <c r="F2959" s="33">
        <v>42018</v>
      </c>
      <c r="G2959" s="34">
        <v>0.49305555555555558</v>
      </c>
      <c r="H2959" s="38">
        <v>8.2954545454545434E-2</v>
      </c>
    </row>
    <row r="2960" spans="1:8" x14ac:dyDescent="0.25">
      <c r="A2960" s="3" t="s">
        <v>21</v>
      </c>
      <c r="B2960" s="3" t="s">
        <v>36</v>
      </c>
      <c r="C2960" s="8" t="s">
        <v>37</v>
      </c>
      <c r="D2960" s="8" t="s">
        <v>38</v>
      </c>
      <c r="E2960" s="18" t="s">
        <v>65</v>
      </c>
      <c r="F2960" s="33">
        <v>42018</v>
      </c>
      <c r="G2960" s="34">
        <v>0.49305555555555558</v>
      </c>
      <c r="H2960" s="39">
        <v>0.26690161382784972</v>
      </c>
    </row>
    <row r="2961" spans="1:8" x14ac:dyDescent="0.25">
      <c r="A2961" s="3" t="s">
        <v>21</v>
      </c>
      <c r="B2961" s="3" t="s">
        <v>36</v>
      </c>
      <c r="C2961" s="8" t="s">
        <v>39</v>
      </c>
      <c r="D2961" s="8" t="s">
        <v>40</v>
      </c>
      <c r="E2961" s="18" t="s">
        <v>65</v>
      </c>
      <c r="F2961" s="33">
        <v>42018</v>
      </c>
      <c r="G2961" s="34">
        <v>0.49305555555555558</v>
      </c>
      <c r="H2961" s="39">
        <v>3.1321745658230961E-2</v>
      </c>
    </row>
    <row r="2962" spans="1:8" x14ac:dyDescent="0.25">
      <c r="A2962" s="3" t="s">
        <v>21</v>
      </c>
      <c r="B2962" s="3" t="s">
        <v>11</v>
      </c>
      <c r="C2962" s="4" t="s">
        <v>46</v>
      </c>
      <c r="D2962" s="3" t="s">
        <v>47</v>
      </c>
      <c r="E2962" s="18" t="s">
        <v>65</v>
      </c>
      <c r="F2962" s="33">
        <v>42053</v>
      </c>
      <c r="G2962" s="34">
        <v>0.4375</v>
      </c>
      <c r="H2962" s="35">
        <v>12.53</v>
      </c>
    </row>
    <row r="2963" spans="1:8" x14ac:dyDescent="0.25">
      <c r="A2963" s="3" t="s">
        <v>21</v>
      </c>
      <c r="B2963" s="3" t="s">
        <v>11</v>
      </c>
      <c r="C2963" s="4" t="s">
        <v>12</v>
      </c>
      <c r="D2963" s="3" t="s">
        <v>13</v>
      </c>
      <c r="E2963" s="18" t="s">
        <v>65</v>
      </c>
      <c r="F2963" s="33">
        <v>42053</v>
      </c>
      <c r="G2963" s="34">
        <v>0.4375</v>
      </c>
      <c r="H2963" s="35">
        <v>6.19</v>
      </c>
    </row>
    <row r="2964" spans="1:8" x14ac:dyDescent="0.25">
      <c r="A2964" s="3" t="s">
        <v>21</v>
      </c>
      <c r="B2964" s="3" t="s">
        <v>11</v>
      </c>
      <c r="C2964" s="7" t="s">
        <v>15</v>
      </c>
      <c r="D2964" s="3" t="s">
        <v>16</v>
      </c>
      <c r="E2964" s="18" t="s">
        <v>65</v>
      </c>
      <c r="F2964" s="33">
        <v>42053</v>
      </c>
      <c r="G2964" s="34">
        <v>0.4375</v>
      </c>
      <c r="H2964" s="37">
        <v>364</v>
      </c>
    </row>
    <row r="2965" spans="1:8" x14ac:dyDescent="0.25">
      <c r="A2965" s="3" t="s">
        <v>21</v>
      </c>
      <c r="B2965" s="3" t="s">
        <v>11</v>
      </c>
      <c r="C2965" s="4" t="s">
        <v>17</v>
      </c>
      <c r="D2965" s="3" t="s">
        <v>18</v>
      </c>
      <c r="E2965" s="18" t="s">
        <v>65</v>
      </c>
      <c r="F2965" s="33">
        <v>42053</v>
      </c>
      <c r="G2965" s="34">
        <v>0.4375</v>
      </c>
      <c r="H2965" s="35">
        <v>8.65</v>
      </c>
    </row>
    <row r="2966" spans="1:8" x14ac:dyDescent="0.25">
      <c r="A2966" s="3" t="s">
        <v>21</v>
      </c>
      <c r="B2966" s="3" t="s">
        <v>11</v>
      </c>
      <c r="C2966" s="4" t="s">
        <v>19</v>
      </c>
      <c r="D2966" s="3" t="s">
        <v>20</v>
      </c>
      <c r="E2966" s="18" t="s">
        <v>65</v>
      </c>
      <c r="F2966" s="33">
        <v>42053</v>
      </c>
      <c r="G2966" s="34">
        <v>0.4375</v>
      </c>
      <c r="H2966" s="38">
        <v>91.2</v>
      </c>
    </row>
    <row r="2967" spans="1:8" x14ac:dyDescent="0.25">
      <c r="A2967" s="3" t="s">
        <v>21</v>
      </c>
      <c r="B2967" s="3" t="s">
        <v>22</v>
      </c>
      <c r="C2967" s="7" t="s">
        <v>23</v>
      </c>
      <c r="D2967" s="7" t="s">
        <v>24</v>
      </c>
      <c r="E2967" s="18" t="s">
        <v>65</v>
      </c>
      <c r="F2967" s="33">
        <v>42053</v>
      </c>
      <c r="G2967" s="34">
        <v>0.4375</v>
      </c>
      <c r="H2967" s="35">
        <v>7.920948000000001</v>
      </c>
    </row>
    <row r="2968" spans="1:8" x14ac:dyDescent="0.25">
      <c r="A2968" s="3" t="s">
        <v>21</v>
      </c>
      <c r="B2968" s="3" t="s">
        <v>22</v>
      </c>
      <c r="C2968" s="8" t="s">
        <v>25</v>
      </c>
      <c r="D2968" s="7" t="s">
        <v>26</v>
      </c>
      <c r="E2968" s="18" t="s">
        <v>65</v>
      </c>
      <c r="F2968" s="33">
        <v>42053</v>
      </c>
      <c r="G2968" s="34">
        <v>0.4375</v>
      </c>
      <c r="H2968" s="35">
        <v>156.99767711962838</v>
      </c>
    </row>
    <row r="2969" spans="1:8" x14ac:dyDescent="0.25">
      <c r="A2969" s="3" t="s">
        <v>21</v>
      </c>
      <c r="B2969" s="3" t="s">
        <v>27</v>
      </c>
      <c r="C2969" s="8" t="s">
        <v>28</v>
      </c>
      <c r="D2969" s="7" t="s">
        <v>53</v>
      </c>
      <c r="E2969" s="18" t="s">
        <v>65</v>
      </c>
      <c r="F2969" s="33">
        <v>42053</v>
      </c>
      <c r="G2969" s="34">
        <v>0.4375</v>
      </c>
      <c r="H2969" s="39">
        <v>0.05</v>
      </c>
    </row>
    <row r="2970" spans="1:8" x14ac:dyDescent="0.25">
      <c r="A2970" s="3" t="s">
        <v>21</v>
      </c>
      <c r="B2970" s="3" t="s">
        <v>27</v>
      </c>
      <c r="C2970" s="8" t="s">
        <v>30</v>
      </c>
      <c r="D2970" s="8" t="s">
        <v>31</v>
      </c>
      <c r="E2970" s="18" t="s">
        <v>65</v>
      </c>
      <c r="F2970" s="33">
        <v>42053</v>
      </c>
      <c r="G2970" s="34">
        <v>0.4375</v>
      </c>
      <c r="H2970" s="39">
        <v>0.05</v>
      </c>
    </row>
    <row r="2971" spans="1:8" x14ac:dyDescent="0.25">
      <c r="A2971" s="3" t="s">
        <v>21</v>
      </c>
      <c r="B2971" s="3" t="s">
        <v>27</v>
      </c>
      <c r="C2971" s="8" t="s">
        <v>32</v>
      </c>
      <c r="D2971" s="8" t="s">
        <v>33</v>
      </c>
      <c r="E2971" s="18" t="s">
        <v>65</v>
      </c>
      <c r="F2971" s="33">
        <v>42053</v>
      </c>
      <c r="G2971" s="34">
        <v>0.4375</v>
      </c>
      <c r="H2971" s="40">
        <v>7.0000000000000007E-2</v>
      </c>
    </row>
    <row r="2972" spans="1:8" x14ac:dyDescent="0.25">
      <c r="A2972" s="3" t="s">
        <v>21</v>
      </c>
      <c r="B2972" s="3" t="s">
        <v>27</v>
      </c>
      <c r="C2972" s="8" t="s">
        <v>34</v>
      </c>
      <c r="D2972" s="8" t="s">
        <v>35</v>
      </c>
      <c r="E2972" s="18" t="s">
        <v>65</v>
      </c>
      <c r="F2972" s="33">
        <v>42053</v>
      </c>
      <c r="G2972" s="34">
        <v>0.4375</v>
      </c>
      <c r="H2972" s="38">
        <v>0.13147058823529412</v>
      </c>
    </row>
    <row r="2973" spans="1:8" x14ac:dyDescent="0.25">
      <c r="A2973" s="3" t="s">
        <v>21</v>
      </c>
      <c r="B2973" s="3" t="s">
        <v>36</v>
      </c>
      <c r="C2973" s="8" t="s">
        <v>37</v>
      </c>
      <c r="D2973" s="8" t="s">
        <v>38</v>
      </c>
      <c r="E2973" s="18" t="s">
        <v>65</v>
      </c>
      <c r="F2973" s="33">
        <v>42053</v>
      </c>
      <c r="G2973" s="34">
        <v>0.4375</v>
      </c>
      <c r="H2973" s="39">
        <v>0.3415770435924434</v>
      </c>
    </row>
    <row r="2974" spans="1:8" x14ac:dyDescent="0.25">
      <c r="A2974" s="3" t="s">
        <v>21</v>
      </c>
      <c r="B2974" s="3" t="s">
        <v>36</v>
      </c>
      <c r="C2974" s="8" t="s">
        <v>39</v>
      </c>
      <c r="D2974" s="8" t="s">
        <v>40</v>
      </c>
      <c r="E2974" s="18" t="s">
        <v>65</v>
      </c>
      <c r="F2974" s="33">
        <v>42053</v>
      </c>
      <c r="G2974" s="34">
        <v>0.4375</v>
      </c>
      <c r="H2974" s="39">
        <v>3.6165806246498955E-3</v>
      </c>
    </row>
    <row r="2975" spans="1:8" x14ac:dyDescent="0.25">
      <c r="A2975" s="3" t="s">
        <v>21</v>
      </c>
      <c r="B2975" s="3" t="s">
        <v>11</v>
      </c>
      <c r="C2975" s="4" t="s">
        <v>46</v>
      </c>
      <c r="D2975" s="3" t="s">
        <v>47</v>
      </c>
      <c r="E2975" s="18" t="s">
        <v>65</v>
      </c>
      <c r="F2975" s="33">
        <v>42081</v>
      </c>
      <c r="G2975" s="34">
        <v>0.4548611111111111</v>
      </c>
      <c r="H2975" s="35">
        <v>12.41</v>
      </c>
    </row>
    <row r="2976" spans="1:8" x14ac:dyDescent="0.25">
      <c r="A2976" s="3" t="s">
        <v>21</v>
      </c>
      <c r="B2976" s="3" t="s">
        <v>11</v>
      </c>
      <c r="C2976" s="4" t="s">
        <v>12</v>
      </c>
      <c r="D2976" s="3" t="s">
        <v>13</v>
      </c>
      <c r="E2976" s="18" t="s">
        <v>65</v>
      </c>
      <c r="F2976" s="33">
        <v>42081</v>
      </c>
      <c r="G2976" s="34">
        <v>0.4548611111111111</v>
      </c>
      <c r="H2976" s="35">
        <v>6.25</v>
      </c>
    </row>
    <row r="2977" spans="1:8" x14ac:dyDescent="0.25">
      <c r="A2977" s="3" t="s">
        <v>21</v>
      </c>
      <c r="B2977" s="3" t="s">
        <v>11</v>
      </c>
      <c r="C2977" s="7" t="s">
        <v>15</v>
      </c>
      <c r="D2977" s="3" t="s">
        <v>16</v>
      </c>
      <c r="E2977" s="18" t="s">
        <v>65</v>
      </c>
      <c r="F2977" s="33">
        <v>42081</v>
      </c>
      <c r="G2977" s="34">
        <v>0.4548611111111111</v>
      </c>
      <c r="H2977" s="37">
        <v>380</v>
      </c>
    </row>
    <row r="2978" spans="1:8" x14ac:dyDescent="0.25">
      <c r="A2978" s="3" t="s">
        <v>21</v>
      </c>
      <c r="B2978" s="3" t="s">
        <v>11</v>
      </c>
      <c r="C2978" s="4" t="s">
        <v>17</v>
      </c>
      <c r="D2978" s="3" t="s">
        <v>18</v>
      </c>
      <c r="E2978" s="18" t="s">
        <v>65</v>
      </c>
      <c r="F2978" s="33">
        <v>42081</v>
      </c>
      <c r="G2978" s="34">
        <v>0.4548611111111111</v>
      </c>
      <c r="H2978" s="35">
        <v>8.4700000000000006</v>
      </c>
    </row>
    <row r="2979" spans="1:8" x14ac:dyDescent="0.25">
      <c r="A2979" s="3" t="s">
        <v>21</v>
      </c>
      <c r="B2979" s="3" t="s">
        <v>11</v>
      </c>
      <c r="C2979" s="4" t="s">
        <v>19</v>
      </c>
      <c r="D2979" s="3" t="s">
        <v>20</v>
      </c>
      <c r="E2979" s="18" t="s">
        <v>65</v>
      </c>
      <c r="F2979" s="33">
        <v>42081</v>
      </c>
      <c r="G2979" s="34">
        <v>0.4548611111111111</v>
      </c>
      <c r="H2979" s="38">
        <v>88.9</v>
      </c>
    </row>
    <row r="2980" spans="1:8" x14ac:dyDescent="0.25">
      <c r="A2980" s="3" t="s">
        <v>21</v>
      </c>
      <c r="B2980" s="3" t="s">
        <v>22</v>
      </c>
      <c r="C2980" s="7" t="s">
        <v>23</v>
      </c>
      <c r="D2980" s="7" t="s">
        <v>24</v>
      </c>
      <c r="E2980" s="18" t="s">
        <v>65</v>
      </c>
      <c r="F2980" s="33">
        <v>42081</v>
      </c>
      <c r="G2980" s="34">
        <v>0.4548611111111111</v>
      </c>
      <c r="H2980" s="35">
        <v>16.25028</v>
      </c>
    </row>
    <row r="2981" spans="1:8" x14ac:dyDescent="0.25">
      <c r="A2981" s="3" t="s">
        <v>21</v>
      </c>
      <c r="B2981" s="3" t="s">
        <v>22</v>
      </c>
      <c r="C2981" s="8" t="s">
        <v>25</v>
      </c>
      <c r="D2981" s="7" t="s">
        <v>26</v>
      </c>
      <c r="E2981" s="18" t="s">
        <v>65</v>
      </c>
      <c r="F2981" s="33">
        <v>42081</v>
      </c>
      <c r="G2981" s="34">
        <v>0.4548611111111111</v>
      </c>
      <c r="H2981" s="35">
        <v>145.87835134053623</v>
      </c>
    </row>
    <row r="2982" spans="1:8" x14ac:dyDescent="0.25">
      <c r="A2982" s="3" t="s">
        <v>21</v>
      </c>
      <c r="B2982" s="3" t="s">
        <v>27</v>
      </c>
      <c r="C2982" s="8" t="s">
        <v>28</v>
      </c>
      <c r="D2982" s="7" t="s">
        <v>53</v>
      </c>
      <c r="E2982" s="18" t="s">
        <v>65</v>
      </c>
      <c r="F2982" s="33">
        <v>42081</v>
      </c>
      <c r="G2982" s="34">
        <v>0.4548611111111111</v>
      </c>
      <c r="H2982" s="39">
        <v>0.05</v>
      </c>
    </row>
    <row r="2983" spans="1:8" x14ac:dyDescent="0.25">
      <c r="A2983" s="3" t="s">
        <v>21</v>
      </c>
      <c r="B2983" s="3" t="s">
        <v>27</v>
      </c>
      <c r="C2983" s="8" t="s">
        <v>30</v>
      </c>
      <c r="D2983" s="8" t="s">
        <v>31</v>
      </c>
      <c r="E2983" s="18" t="s">
        <v>65</v>
      </c>
      <c r="F2983" s="33">
        <v>42081</v>
      </c>
      <c r="G2983" s="34">
        <v>0.4548611111111111</v>
      </c>
      <c r="H2983" s="39">
        <v>0.05</v>
      </c>
    </row>
    <row r="2984" spans="1:8" x14ac:dyDescent="0.25">
      <c r="A2984" s="3" t="s">
        <v>21</v>
      </c>
      <c r="B2984" s="3" t="s">
        <v>27</v>
      </c>
      <c r="C2984" s="8" t="s">
        <v>32</v>
      </c>
      <c r="D2984" s="8" t="s">
        <v>33</v>
      </c>
      <c r="E2984" s="18" t="s">
        <v>65</v>
      </c>
      <c r="F2984" s="33">
        <v>42081</v>
      </c>
      <c r="G2984" s="34">
        <v>0.4548611111111111</v>
      </c>
      <c r="H2984" s="40">
        <v>7.0000000000000007E-2</v>
      </c>
    </row>
    <row r="2985" spans="1:8" x14ac:dyDescent="0.25">
      <c r="A2985" s="3" t="s">
        <v>21</v>
      </c>
      <c r="B2985" s="3" t="s">
        <v>27</v>
      </c>
      <c r="C2985" s="8" t="s">
        <v>34</v>
      </c>
      <c r="D2985" s="8" t="s">
        <v>35</v>
      </c>
      <c r="E2985" s="18" t="s">
        <v>65</v>
      </c>
      <c r="F2985" s="33">
        <v>42081</v>
      </c>
      <c r="G2985" s="34">
        <v>0.4548611111111111</v>
      </c>
      <c r="H2985" s="38">
        <v>0.11578581363004174</v>
      </c>
    </row>
    <row r="2986" spans="1:8" x14ac:dyDescent="0.25">
      <c r="A2986" s="3" t="s">
        <v>21</v>
      </c>
      <c r="B2986" s="3" t="s">
        <v>36</v>
      </c>
      <c r="C2986" s="8" t="s">
        <v>37</v>
      </c>
      <c r="D2986" s="8" t="s">
        <v>38</v>
      </c>
      <c r="E2986" s="18" t="s">
        <v>65</v>
      </c>
      <c r="F2986" s="33">
        <v>42081</v>
      </c>
      <c r="G2986" s="34">
        <v>0.4548611111111111</v>
      </c>
      <c r="H2986" s="39">
        <v>0.25747757311316305</v>
      </c>
    </row>
    <row r="2987" spans="1:8" x14ac:dyDescent="0.25">
      <c r="A2987" s="3" t="s">
        <v>21</v>
      </c>
      <c r="B2987" s="3" t="s">
        <v>36</v>
      </c>
      <c r="C2987" s="8" t="s">
        <v>39</v>
      </c>
      <c r="D2987" s="8" t="s">
        <v>40</v>
      </c>
      <c r="E2987" s="18" t="s">
        <v>65</v>
      </c>
      <c r="F2987" s="33">
        <v>42081</v>
      </c>
      <c r="G2987" s="34">
        <v>0.4548611111111111</v>
      </c>
      <c r="H2987" s="39">
        <v>5.533971566311119E-3</v>
      </c>
    </row>
    <row r="2988" spans="1:8" x14ac:dyDescent="0.25">
      <c r="A2988" s="3" t="s">
        <v>21</v>
      </c>
      <c r="B2988" s="3" t="s">
        <v>11</v>
      </c>
      <c r="C2988" s="4" t="s">
        <v>46</v>
      </c>
      <c r="D2988" s="3" t="s">
        <v>47</v>
      </c>
      <c r="E2988" s="18" t="s">
        <v>65</v>
      </c>
      <c r="F2988" s="33">
        <v>42110</v>
      </c>
      <c r="G2988" s="34">
        <v>0.41666666666666669</v>
      </c>
      <c r="H2988" s="35">
        <v>11.34</v>
      </c>
    </row>
    <row r="2989" spans="1:8" x14ac:dyDescent="0.25">
      <c r="A2989" s="3" t="s">
        <v>21</v>
      </c>
      <c r="B2989" s="3" t="s">
        <v>11</v>
      </c>
      <c r="C2989" s="4" t="s">
        <v>12</v>
      </c>
      <c r="D2989" s="3" t="s">
        <v>13</v>
      </c>
      <c r="E2989" s="18" t="s">
        <v>65</v>
      </c>
      <c r="F2989" s="33">
        <v>42110</v>
      </c>
      <c r="G2989" s="34">
        <v>0.41666666666666669</v>
      </c>
      <c r="H2989" s="35">
        <v>7.72</v>
      </c>
    </row>
    <row r="2990" spans="1:8" x14ac:dyDescent="0.25">
      <c r="A2990" s="3" t="s">
        <v>21</v>
      </c>
      <c r="B2990" s="3" t="s">
        <v>11</v>
      </c>
      <c r="C2990" s="7" t="s">
        <v>15</v>
      </c>
      <c r="D2990" s="3" t="s">
        <v>16</v>
      </c>
      <c r="E2990" s="18" t="s">
        <v>65</v>
      </c>
      <c r="F2990" s="33">
        <v>42110</v>
      </c>
      <c r="G2990" s="34">
        <v>0.41666666666666669</v>
      </c>
      <c r="H2990" s="37">
        <v>391</v>
      </c>
    </row>
    <row r="2991" spans="1:8" x14ac:dyDescent="0.25">
      <c r="A2991" s="3" t="s">
        <v>21</v>
      </c>
      <c r="B2991" s="3" t="s">
        <v>11</v>
      </c>
      <c r="C2991" s="4" t="s">
        <v>17</v>
      </c>
      <c r="D2991" s="3" t="s">
        <v>18</v>
      </c>
      <c r="E2991" s="18" t="s">
        <v>65</v>
      </c>
      <c r="F2991" s="33">
        <v>42110</v>
      </c>
      <c r="G2991" s="34">
        <v>0.41666666666666669</v>
      </c>
      <c r="H2991" s="35">
        <v>8.74</v>
      </c>
    </row>
    <row r="2992" spans="1:8" x14ac:dyDescent="0.25">
      <c r="A2992" s="3" t="s">
        <v>21</v>
      </c>
      <c r="B2992" s="3" t="s">
        <v>11</v>
      </c>
      <c r="C2992" s="4" t="s">
        <v>19</v>
      </c>
      <c r="D2992" s="3" t="s">
        <v>20</v>
      </c>
      <c r="E2992" s="18" t="s">
        <v>65</v>
      </c>
      <c r="F2992" s="33">
        <v>42110</v>
      </c>
      <c r="G2992" s="34">
        <v>0.41666666666666669</v>
      </c>
      <c r="H2992" s="38">
        <v>89.4</v>
      </c>
    </row>
    <row r="2993" spans="1:8" x14ac:dyDescent="0.25">
      <c r="A2993" s="3" t="s">
        <v>21</v>
      </c>
      <c r="B2993" s="3" t="s">
        <v>22</v>
      </c>
      <c r="C2993" s="7" t="s">
        <v>23</v>
      </c>
      <c r="D2993" s="7" t="s">
        <v>24</v>
      </c>
      <c r="E2993" s="18" t="s">
        <v>65</v>
      </c>
      <c r="F2993" s="33">
        <v>42110</v>
      </c>
      <c r="G2993" s="34">
        <v>0.41666666666666669</v>
      </c>
      <c r="H2993" s="35">
        <v>14.083576000000001</v>
      </c>
    </row>
    <row r="2994" spans="1:8" x14ac:dyDescent="0.25">
      <c r="A2994" s="3" t="s">
        <v>21</v>
      </c>
      <c r="B2994" s="3" t="s">
        <v>22</v>
      </c>
      <c r="C2994" s="8" t="s">
        <v>25</v>
      </c>
      <c r="D2994" s="7" t="s">
        <v>26</v>
      </c>
      <c r="E2994" s="18" t="s">
        <v>65</v>
      </c>
      <c r="F2994" s="33">
        <v>42110</v>
      </c>
      <c r="G2994" s="34">
        <v>0.41666666666666669</v>
      </c>
      <c r="H2994" s="35">
        <v>6.7737350767481521</v>
      </c>
    </row>
    <row r="2995" spans="1:8" x14ac:dyDescent="0.25">
      <c r="A2995" s="3" t="s">
        <v>21</v>
      </c>
      <c r="B2995" s="3" t="s">
        <v>27</v>
      </c>
      <c r="C2995" s="8" t="s">
        <v>28</v>
      </c>
      <c r="D2995" s="7" t="s">
        <v>53</v>
      </c>
      <c r="E2995" s="18" t="s">
        <v>65</v>
      </c>
      <c r="F2995" s="33">
        <v>42110</v>
      </c>
      <c r="G2995" s="34">
        <v>0.41666666666666669</v>
      </c>
      <c r="H2995" s="39" t="s">
        <v>0</v>
      </c>
    </row>
    <row r="2996" spans="1:8" x14ac:dyDescent="0.25">
      <c r="A2996" s="3" t="s">
        <v>21</v>
      </c>
      <c r="B2996" s="3" t="s">
        <v>27</v>
      </c>
      <c r="C2996" s="8" t="s">
        <v>30</v>
      </c>
      <c r="D2996" s="8" t="s">
        <v>31</v>
      </c>
      <c r="E2996" s="18" t="s">
        <v>65</v>
      </c>
      <c r="F2996" s="33">
        <v>42110</v>
      </c>
      <c r="G2996" s="34">
        <v>0.41666666666666669</v>
      </c>
      <c r="H2996" s="39">
        <v>0.05</v>
      </c>
    </row>
    <row r="2997" spans="1:8" x14ac:dyDescent="0.25">
      <c r="A2997" s="3" t="s">
        <v>21</v>
      </c>
      <c r="B2997" s="3" t="s">
        <v>27</v>
      </c>
      <c r="C2997" s="8" t="s">
        <v>32</v>
      </c>
      <c r="D2997" s="8" t="s">
        <v>33</v>
      </c>
      <c r="E2997" s="18" t="s">
        <v>65</v>
      </c>
      <c r="F2997" s="33">
        <v>42110</v>
      </c>
      <c r="G2997" s="34">
        <v>0.41666666666666669</v>
      </c>
      <c r="H2997" s="40">
        <v>7.0000000000000007E-2</v>
      </c>
    </row>
    <row r="2998" spans="1:8" x14ac:dyDescent="0.25">
      <c r="A2998" s="3" t="s">
        <v>21</v>
      </c>
      <c r="B2998" s="3" t="s">
        <v>27</v>
      </c>
      <c r="C2998" s="8" t="s">
        <v>34</v>
      </c>
      <c r="D2998" s="8" t="s">
        <v>35</v>
      </c>
      <c r="E2998" s="18" t="s">
        <v>65</v>
      </c>
      <c r="F2998" s="33">
        <v>42110</v>
      </c>
      <c r="G2998" s="34">
        <v>0.41666666666666669</v>
      </c>
      <c r="H2998" s="38">
        <v>6.5672913117546847E-2</v>
      </c>
    </row>
    <row r="2999" spans="1:8" x14ac:dyDescent="0.25">
      <c r="A2999" s="3" t="s">
        <v>21</v>
      </c>
      <c r="B2999" s="3" t="s">
        <v>36</v>
      </c>
      <c r="C2999" s="8" t="s">
        <v>37</v>
      </c>
      <c r="D2999" s="8" t="s">
        <v>38</v>
      </c>
      <c r="E2999" s="18" t="s">
        <v>65</v>
      </c>
      <c r="F2999" s="33">
        <v>42110</v>
      </c>
      <c r="G2999" s="34">
        <v>0.41666666666666669</v>
      </c>
      <c r="H2999" s="39">
        <v>0.45492518601857185</v>
      </c>
    </row>
    <row r="3000" spans="1:8" x14ac:dyDescent="0.25">
      <c r="A3000" s="3" t="s">
        <v>21</v>
      </c>
      <c r="B3000" s="3" t="s">
        <v>36</v>
      </c>
      <c r="C3000" s="8" t="s">
        <v>39</v>
      </c>
      <c r="D3000" s="8" t="s">
        <v>40</v>
      </c>
      <c r="E3000" s="18" t="s">
        <v>65</v>
      </c>
      <c r="F3000" s="33">
        <v>42110</v>
      </c>
      <c r="G3000" s="34">
        <v>0.41666666666666669</v>
      </c>
      <c r="H3000" s="39">
        <v>3.3917613303665645E-3</v>
      </c>
    </row>
    <row r="3001" spans="1:8" x14ac:dyDescent="0.25">
      <c r="A3001" s="3" t="s">
        <v>21</v>
      </c>
      <c r="B3001" s="3" t="s">
        <v>11</v>
      </c>
      <c r="C3001" s="4" t="s">
        <v>46</v>
      </c>
      <c r="D3001" s="3" t="s">
        <v>47</v>
      </c>
      <c r="E3001" s="18" t="s">
        <v>65</v>
      </c>
      <c r="F3001" s="33">
        <v>42136</v>
      </c>
      <c r="G3001" s="34">
        <v>0.44444444444444442</v>
      </c>
      <c r="H3001" s="35">
        <v>7.88</v>
      </c>
    </row>
    <row r="3002" spans="1:8" x14ac:dyDescent="0.25">
      <c r="A3002" s="3" t="s">
        <v>21</v>
      </c>
      <c r="B3002" s="3" t="s">
        <v>11</v>
      </c>
      <c r="C3002" s="4" t="s">
        <v>12</v>
      </c>
      <c r="D3002" s="3" t="s">
        <v>13</v>
      </c>
      <c r="E3002" s="18" t="s">
        <v>65</v>
      </c>
      <c r="F3002" s="33">
        <v>42136</v>
      </c>
      <c r="G3002" s="34">
        <v>0.44444444444444442</v>
      </c>
      <c r="H3002" s="35">
        <v>8.34</v>
      </c>
    </row>
    <row r="3003" spans="1:8" x14ac:dyDescent="0.25">
      <c r="A3003" s="3" t="s">
        <v>21</v>
      </c>
      <c r="B3003" s="3" t="s">
        <v>11</v>
      </c>
      <c r="C3003" s="7" t="s">
        <v>15</v>
      </c>
      <c r="D3003" s="3" t="s">
        <v>16</v>
      </c>
      <c r="E3003" s="18" t="s">
        <v>65</v>
      </c>
      <c r="F3003" s="33">
        <v>42136</v>
      </c>
      <c r="G3003" s="34">
        <v>0.44444444444444442</v>
      </c>
      <c r="H3003" s="37">
        <v>365</v>
      </c>
    </row>
    <row r="3004" spans="1:8" x14ac:dyDescent="0.25">
      <c r="A3004" s="3" t="s">
        <v>21</v>
      </c>
      <c r="B3004" s="3" t="s">
        <v>11</v>
      </c>
      <c r="C3004" s="4" t="s">
        <v>17</v>
      </c>
      <c r="D3004" s="3" t="s">
        <v>18</v>
      </c>
      <c r="E3004" s="18" t="s">
        <v>65</v>
      </c>
      <c r="F3004" s="33">
        <v>42136</v>
      </c>
      <c r="G3004" s="34">
        <v>0.44444444444444442</v>
      </c>
      <c r="H3004" s="35">
        <v>9.65</v>
      </c>
    </row>
    <row r="3005" spans="1:8" x14ac:dyDescent="0.25">
      <c r="A3005" s="3" t="s">
        <v>21</v>
      </c>
      <c r="B3005" s="3" t="s">
        <v>11</v>
      </c>
      <c r="C3005" s="4" t="s">
        <v>19</v>
      </c>
      <c r="D3005" s="3" t="s">
        <v>20</v>
      </c>
      <c r="E3005" s="18" t="s">
        <v>65</v>
      </c>
      <c r="F3005" s="33">
        <v>42136</v>
      </c>
      <c r="G3005" s="34">
        <v>0.44444444444444442</v>
      </c>
      <c r="H3005" s="38">
        <v>91.4</v>
      </c>
    </row>
    <row r="3006" spans="1:8" x14ac:dyDescent="0.25">
      <c r="A3006" s="3" t="s">
        <v>21</v>
      </c>
      <c r="B3006" s="3" t="s">
        <v>22</v>
      </c>
      <c r="C3006" s="7" t="s">
        <v>23</v>
      </c>
      <c r="D3006" s="7" t="s">
        <v>24</v>
      </c>
      <c r="E3006" s="18" t="s">
        <v>65</v>
      </c>
      <c r="F3006" s="33">
        <v>42136</v>
      </c>
      <c r="G3006" s="34">
        <v>0.44444444444444442</v>
      </c>
      <c r="H3006" s="35">
        <v>33.854750000000003</v>
      </c>
    </row>
    <row r="3007" spans="1:8" x14ac:dyDescent="0.25">
      <c r="A3007" s="3" t="s">
        <v>21</v>
      </c>
      <c r="B3007" s="3" t="s">
        <v>22</v>
      </c>
      <c r="C3007" s="8" t="s">
        <v>25</v>
      </c>
      <c r="D3007" s="7" t="s">
        <v>26</v>
      </c>
      <c r="E3007" s="18" t="s">
        <v>65</v>
      </c>
      <c r="F3007" s="33">
        <v>42136</v>
      </c>
      <c r="G3007" s="34">
        <v>0.44444444444444442</v>
      </c>
      <c r="H3007" s="35">
        <v>291.83506280720917</v>
      </c>
    </row>
    <row r="3008" spans="1:8" x14ac:dyDescent="0.25">
      <c r="A3008" s="3" t="s">
        <v>48</v>
      </c>
      <c r="B3008" s="3" t="s">
        <v>27</v>
      </c>
      <c r="C3008" s="8" t="s">
        <v>28</v>
      </c>
      <c r="D3008" s="7" t="s">
        <v>49</v>
      </c>
      <c r="E3008" s="18" t="s">
        <v>65</v>
      </c>
      <c r="F3008" s="33">
        <v>42136</v>
      </c>
      <c r="G3008" s="34">
        <v>0.44444444444444442</v>
      </c>
      <c r="H3008" s="44">
        <v>0.01</v>
      </c>
    </row>
    <row r="3009" spans="1:8" x14ac:dyDescent="0.25">
      <c r="A3009" s="3" t="s">
        <v>48</v>
      </c>
      <c r="B3009" s="3" t="s">
        <v>27</v>
      </c>
      <c r="C3009" s="8" t="s">
        <v>30</v>
      </c>
      <c r="D3009" s="4" t="s">
        <v>50</v>
      </c>
      <c r="E3009" s="18" t="s">
        <v>65</v>
      </c>
      <c r="F3009" s="33">
        <v>42136</v>
      </c>
      <c r="G3009" s="34">
        <v>0.44444444444444442</v>
      </c>
      <c r="H3009" s="44">
        <v>1E-3</v>
      </c>
    </row>
    <row r="3010" spans="1:8" x14ac:dyDescent="0.25">
      <c r="A3010" s="3" t="s">
        <v>48</v>
      </c>
      <c r="B3010" s="3" t="s">
        <v>27</v>
      </c>
      <c r="C3010" s="8" t="s">
        <v>32</v>
      </c>
      <c r="D3010" s="9" t="s">
        <v>54</v>
      </c>
      <c r="E3010" s="18" t="s">
        <v>65</v>
      </c>
      <c r="F3010" s="33">
        <v>42136</v>
      </c>
      <c r="G3010" s="34">
        <v>0.44444444444444442</v>
      </c>
      <c r="H3010" s="44">
        <v>5.0000000000000001E-3</v>
      </c>
    </row>
    <row r="3011" spans="1:8" x14ac:dyDescent="0.25">
      <c r="A3011" s="3" t="s">
        <v>21</v>
      </c>
      <c r="B3011" s="3" t="s">
        <v>27</v>
      </c>
      <c r="C3011" s="8" t="s">
        <v>34</v>
      </c>
      <c r="D3011" s="8" t="s">
        <v>35</v>
      </c>
      <c r="E3011" s="18" t="s">
        <v>65</v>
      </c>
      <c r="F3011" s="33">
        <v>42136</v>
      </c>
      <c r="G3011" s="34">
        <v>0.44444444444444442</v>
      </c>
      <c r="H3011" s="38">
        <v>5.9710391822827925E-2</v>
      </c>
    </row>
    <row r="3012" spans="1:8" x14ac:dyDescent="0.25">
      <c r="A3012" s="3" t="s">
        <v>21</v>
      </c>
      <c r="B3012" s="3" t="s">
        <v>36</v>
      </c>
      <c r="C3012" s="8" t="s">
        <v>37</v>
      </c>
      <c r="D3012" s="8" t="s">
        <v>38</v>
      </c>
      <c r="E3012" s="18" t="s">
        <v>65</v>
      </c>
      <c r="F3012" s="33">
        <v>42136</v>
      </c>
      <c r="G3012" s="34">
        <v>0.44444444444444442</v>
      </c>
      <c r="H3012" s="39">
        <v>0.43000643128847482</v>
      </c>
    </row>
    <row r="3013" spans="1:8" x14ac:dyDescent="0.25">
      <c r="A3013" s="3" t="s">
        <v>21</v>
      </c>
      <c r="B3013" s="3" t="s">
        <v>36</v>
      </c>
      <c r="C3013" s="8" t="s">
        <v>39</v>
      </c>
      <c r="D3013" s="8" t="s">
        <v>40</v>
      </c>
      <c r="E3013" s="18" t="s">
        <v>65</v>
      </c>
      <c r="F3013" s="33">
        <v>42136</v>
      </c>
      <c r="G3013" s="34">
        <v>0.44444444444444442</v>
      </c>
      <c r="H3013" s="39">
        <v>5.191764978024537E-3</v>
      </c>
    </row>
    <row r="3014" spans="1:8" x14ac:dyDescent="0.25">
      <c r="A3014" s="3" t="s">
        <v>48</v>
      </c>
      <c r="B3014" s="3" t="s">
        <v>42</v>
      </c>
      <c r="C3014" s="8" t="s">
        <v>43</v>
      </c>
      <c r="D3014" s="8" t="s">
        <v>51</v>
      </c>
      <c r="E3014" s="18" t="s">
        <v>65</v>
      </c>
      <c r="F3014" s="33">
        <v>42136</v>
      </c>
      <c r="G3014" s="34">
        <v>0.44444444444444442</v>
      </c>
      <c r="H3014" s="43">
        <v>2</v>
      </c>
    </row>
    <row r="3015" spans="1:8" x14ac:dyDescent="0.25">
      <c r="A3015" s="3" t="s">
        <v>21</v>
      </c>
      <c r="B3015" s="3" t="s">
        <v>11</v>
      </c>
      <c r="C3015" s="4" t="s">
        <v>12</v>
      </c>
      <c r="D3015" s="3" t="s">
        <v>13</v>
      </c>
      <c r="E3015" s="18" t="s">
        <v>65</v>
      </c>
      <c r="F3015" s="33">
        <v>42171</v>
      </c>
      <c r="G3015" s="34">
        <v>0.47222222222222227</v>
      </c>
      <c r="H3015" s="35">
        <v>7.8</v>
      </c>
    </row>
    <row r="3016" spans="1:8" x14ac:dyDescent="0.25">
      <c r="A3016" s="3" t="s">
        <v>21</v>
      </c>
      <c r="B3016" s="3" t="s">
        <v>11</v>
      </c>
      <c r="C3016" s="4" t="s">
        <v>46</v>
      </c>
      <c r="D3016" s="3" t="s">
        <v>47</v>
      </c>
      <c r="E3016" s="18" t="s">
        <v>65</v>
      </c>
      <c r="F3016" s="33">
        <v>42171</v>
      </c>
      <c r="G3016" s="34">
        <v>0.47222222222222227</v>
      </c>
      <c r="H3016" s="35">
        <v>2.4700000000000002</v>
      </c>
    </row>
    <row r="3017" spans="1:8" x14ac:dyDescent="0.25">
      <c r="A3017" s="3" t="s">
        <v>21</v>
      </c>
      <c r="B3017" s="3" t="s">
        <v>11</v>
      </c>
      <c r="C3017" s="7" t="s">
        <v>15</v>
      </c>
      <c r="D3017" s="3" t="s">
        <v>16</v>
      </c>
      <c r="E3017" s="18" t="s">
        <v>65</v>
      </c>
      <c r="F3017" s="33">
        <v>42171</v>
      </c>
      <c r="G3017" s="34">
        <v>0.47222222222222227</v>
      </c>
      <c r="H3017" s="37">
        <v>393</v>
      </c>
    </row>
    <row r="3018" spans="1:8" x14ac:dyDescent="0.25">
      <c r="A3018" s="3" t="s">
        <v>21</v>
      </c>
      <c r="B3018" s="3" t="s">
        <v>11</v>
      </c>
      <c r="C3018" s="4" t="s">
        <v>17</v>
      </c>
      <c r="D3018" s="3" t="s">
        <v>18</v>
      </c>
      <c r="E3018" s="18" t="s">
        <v>65</v>
      </c>
      <c r="F3018" s="33">
        <v>42171</v>
      </c>
      <c r="G3018" s="34">
        <v>0.47222222222222227</v>
      </c>
      <c r="H3018" s="35">
        <v>11.85</v>
      </c>
    </row>
    <row r="3019" spans="1:8" x14ac:dyDescent="0.25">
      <c r="A3019" s="3" t="s">
        <v>21</v>
      </c>
      <c r="B3019" s="3" t="s">
        <v>11</v>
      </c>
      <c r="C3019" s="4" t="s">
        <v>19</v>
      </c>
      <c r="D3019" s="3" t="s">
        <v>20</v>
      </c>
      <c r="E3019" s="18" t="s">
        <v>65</v>
      </c>
      <c r="F3019" s="33">
        <v>42171</v>
      </c>
      <c r="G3019" s="34">
        <v>0.47222222222222227</v>
      </c>
      <c r="H3019" s="38">
        <v>98.2</v>
      </c>
    </row>
    <row r="3020" spans="1:8" x14ac:dyDescent="0.25">
      <c r="A3020" s="3" t="s">
        <v>21</v>
      </c>
      <c r="B3020" s="3" t="s">
        <v>22</v>
      </c>
      <c r="C3020" s="7" t="s">
        <v>23</v>
      </c>
      <c r="D3020" s="7" t="s">
        <v>24</v>
      </c>
      <c r="E3020" s="18" t="s">
        <v>65</v>
      </c>
      <c r="F3020" s="33">
        <v>42171</v>
      </c>
      <c r="G3020" s="34">
        <v>0.47222222222222227</v>
      </c>
      <c r="H3020" s="35">
        <v>37.520280000000007</v>
      </c>
    </row>
    <row r="3021" spans="1:8" x14ac:dyDescent="0.25">
      <c r="A3021" s="3" t="s">
        <v>21</v>
      </c>
      <c r="B3021" s="3" t="s">
        <v>22</v>
      </c>
      <c r="C3021" s="8" t="s">
        <v>25</v>
      </c>
      <c r="D3021" s="7" t="s">
        <v>26</v>
      </c>
      <c r="E3021" s="18" t="s">
        <v>65</v>
      </c>
      <c r="F3021" s="33">
        <v>42171</v>
      </c>
      <c r="G3021" s="34">
        <v>0.47222222222222227</v>
      </c>
      <c r="H3021" s="35">
        <v>108.90804597701151</v>
      </c>
    </row>
    <row r="3022" spans="1:8" x14ac:dyDescent="0.25">
      <c r="A3022" s="3" t="s">
        <v>48</v>
      </c>
      <c r="B3022" s="3" t="s">
        <v>27</v>
      </c>
      <c r="C3022" s="8" t="s">
        <v>28</v>
      </c>
      <c r="D3022" s="7" t="s">
        <v>49</v>
      </c>
      <c r="E3022" s="18" t="s">
        <v>65</v>
      </c>
      <c r="F3022" s="33">
        <v>42171</v>
      </c>
      <c r="G3022" s="34">
        <v>0.47222222222222227</v>
      </c>
      <c r="H3022" s="44">
        <v>0.01</v>
      </c>
    </row>
    <row r="3023" spans="1:8" x14ac:dyDescent="0.25">
      <c r="A3023" s="3" t="s">
        <v>48</v>
      </c>
      <c r="B3023" s="3" t="s">
        <v>27</v>
      </c>
      <c r="C3023" s="8" t="s">
        <v>30</v>
      </c>
      <c r="D3023" s="4" t="s">
        <v>50</v>
      </c>
      <c r="E3023" s="18" t="s">
        <v>65</v>
      </c>
      <c r="F3023" s="33">
        <v>42171</v>
      </c>
      <c r="G3023" s="34">
        <v>0.47222222222222227</v>
      </c>
      <c r="H3023" s="39">
        <v>8.0000000000000002E-3</v>
      </c>
    </row>
    <row r="3024" spans="1:8" x14ac:dyDescent="0.25">
      <c r="A3024" s="3" t="s">
        <v>48</v>
      </c>
      <c r="B3024" s="3" t="s">
        <v>27</v>
      </c>
      <c r="C3024" s="8" t="s">
        <v>32</v>
      </c>
      <c r="D3024" s="9" t="s">
        <v>54</v>
      </c>
      <c r="E3024" s="18" t="s">
        <v>65</v>
      </c>
      <c r="F3024" s="33">
        <v>42171</v>
      </c>
      <c r="G3024" s="34">
        <v>0.47222222222222227</v>
      </c>
      <c r="H3024" s="44">
        <v>5.0000000000000001E-3</v>
      </c>
    </row>
    <row r="3025" spans="1:8" x14ac:dyDescent="0.25">
      <c r="A3025" s="3" t="s">
        <v>21</v>
      </c>
      <c r="B3025" s="3" t="s">
        <v>27</v>
      </c>
      <c r="C3025" s="8" t="s">
        <v>34</v>
      </c>
      <c r="D3025" s="8" t="s">
        <v>35</v>
      </c>
      <c r="E3025" s="18" t="s">
        <v>65</v>
      </c>
      <c r="F3025" s="33">
        <v>42171</v>
      </c>
      <c r="G3025" s="34">
        <v>0.47222222222222227</v>
      </c>
      <c r="H3025" s="38">
        <v>5.034071550255536E-2</v>
      </c>
    </row>
    <row r="3026" spans="1:8" x14ac:dyDescent="0.25">
      <c r="A3026" s="3" t="s">
        <v>21</v>
      </c>
      <c r="B3026" s="3" t="s">
        <v>36</v>
      </c>
      <c r="C3026" s="8" t="s">
        <v>37</v>
      </c>
      <c r="D3026" s="8" t="s">
        <v>38</v>
      </c>
      <c r="E3026" s="18" t="s">
        <v>65</v>
      </c>
      <c r="F3026" s="33">
        <v>42171</v>
      </c>
      <c r="G3026" s="34">
        <v>0.47222222222222227</v>
      </c>
      <c r="H3026" s="39">
        <v>0.52848884217496317</v>
      </c>
    </row>
    <row r="3027" spans="1:8" x14ac:dyDescent="0.25">
      <c r="A3027" s="3" t="s">
        <v>21</v>
      </c>
      <c r="B3027" s="3" t="s">
        <v>36</v>
      </c>
      <c r="C3027" s="8" t="s">
        <v>39</v>
      </c>
      <c r="D3027" s="8" t="s">
        <v>40</v>
      </c>
      <c r="E3027" s="18" t="s">
        <v>65</v>
      </c>
      <c r="F3027" s="33">
        <v>42171</v>
      </c>
      <c r="G3027" s="34">
        <v>0.47222222222222227</v>
      </c>
      <c r="H3027" s="39">
        <v>3.3594617065295265E-3</v>
      </c>
    </row>
    <row r="3028" spans="1:8" x14ac:dyDescent="0.25">
      <c r="A3028" s="3" t="s">
        <v>48</v>
      </c>
      <c r="B3028" s="3" t="s">
        <v>42</v>
      </c>
      <c r="C3028" s="8" t="s">
        <v>43</v>
      </c>
      <c r="D3028" s="8" t="s">
        <v>51</v>
      </c>
      <c r="E3028" s="18" t="s">
        <v>65</v>
      </c>
      <c r="F3028" s="33">
        <v>42171</v>
      </c>
      <c r="G3028" s="34">
        <v>0.47222222222222227</v>
      </c>
      <c r="H3028" s="37">
        <v>2</v>
      </c>
    </row>
    <row r="3029" spans="1:8" x14ac:dyDescent="0.25">
      <c r="A3029" s="18" t="s">
        <v>21</v>
      </c>
      <c r="B3029" s="18" t="s">
        <v>11</v>
      </c>
      <c r="C3029" s="19" t="s">
        <v>12</v>
      </c>
      <c r="D3029" s="18" t="s">
        <v>13</v>
      </c>
      <c r="E3029" s="18" t="s">
        <v>65</v>
      </c>
      <c r="F3029" s="45">
        <v>42207</v>
      </c>
      <c r="G3029" s="46">
        <v>0.4375</v>
      </c>
      <c r="H3029" s="47">
        <v>7.79</v>
      </c>
    </row>
    <row r="3030" spans="1:8" x14ac:dyDescent="0.25">
      <c r="A3030" s="18" t="s">
        <v>21</v>
      </c>
      <c r="B3030" s="18" t="s">
        <v>11</v>
      </c>
      <c r="C3030" s="19" t="s">
        <v>46</v>
      </c>
      <c r="D3030" s="18" t="s">
        <v>47</v>
      </c>
      <c r="E3030" s="18" t="s">
        <v>65</v>
      </c>
      <c r="F3030" s="45">
        <v>42207</v>
      </c>
      <c r="G3030" s="46">
        <v>0.4375</v>
      </c>
      <c r="H3030" s="47">
        <v>4.57</v>
      </c>
    </row>
    <row r="3031" spans="1:8" x14ac:dyDescent="0.25">
      <c r="A3031" s="18" t="s">
        <v>21</v>
      </c>
      <c r="B3031" s="18" t="s">
        <v>11</v>
      </c>
      <c r="C3031" s="12" t="s">
        <v>15</v>
      </c>
      <c r="D3031" s="18" t="s">
        <v>16</v>
      </c>
      <c r="E3031" s="18" t="s">
        <v>65</v>
      </c>
      <c r="F3031" s="45">
        <v>42207</v>
      </c>
      <c r="G3031" s="46">
        <v>0.4375</v>
      </c>
      <c r="H3031" s="49">
        <v>391</v>
      </c>
    </row>
    <row r="3032" spans="1:8" x14ac:dyDescent="0.25">
      <c r="A3032" s="18" t="s">
        <v>21</v>
      </c>
      <c r="B3032" s="18" t="s">
        <v>11</v>
      </c>
      <c r="C3032" s="19" t="s">
        <v>17</v>
      </c>
      <c r="D3032" s="18" t="s">
        <v>18</v>
      </c>
      <c r="E3032" s="18" t="s">
        <v>65</v>
      </c>
      <c r="F3032" s="45">
        <v>42207</v>
      </c>
      <c r="G3032" s="46">
        <v>0.4375</v>
      </c>
      <c r="H3032" s="47">
        <v>11.45</v>
      </c>
    </row>
    <row r="3033" spans="1:8" x14ac:dyDescent="0.25">
      <c r="A3033" s="18" t="s">
        <v>21</v>
      </c>
      <c r="B3033" s="18" t="s">
        <v>11</v>
      </c>
      <c r="C3033" s="19" t="s">
        <v>19</v>
      </c>
      <c r="D3033" s="18" t="s">
        <v>20</v>
      </c>
      <c r="E3033" s="18" t="s">
        <v>65</v>
      </c>
      <c r="F3033" s="45">
        <v>42207</v>
      </c>
      <c r="G3033" s="46">
        <v>0.4375</v>
      </c>
      <c r="H3033" s="47">
        <v>99.4</v>
      </c>
    </row>
    <row r="3034" spans="1:8" x14ac:dyDescent="0.25">
      <c r="A3034" s="18" t="s">
        <v>21</v>
      </c>
      <c r="B3034" s="18" t="s">
        <v>22</v>
      </c>
      <c r="C3034" s="12" t="s">
        <v>23</v>
      </c>
      <c r="D3034" s="12" t="s">
        <v>24</v>
      </c>
      <c r="E3034" s="18" t="s">
        <v>65</v>
      </c>
      <c r="F3034" s="45">
        <v>42207</v>
      </c>
      <c r="G3034" s="46">
        <v>0.4375</v>
      </c>
      <c r="H3034" s="47">
        <v>100.74890000000001</v>
      </c>
    </row>
    <row r="3035" spans="1:8" x14ac:dyDescent="0.25">
      <c r="A3035" s="18" t="s">
        <v>21</v>
      </c>
      <c r="B3035" s="18" t="s">
        <v>22</v>
      </c>
      <c r="C3035" s="21" t="s">
        <v>25</v>
      </c>
      <c r="D3035" s="12" t="s">
        <v>26</v>
      </c>
      <c r="E3035" s="18" t="s">
        <v>65</v>
      </c>
      <c r="F3035" s="45">
        <v>42207</v>
      </c>
      <c r="G3035" s="46">
        <v>0.4375</v>
      </c>
      <c r="H3035" s="47">
        <v>90.304628002343307</v>
      </c>
    </row>
    <row r="3036" spans="1:8" x14ac:dyDescent="0.25">
      <c r="A3036" s="18" t="s">
        <v>48</v>
      </c>
      <c r="B3036" s="18" t="s">
        <v>27</v>
      </c>
      <c r="C3036" s="21" t="s">
        <v>28</v>
      </c>
      <c r="D3036" s="12" t="s">
        <v>49</v>
      </c>
      <c r="E3036" s="18" t="s">
        <v>65</v>
      </c>
      <c r="F3036" s="45">
        <v>42207</v>
      </c>
      <c r="G3036" s="46">
        <v>0.4375</v>
      </c>
      <c r="H3036" s="50">
        <v>0.01</v>
      </c>
    </row>
    <row r="3037" spans="1:8" x14ac:dyDescent="0.25">
      <c r="A3037" s="18" t="s">
        <v>48</v>
      </c>
      <c r="B3037" s="18" t="s">
        <v>27</v>
      </c>
      <c r="C3037" s="21" t="s">
        <v>30</v>
      </c>
      <c r="D3037" s="19" t="s">
        <v>50</v>
      </c>
      <c r="E3037" s="18" t="s">
        <v>65</v>
      </c>
      <c r="F3037" s="45">
        <v>42207</v>
      </c>
      <c r="G3037" s="46">
        <v>0.4375</v>
      </c>
      <c r="H3037" s="49">
        <v>3.0000000000000001E-3</v>
      </c>
    </row>
    <row r="3038" spans="1:8" x14ac:dyDescent="0.25">
      <c r="A3038" s="18" t="s">
        <v>48</v>
      </c>
      <c r="B3038" s="18" t="s">
        <v>27</v>
      </c>
      <c r="C3038" s="21" t="s">
        <v>32</v>
      </c>
      <c r="D3038" s="23" t="s">
        <v>54</v>
      </c>
      <c r="E3038" s="18" t="s">
        <v>65</v>
      </c>
      <c r="F3038" s="45">
        <v>42207</v>
      </c>
      <c r="G3038" s="46">
        <v>0.4375</v>
      </c>
      <c r="H3038" s="50">
        <v>5.0000000000000001E-3</v>
      </c>
    </row>
    <row r="3039" spans="1:8" x14ac:dyDescent="0.25">
      <c r="A3039" s="18" t="s">
        <v>21</v>
      </c>
      <c r="B3039" s="18" t="s">
        <v>27</v>
      </c>
      <c r="C3039" s="21" t="s">
        <v>34</v>
      </c>
      <c r="D3039" s="21" t="s">
        <v>35</v>
      </c>
      <c r="E3039" s="18" t="s">
        <v>65</v>
      </c>
      <c r="F3039" s="45">
        <v>42207</v>
      </c>
      <c r="G3039" s="46">
        <v>0.4375</v>
      </c>
      <c r="H3039" s="51">
        <v>2.4584717607973414E-2</v>
      </c>
    </row>
    <row r="3040" spans="1:8" x14ac:dyDescent="0.25">
      <c r="A3040" s="18" t="s">
        <v>21</v>
      </c>
      <c r="B3040" s="18" t="s">
        <v>36</v>
      </c>
      <c r="C3040" s="21" t="s">
        <v>37</v>
      </c>
      <c r="D3040" s="21" t="s">
        <v>38</v>
      </c>
      <c r="E3040" s="18" t="s">
        <v>65</v>
      </c>
      <c r="F3040" s="45">
        <v>42207</v>
      </c>
      <c r="G3040" s="46">
        <v>0.4375</v>
      </c>
      <c r="H3040" s="52">
        <v>0.73544105053421738</v>
      </c>
    </row>
    <row r="3041" spans="1:8" x14ac:dyDescent="0.25">
      <c r="A3041" s="18" t="s">
        <v>21</v>
      </c>
      <c r="B3041" s="18" t="s">
        <v>36</v>
      </c>
      <c r="C3041" s="21" t="s">
        <v>39</v>
      </c>
      <c r="D3041" s="21" t="s">
        <v>40</v>
      </c>
      <c r="E3041" s="18" t="s">
        <v>65</v>
      </c>
      <c r="F3041" s="45">
        <v>42207</v>
      </c>
      <c r="G3041" s="46">
        <v>0.4375</v>
      </c>
      <c r="H3041" s="52">
        <v>8.4656601512496637E-3</v>
      </c>
    </row>
    <row r="3042" spans="1:8" x14ac:dyDescent="0.25">
      <c r="A3042" s="18" t="s">
        <v>48</v>
      </c>
      <c r="B3042" s="18" t="s">
        <v>42</v>
      </c>
      <c r="C3042" s="21" t="s">
        <v>43</v>
      </c>
      <c r="D3042" s="21" t="s">
        <v>51</v>
      </c>
      <c r="E3042" s="18" t="s">
        <v>65</v>
      </c>
      <c r="F3042" s="45">
        <v>42207</v>
      </c>
      <c r="G3042" s="46">
        <v>0.4375</v>
      </c>
      <c r="H3042" s="49">
        <v>2</v>
      </c>
    </row>
    <row r="3043" spans="1:8" x14ac:dyDescent="0.25">
      <c r="A3043" s="18" t="s">
        <v>21</v>
      </c>
      <c r="B3043" s="18" t="s">
        <v>11</v>
      </c>
      <c r="C3043" s="19" t="s">
        <v>12</v>
      </c>
      <c r="D3043" s="18" t="s">
        <v>13</v>
      </c>
      <c r="E3043" s="18" t="s">
        <v>65</v>
      </c>
      <c r="F3043" s="45">
        <v>42235</v>
      </c>
      <c r="G3043" s="46">
        <v>0.46180555555555558</v>
      </c>
      <c r="H3043" s="47">
        <v>7.86</v>
      </c>
    </row>
    <row r="3044" spans="1:8" x14ac:dyDescent="0.25">
      <c r="A3044" s="18" t="s">
        <v>21</v>
      </c>
      <c r="B3044" s="18" t="s">
        <v>11</v>
      </c>
      <c r="C3044" s="19" t="s">
        <v>46</v>
      </c>
      <c r="D3044" s="18" t="s">
        <v>47</v>
      </c>
      <c r="E3044" s="18" t="s">
        <v>65</v>
      </c>
      <c r="F3044" s="45">
        <v>42235</v>
      </c>
      <c r="G3044" s="46">
        <v>0.46180555555555558</v>
      </c>
      <c r="H3044" s="47">
        <v>5.75</v>
      </c>
    </row>
    <row r="3045" spans="1:8" x14ac:dyDescent="0.25">
      <c r="A3045" s="18" t="s">
        <v>21</v>
      </c>
      <c r="B3045" s="18" t="s">
        <v>11</v>
      </c>
      <c r="C3045" s="12" t="s">
        <v>15</v>
      </c>
      <c r="D3045" s="18" t="s">
        <v>16</v>
      </c>
      <c r="E3045" s="18" t="s">
        <v>65</v>
      </c>
      <c r="F3045" s="45">
        <v>42235</v>
      </c>
      <c r="G3045" s="46">
        <v>0.46180555555555558</v>
      </c>
      <c r="H3045" s="49">
        <v>234</v>
      </c>
    </row>
    <row r="3046" spans="1:8" x14ac:dyDescent="0.25">
      <c r="A3046" s="18" t="s">
        <v>21</v>
      </c>
      <c r="B3046" s="18" t="s">
        <v>11</v>
      </c>
      <c r="C3046" s="19" t="s">
        <v>17</v>
      </c>
      <c r="D3046" s="18" t="s">
        <v>18</v>
      </c>
      <c r="E3046" s="18" t="s">
        <v>65</v>
      </c>
      <c r="F3046" s="45">
        <v>42235</v>
      </c>
      <c r="G3046" s="46">
        <v>0.46180555555555558</v>
      </c>
      <c r="H3046" s="47">
        <v>11.53</v>
      </c>
    </row>
    <row r="3047" spans="1:8" x14ac:dyDescent="0.25">
      <c r="A3047" s="18" t="s">
        <v>21</v>
      </c>
      <c r="B3047" s="18" t="s">
        <v>11</v>
      </c>
      <c r="C3047" s="19" t="s">
        <v>19</v>
      </c>
      <c r="D3047" s="18" t="s">
        <v>20</v>
      </c>
      <c r="E3047" s="18" t="s">
        <v>65</v>
      </c>
      <c r="F3047" s="45">
        <v>42235</v>
      </c>
      <c r="G3047" s="46">
        <v>0.46180555555555558</v>
      </c>
      <c r="H3047" s="47">
        <v>103.7</v>
      </c>
    </row>
    <row r="3048" spans="1:8" x14ac:dyDescent="0.25">
      <c r="A3048" s="18" t="s">
        <v>21</v>
      </c>
      <c r="B3048" s="18" t="s">
        <v>22</v>
      </c>
      <c r="C3048" s="12" t="s">
        <v>23</v>
      </c>
      <c r="D3048" s="12" t="s">
        <v>24</v>
      </c>
      <c r="E3048" s="18" t="s">
        <v>65</v>
      </c>
      <c r="F3048" s="45">
        <v>42235</v>
      </c>
      <c r="G3048" s="46">
        <v>0.46180555555555558</v>
      </c>
      <c r="H3048" s="47">
        <v>12.736121499999999</v>
      </c>
    </row>
    <row r="3049" spans="1:8" x14ac:dyDescent="0.25">
      <c r="A3049" s="18" t="s">
        <v>21</v>
      </c>
      <c r="B3049" s="18" t="s">
        <v>22</v>
      </c>
      <c r="C3049" s="21" t="s">
        <v>25</v>
      </c>
      <c r="D3049" s="12" t="s">
        <v>26</v>
      </c>
      <c r="E3049" s="18" t="s">
        <v>65</v>
      </c>
      <c r="F3049" s="45">
        <v>42235</v>
      </c>
      <c r="G3049" s="46">
        <v>0.46180555555555558</v>
      </c>
      <c r="H3049" s="47">
        <v>26.992143658810317</v>
      </c>
    </row>
    <row r="3050" spans="1:8" x14ac:dyDescent="0.25">
      <c r="A3050" s="18" t="s">
        <v>21</v>
      </c>
      <c r="B3050" s="18" t="s">
        <v>36</v>
      </c>
      <c r="C3050" s="21" t="s">
        <v>37</v>
      </c>
      <c r="D3050" s="21" t="s">
        <v>38</v>
      </c>
      <c r="E3050" s="18" t="s">
        <v>65</v>
      </c>
      <c r="F3050" s="45">
        <v>42235</v>
      </c>
      <c r="G3050" s="46">
        <v>0.46180555555555558</v>
      </c>
      <c r="H3050" s="52">
        <v>1.1562175947664122</v>
      </c>
    </row>
    <row r="3051" spans="1:8" x14ac:dyDescent="0.25">
      <c r="A3051" s="18" t="s">
        <v>21</v>
      </c>
      <c r="B3051" s="18" t="s">
        <v>36</v>
      </c>
      <c r="C3051" s="21" t="s">
        <v>39</v>
      </c>
      <c r="D3051" s="21" t="s">
        <v>40</v>
      </c>
      <c r="E3051" s="18" t="s">
        <v>65</v>
      </c>
      <c r="F3051" s="45">
        <v>42235</v>
      </c>
      <c r="G3051" s="46">
        <v>0.46180555555555558</v>
      </c>
      <c r="H3051" s="52">
        <v>4.5504849982726074E-2</v>
      </c>
    </row>
    <row r="3052" spans="1:8" x14ac:dyDescent="0.25">
      <c r="A3052" s="3" t="s">
        <v>48</v>
      </c>
      <c r="B3052" s="3" t="s">
        <v>27</v>
      </c>
      <c r="C3052" s="8" t="s">
        <v>30</v>
      </c>
      <c r="D3052" s="4" t="s">
        <v>50</v>
      </c>
      <c r="E3052" s="18" t="s">
        <v>65</v>
      </c>
      <c r="F3052" s="33">
        <v>42235</v>
      </c>
      <c r="G3052" s="34">
        <v>0.46180555555555558</v>
      </c>
      <c r="H3052" s="44">
        <v>1E-3</v>
      </c>
    </row>
    <row r="3053" spans="1:8" x14ac:dyDescent="0.25">
      <c r="A3053" s="3" t="s">
        <v>48</v>
      </c>
      <c r="B3053" s="3" t="s">
        <v>27</v>
      </c>
      <c r="C3053" s="8" t="s">
        <v>32</v>
      </c>
      <c r="D3053" s="4" t="s">
        <v>54</v>
      </c>
      <c r="E3053" s="18" t="s">
        <v>65</v>
      </c>
      <c r="F3053" s="33">
        <v>42235</v>
      </c>
      <c r="G3053" s="34">
        <v>0.46180555555555558</v>
      </c>
      <c r="H3053" s="44">
        <v>5.0000000000000001E-3</v>
      </c>
    </row>
    <row r="3054" spans="1:8" x14ac:dyDescent="0.25">
      <c r="A3054" s="3" t="s">
        <v>48</v>
      </c>
      <c r="B3054" s="3" t="s">
        <v>27</v>
      </c>
      <c r="C3054" s="8" t="s">
        <v>28</v>
      </c>
      <c r="D3054" s="4" t="s">
        <v>55</v>
      </c>
      <c r="E3054" s="18" t="s">
        <v>65</v>
      </c>
      <c r="F3054" s="33">
        <v>42235</v>
      </c>
      <c r="G3054" s="34">
        <v>0.46180555555555558</v>
      </c>
      <c r="H3054" s="41">
        <v>0.01</v>
      </c>
    </row>
    <row r="3055" spans="1:8" x14ac:dyDescent="0.25">
      <c r="A3055" s="18" t="s">
        <v>21</v>
      </c>
      <c r="B3055" s="18" t="s">
        <v>27</v>
      </c>
      <c r="C3055" s="21" t="s">
        <v>34</v>
      </c>
      <c r="D3055" s="21" t="s">
        <v>35</v>
      </c>
      <c r="E3055" s="18" t="s">
        <v>65</v>
      </c>
      <c r="F3055" s="33">
        <v>42235</v>
      </c>
      <c r="G3055" s="34">
        <v>0.46180555555555558</v>
      </c>
      <c r="H3055" s="51">
        <v>2.1121351766513037E-2</v>
      </c>
    </row>
    <row r="3056" spans="1:8" x14ac:dyDescent="0.25">
      <c r="A3056" s="3" t="s">
        <v>48</v>
      </c>
      <c r="B3056" s="3" t="s">
        <v>27</v>
      </c>
      <c r="C3056" s="8" t="s">
        <v>43</v>
      </c>
      <c r="D3056" s="4" t="s">
        <v>51</v>
      </c>
      <c r="E3056" s="18" t="s">
        <v>65</v>
      </c>
      <c r="F3056" s="33">
        <v>42235</v>
      </c>
      <c r="G3056" s="34">
        <v>0.46180555555555558</v>
      </c>
      <c r="H3056" s="43">
        <v>2</v>
      </c>
    </row>
    <row r="3057" spans="1:8" x14ac:dyDescent="0.25">
      <c r="A3057" s="18" t="s">
        <v>21</v>
      </c>
      <c r="B3057" s="18" t="s">
        <v>11</v>
      </c>
      <c r="C3057" s="19" t="s">
        <v>12</v>
      </c>
      <c r="D3057" s="18" t="s">
        <v>13</v>
      </c>
      <c r="E3057" s="18" t="s">
        <v>65</v>
      </c>
      <c r="F3057" s="45">
        <v>42269</v>
      </c>
      <c r="G3057" s="46">
        <v>0.50694444444444442</v>
      </c>
      <c r="H3057" s="47">
        <v>8.58</v>
      </c>
    </row>
    <row r="3058" spans="1:8" x14ac:dyDescent="0.25">
      <c r="A3058" s="18" t="s">
        <v>21</v>
      </c>
      <c r="B3058" s="18" t="s">
        <v>11</v>
      </c>
      <c r="C3058" s="19" t="s">
        <v>46</v>
      </c>
      <c r="D3058" s="18" t="s">
        <v>47</v>
      </c>
      <c r="E3058" s="18" t="s">
        <v>65</v>
      </c>
      <c r="F3058" s="45">
        <v>42269</v>
      </c>
      <c r="G3058" s="46">
        <v>0.50694444444444442</v>
      </c>
      <c r="H3058" s="47">
        <v>9.15</v>
      </c>
    </row>
    <row r="3059" spans="1:8" x14ac:dyDescent="0.25">
      <c r="A3059" s="18" t="s">
        <v>21</v>
      </c>
      <c r="B3059" s="18" t="s">
        <v>11</v>
      </c>
      <c r="C3059" s="12" t="s">
        <v>15</v>
      </c>
      <c r="D3059" s="18" t="s">
        <v>16</v>
      </c>
      <c r="E3059" s="18" t="s">
        <v>65</v>
      </c>
      <c r="F3059" s="45">
        <v>42269</v>
      </c>
      <c r="G3059" s="46">
        <v>0.50694444444444442</v>
      </c>
      <c r="H3059" s="49">
        <v>185</v>
      </c>
    </row>
    <row r="3060" spans="1:8" x14ac:dyDescent="0.25">
      <c r="A3060" s="18" t="s">
        <v>21</v>
      </c>
      <c r="B3060" s="18" t="s">
        <v>11</v>
      </c>
      <c r="C3060" s="19" t="s">
        <v>17</v>
      </c>
      <c r="D3060" s="18" t="s">
        <v>18</v>
      </c>
      <c r="E3060" s="18" t="s">
        <v>65</v>
      </c>
      <c r="F3060" s="45">
        <v>42269</v>
      </c>
      <c r="G3060" s="46">
        <v>0.50694444444444442</v>
      </c>
      <c r="H3060" s="47">
        <v>9.86</v>
      </c>
    </row>
    <row r="3061" spans="1:8" x14ac:dyDescent="0.25">
      <c r="A3061" s="18" t="s">
        <v>21</v>
      </c>
      <c r="B3061" s="18" t="s">
        <v>11</v>
      </c>
      <c r="C3061" s="19" t="s">
        <v>19</v>
      </c>
      <c r="D3061" s="18" t="s">
        <v>20</v>
      </c>
      <c r="E3061" s="18" t="s">
        <v>65</v>
      </c>
      <c r="F3061" s="45">
        <v>42269</v>
      </c>
      <c r="G3061" s="46">
        <v>0.50694444444444442</v>
      </c>
      <c r="H3061" s="47">
        <v>96.3</v>
      </c>
    </row>
    <row r="3062" spans="1:8" x14ac:dyDescent="0.25">
      <c r="A3062" s="18" t="s">
        <v>21</v>
      </c>
      <c r="B3062" s="18" t="s">
        <v>22</v>
      </c>
      <c r="C3062" s="12" t="s">
        <v>23</v>
      </c>
      <c r="D3062" s="12" t="s">
        <v>24</v>
      </c>
      <c r="E3062" s="18" t="s">
        <v>65</v>
      </c>
      <c r="F3062" s="45">
        <v>42269</v>
      </c>
      <c r="G3062" s="46">
        <v>0.50694444444444442</v>
      </c>
      <c r="H3062" s="53">
        <v>2.5</v>
      </c>
    </row>
    <row r="3063" spans="1:8" x14ac:dyDescent="0.25">
      <c r="A3063" s="18" t="s">
        <v>21</v>
      </c>
      <c r="B3063" s="18" t="s">
        <v>22</v>
      </c>
      <c r="C3063" s="21" t="s">
        <v>25</v>
      </c>
      <c r="D3063" s="12" t="s">
        <v>26</v>
      </c>
      <c r="E3063" s="18" t="s">
        <v>65</v>
      </c>
      <c r="F3063" s="45">
        <v>42269</v>
      </c>
      <c r="G3063" s="46">
        <v>0.50694444444444442</v>
      </c>
      <c r="H3063" s="47">
        <v>45.345016429353805</v>
      </c>
    </row>
    <row r="3064" spans="1:8" x14ac:dyDescent="0.25">
      <c r="A3064" s="18" t="s">
        <v>21</v>
      </c>
      <c r="B3064" s="18" t="s">
        <v>36</v>
      </c>
      <c r="C3064" s="21" t="s">
        <v>37</v>
      </c>
      <c r="D3064" s="21" t="s">
        <v>38</v>
      </c>
      <c r="E3064" s="18" t="s">
        <v>65</v>
      </c>
      <c r="F3064" s="45">
        <v>42269</v>
      </c>
      <c r="G3064" s="46">
        <v>0.50694444444444442</v>
      </c>
      <c r="H3064" s="52">
        <v>0.89687980031418013</v>
      </c>
    </row>
    <row r="3065" spans="1:8" x14ac:dyDescent="0.25">
      <c r="A3065" s="18" t="s">
        <v>21</v>
      </c>
      <c r="B3065" s="18" t="s">
        <v>36</v>
      </c>
      <c r="C3065" s="21" t="s">
        <v>39</v>
      </c>
      <c r="D3065" s="21" t="s">
        <v>40</v>
      </c>
      <c r="E3065" s="18" t="s">
        <v>65</v>
      </c>
      <c r="F3065" s="45">
        <v>42269</v>
      </c>
      <c r="G3065" s="46">
        <v>0.50694444444444442</v>
      </c>
      <c r="H3065" s="52">
        <v>4.0445709343043305E-2</v>
      </c>
    </row>
    <row r="3066" spans="1:8" x14ac:dyDescent="0.25">
      <c r="A3066" s="3" t="s">
        <v>48</v>
      </c>
      <c r="B3066" s="3" t="s">
        <v>27</v>
      </c>
      <c r="C3066" s="8" t="s">
        <v>30</v>
      </c>
      <c r="D3066" s="4" t="s">
        <v>50</v>
      </c>
      <c r="E3066" s="18" t="s">
        <v>65</v>
      </c>
      <c r="F3066" s="45">
        <v>42269</v>
      </c>
      <c r="G3066" s="46">
        <v>0.50694444444444442</v>
      </c>
      <c r="H3066" s="44">
        <v>1E-3</v>
      </c>
    </row>
    <row r="3067" spans="1:8" x14ac:dyDescent="0.25">
      <c r="A3067" s="3" t="s">
        <v>48</v>
      </c>
      <c r="B3067" s="3" t="s">
        <v>27</v>
      </c>
      <c r="C3067" s="8" t="s">
        <v>32</v>
      </c>
      <c r="D3067" s="4" t="s">
        <v>54</v>
      </c>
      <c r="E3067" s="18" t="s">
        <v>65</v>
      </c>
      <c r="F3067" s="45">
        <v>42269</v>
      </c>
      <c r="G3067" s="46">
        <v>0.50694444444444442</v>
      </c>
      <c r="H3067" s="44">
        <v>5.0000000000000001E-3</v>
      </c>
    </row>
    <row r="3068" spans="1:8" x14ac:dyDescent="0.25">
      <c r="A3068" s="3" t="s">
        <v>48</v>
      </c>
      <c r="B3068" s="3" t="s">
        <v>27</v>
      </c>
      <c r="C3068" s="8" t="s">
        <v>28</v>
      </c>
      <c r="D3068" s="4" t="s">
        <v>55</v>
      </c>
      <c r="E3068" s="18" t="s">
        <v>65</v>
      </c>
      <c r="F3068" s="45">
        <v>42269</v>
      </c>
      <c r="G3068" s="46">
        <v>0.50694444444444442</v>
      </c>
      <c r="H3068" s="41">
        <v>0.01</v>
      </c>
    </row>
    <row r="3069" spans="1:8" x14ac:dyDescent="0.25">
      <c r="A3069" s="18" t="s">
        <v>21</v>
      </c>
      <c r="B3069" s="18" t="s">
        <v>27</v>
      </c>
      <c r="C3069" s="21" t="s">
        <v>34</v>
      </c>
      <c r="D3069" s="21" t="s">
        <v>35</v>
      </c>
      <c r="E3069" s="18" t="s">
        <v>65</v>
      </c>
      <c r="F3069" s="45">
        <v>42269</v>
      </c>
      <c r="G3069" s="46">
        <v>0.50694444444444442</v>
      </c>
      <c r="H3069" s="51">
        <v>1.574500768049153E-2</v>
      </c>
    </row>
    <row r="3070" spans="1:8" x14ac:dyDescent="0.25">
      <c r="A3070" s="3" t="s">
        <v>48</v>
      </c>
      <c r="B3070" s="3" t="s">
        <v>27</v>
      </c>
      <c r="C3070" s="8" t="s">
        <v>43</v>
      </c>
      <c r="D3070" s="4" t="s">
        <v>51</v>
      </c>
      <c r="E3070" s="18" t="s">
        <v>65</v>
      </c>
      <c r="F3070" s="45">
        <v>42269</v>
      </c>
      <c r="G3070" s="46">
        <v>0.50694444444444442</v>
      </c>
      <c r="H3070" s="36">
        <v>6</v>
      </c>
    </row>
    <row r="3071" spans="1:8" x14ac:dyDescent="0.25">
      <c r="A3071" s="18" t="s">
        <v>21</v>
      </c>
      <c r="B3071" s="18" t="s">
        <v>11</v>
      </c>
      <c r="C3071" s="19" t="s">
        <v>12</v>
      </c>
      <c r="D3071" s="18" t="s">
        <v>13</v>
      </c>
      <c r="E3071" s="18" t="s">
        <v>65</v>
      </c>
      <c r="F3071" s="45">
        <v>42292</v>
      </c>
      <c r="G3071" s="46">
        <v>0.42708333333333331</v>
      </c>
      <c r="H3071" s="47">
        <v>7.77</v>
      </c>
    </row>
    <row r="3072" spans="1:8" x14ac:dyDescent="0.25">
      <c r="A3072" s="18" t="s">
        <v>21</v>
      </c>
      <c r="B3072" s="18" t="s">
        <v>11</v>
      </c>
      <c r="C3072" s="19" t="s">
        <v>46</v>
      </c>
      <c r="D3072" s="18" t="s">
        <v>47</v>
      </c>
      <c r="E3072" s="18" t="s">
        <v>65</v>
      </c>
      <c r="F3072" s="45">
        <v>42292</v>
      </c>
      <c r="G3072" s="46">
        <v>0.42708333333333331</v>
      </c>
      <c r="H3072" s="47">
        <v>5.64</v>
      </c>
    </row>
    <row r="3073" spans="1:8" x14ac:dyDescent="0.25">
      <c r="A3073" s="18" t="s">
        <v>21</v>
      </c>
      <c r="B3073" s="18" t="s">
        <v>11</v>
      </c>
      <c r="C3073" s="12" t="s">
        <v>15</v>
      </c>
      <c r="D3073" s="18" t="s">
        <v>16</v>
      </c>
      <c r="E3073" s="18" t="s">
        <v>65</v>
      </c>
      <c r="F3073" s="45">
        <v>42292</v>
      </c>
      <c r="G3073" s="46">
        <v>0.42708333333333331</v>
      </c>
      <c r="H3073" s="49">
        <v>192</v>
      </c>
    </row>
    <row r="3074" spans="1:8" x14ac:dyDescent="0.25">
      <c r="A3074" s="18" t="s">
        <v>21</v>
      </c>
      <c r="B3074" s="18" t="s">
        <v>11</v>
      </c>
      <c r="C3074" s="19" t="s">
        <v>17</v>
      </c>
      <c r="D3074" s="18" t="s">
        <v>18</v>
      </c>
      <c r="E3074" s="18" t="s">
        <v>65</v>
      </c>
      <c r="F3074" s="45">
        <v>42292</v>
      </c>
      <c r="G3074" s="46">
        <v>0.42708333333333331</v>
      </c>
      <c r="H3074" s="47">
        <v>10.08</v>
      </c>
    </row>
    <row r="3075" spans="1:8" x14ac:dyDescent="0.25">
      <c r="A3075" s="18" t="s">
        <v>21</v>
      </c>
      <c r="B3075" s="18" t="s">
        <v>11</v>
      </c>
      <c r="C3075" s="19" t="s">
        <v>19</v>
      </c>
      <c r="D3075" s="18" t="s">
        <v>20</v>
      </c>
      <c r="E3075" s="18" t="s">
        <v>65</v>
      </c>
      <c r="F3075" s="45">
        <v>42292</v>
      </c>
      <c r="G3075" s="46">
        <v>0.42708333333333331</v>
      </c>
      <c r="H3075" s="47">
        <v>98.1</v>
      </c>
    </row>
    <row r="3076" spans="1:8" x14ac:dyDescent="0.25">
      <c r="A3076" s="18" t="s">
        <v>21</v>
      </c>
      <c r="B3076" s="18" t="s">
        <v>22</v>
      </c>
      <c r="C3076" s="12" t="s">
        <v>23</v>
      </c>
      <c r="D3076" s="12" t="s">
        <v>24</v>
      </c>
      <c r="E3076" s="18" t="s">
        <v>65</v>
      </c>
      <c r="F3076" s="45">
        <v>42292</v>
      </c>
      <c r="G3076" s="46">
        <v>0.42708333333333331</v>
      </c>
      <c r="H3076" s="47">
        <v>17.423675000000003</v>
      </c>
    </row>
    <row r="3077" spans="1:8" x14ac:dyDescent="0.25">
      <c r="A3077" s="18" t="s">
        <v>21</v>
      </c>
      <c r="B3077" s="18" t="s">
        <v>22</v>
      </c>
      <c r="C3077" s="21" t="s">
        <v>25</v>
      </c>
      <c r="D3077" s="12" t="s">
        <v>26</v>
      </c>
      <c r="E3077" s="18" t="s">
        <v>65</v>
      </c>
      <c r="F3077" s="45">
        <v>42292</v>
      </c>
      <c r="G3077" s="46">
        <v>0.42708333333333331</v>
      </c>
      <c r="H3077" s="47" t="s">
        <v>1</v>
      </c>
    </row>
    <row r="3078" spans="1:8" x14ac:dyDescent="0.25">
      <c r="A3078" s="18" t="s">
        <v>21</v>
      </c>
      <c r="B3078" s="18" t="s">
        <v>36</v>
      </c>
      <c r="C3078" s="21" t="s">
        <v>37</v>
      </c>
      <c r="D3078" s="21" t="s">
        <v>38</v>
      </c>
      <c r="E3078" s="18" t="s">
        <v>65</v>
      </c>
      <c r="F3078" s="45">
        <v>42292</v>
      </c>
      <c r="G3078" s="46">
        <v>0.42708333333333331</v>
      </c>
      <c r="H3078" s="52">
        <v>0.83318697827176558</v>
      </c>
    </row>
    <row r="3079" spans="1:8" x14ac:dyDescent="0.25">
      <c r="A3079" s="18" t="s">
        <v>21</v>
      </c>
      <c r="B3079" s="18" t="s">
        <v>36</v>
      </c>
      <c r="C3079" s="21" t="s">
        <v>39</v>
      </c>
      <c r="D3079" s="21" t="s">
        <v>40</v>
      </c>
      <c r="E3079" s="18" t="s">
        <v>65</v>
      </c>
      <c r="F3079" s="45">
        <v>42292</v>
      </c>
      <c r="G3079" s="46">
        <v>0.42708333333333331</v>
      </c>
      <c r="H3079" s="52">
        <v>1.0999999999999999E-2</v>
      </c>
    </row>
    <row r="3080" spans="1:8" x14ac:dyDescent="0.25">
      <c r="A3080" s="3" t="s">
        <v>48</v>
      </c>
      <c r="B3080" s="3" t="s">
        <v>27</v>
      </c>
      <c r="C3080" s="8" t="s">
        <v>30</v>
      </c>
      <c r="D3080" s="4" t="s">
        <v>50</v>
      </c>
      <c r="E3080" s="18" t="s">
        <v>65</v>
      </c>
      <c r="F3080" s="45">
        <v>42292</v>
      </c>
      <c r="G3080" s="46">
        <v>0.42708333333333331</v>
      </c>
      <c r="H3080" s="44">
        <v>1E-3</v>
      </c>
    </row>
    <row r="3081" spans="1:8" x14ac:dyDescent="0.25">
      <c r="A3081" s="3" t="s">
        <v>48</v>
      </c>
      <c r="B3081" s="3" t="s">
        <v>27</v>
      </c>
      <c r="C3081" s="8" t="s">
        <v>32</v>
      </c>
      <c r="D3081" s="4" t="s">
        <v>54</v>
      </c>
      <c r="E3081" s="18" t="s">
        <v>65</v>
      </c>
      <c r="F3081" s="45">
        <v>42292</v>
      </c>
      <c r="G3081" s="46">
        <v>0.42708333333333331</v>
      </c>
      <c r="H3081" s="44">
        <v>5.0000000000000001E-3</v>
      </c>
    </row>
    <row r="3082" spans="1:8" x14ac:dyDescent="0.25">
      <c r="A3082" s="3" t="s">
        <v>48</v>
      </c>
      <c r="B3082" s="3" t="s">
        <v>27</v>
      </c>
      <c r="C3082" s="8" t="s">
        <v>28</v>
      </c>
      <c r="D3082" s="4" t="s">
        <v>55</v>
      </c>
      <c r="E3082" s="18" t="s">
        <v>65</v>
      </c>
      <c r="F3082" s="45">
        <v>42292</v>
      </c>
      <c r="G3082" s="46">
        <v>0.42708333333333331</v>
      </c>
      <c r="H3082" s="41">
        <v>0.01</v>
      </c>
    </row>
    <row r="3083" spans="1:8" x14ac:dyDescent="0.25">
      <c r="A3083" s="18" t="s">
        <v>21</v>
      </c>
      <c r="B3083" s="18" t="s">
        <v>27</v>
      </c>
      <c r="C3083" s="21" t="s">
        <v>34</v>
      </c>
      <c r="D3083" s="21" t="s">
        <v>35</v>
      </c>
      <c r="E3083" s="18" t="s">
        <v>65</v>
      </c>
      <c r="F3083" s="45">
        <v>42292</v>
      </c>
      <c r="G3083" s="46">
        <v>0.42708333333333331</v>
      </c>
      <c r="H3083" s="54">
        <v>0.01</v>
      </c>
    </row>
    <row r="3084" spans="1:8" x14ac:dyDescent="0.25">
      <c r="A3084" s="3" t="s">
        <v>48</v>
      </c>
      <c r="B3084" s="3" t="s">
        <v>27</v>
      </c>
      <c r="C3084" s="8" t="s">
        <v>43</v>
      </c>
      <c r="D3084" s="4" t="s">
        <v>51</v>
      </c>
      <c r="E3084" s="18" t="s">
        <v>65</v>
      </c>
      <c r="F3084" s="45">
        <v>42292</v>
      </c>
      <c r="G3084" s="46">
        <v>0.42708333333333331</v>
      </c>
      <c r="H3084" s="43">
        <v>2</v>
      </c>
    </row>
    <row r="3085" spans="1:8" x14ac:dyDescent="0.25">
      <c r="A3085" s="18" t="s">
        <v>21</v>
      </c>
      <c r="B3085" s="18" t="s">
        <v>11</v>
      </c>
      <c r="C3085" s="19" t="s">
        <v>12</v>
      </c>
      <c r="D3085" s="18" t="s">
        <v>13</v>
      </c>
      <c r="E3085" s="18" t="s">
        <v>65</v>
      </c>
      <c r="F3085" s="45">
        <v>42318</v>
      </c>
      <c r="G3085" s="46">
        <v>0.44791666666666669</v>
      </c>
      <c r="H3085" s="47">
        <v>6.8</v>
      </c>
    </row>
    <row r="3086" spans="1:8" x14ac:dyDescent="0.25">
      <c r="A3086" s="18" t="s">
        <v>21</v>
      </c>
      <c r="B3086" s="18" t="s">
        <v>11</v>
      </c>
      <c r="C3086" s="19" t="s">
        <v>46</v>
      </c>
      <c r="D3086" s="18" t="s">
        <v>47</v>
      </c>
      <c r="E3086" s="18" t="s">
        <v>65</v>
      </c>
      <c r="F3086" s="45">
        <v>42318</v>
      </c>
      <c r="G3086" s="46">
        <v>0.44791666666666669</v>
      </c>
      <c r="H3086" s="47">
        <v>9.0299999999999994</v>
      </c>
    </row>
    <row r="3087" spans="1:8" x14ac:dyDescent="0.25">
      <c r="A3087" s="18" t="s">
        <v>21</v>
      </c>
      <c r="B3087" s="18" t="s">
        <v>11</v>
      </c>
      <c r="C3087" s="12" t="s">
        <v>15</v>
      </c>
      <c r="D3087" s="18" t="s">
        <v>16</v>
      </c>
      <c r="E3087" s="18" t="s">
        <v>65</v>
      </c>
      <c r="F3087" s="45">
        <v>42318</v>
      </c>
      <c r="G3087" s="46">
        <v>0.44791666666666669</v>
      </c>
      <c r="H3087" s="49">
        <v>143</v>
      </c>
    </row>
    <row r="3088" spans="1:8" x14ac:dyDescent="0.25">
      <c r="A3088" s="18" t="s">
        <v>21</v>
      </c>
      <c r="B3088" s="18" t="s">
        <v>11</v>
      </c>
      <c r="C3088" s="19" t="s">
        <v>17</v>
      </c>
      <c r="D3088" s="18" t="s">
        <v>18</v>
      </c>
      <c r="E3088" s="18" t="s">
        <v>65</v>
      </c>
      <c r="F3088" s="45">
        <v>42318</v>
      </c>
      <c r="G3088" s="46">
        <v>0.44791666666666669</v>
      </c>
      <c r="H3088" s="47">
        <v>8.52</v>
      </c>
    </row>
    <row r="3089" spans="1:8" x14ac:dyDescent="0.25">
      <c r="A3089" s="18" t="s">
        <v>21</v>
      </c>
      <c r="B3089" s="18" t="s">
        <v>11</v>
      </c>
      <c r="C3089" s="19" t="s">
        <v>19</v>
      </c>
      <c r="D3089" s="18" t="s">
        <v>20</v>
      </c>
      <c r="E3089" s="18" t="s">
        <v>65</v>
      </c>
      <c r="F3089" s="45">
        <v>42318</v>
      </c>
      <c r="G3089" s="46">
        <v>0.44791666666666669</v>
      </c>
      <c r="H3089" s="47">
        <v>82</v>
      </c>
    </row>
    <row r="3090" spans="1:8" x14ac:dyDescent="0.25">
      <c r="A3090" s="18" t="s">
        <v>21</v>
      </c>
      <c r="B3090" s="18" t="s">
        <v>22</v>
      </c>
      <c r="C3090" s="12" t="s">
        <v>23</v>
      </c>
      <c r="D3090" s="12" t="s">
        <v>24</v>
      </c>
      <c r="E3090" s="18" t="s">
        <v>65</v>
      </c>
      <c r="F3090" s="45">
        <v>42318</v>
      </c>
      <c r="G3090" s="46">
        <v>0.44791666666666669</v>
      </c>
      <c r="H3090" s="47">
        <v>4.3907661000000004</v>
      </c>
    </row>
    <row r="3091" spans="1:8" x14ac:dyDescent="0.25">
      <c r="A3091" s="18" t="s">
        <v>21</v>
      </c>
      <c r="B3091" s="18" t="s">
        <v>22</v>
      </c>
      <c r="C3091" s="21" t="s">
        <v>25</v>
      </c>
      <c r="D3091" s="12" t="s">
        <v>26</v>
      </c>
      <c r="E3091" s="18" t="s">
        <v>65</v>
      </c>
      <c r="F3091" s="45">
        <v>42318</v>
      </c>
      <c r="G3091" s="46">
        <v>0.44791666666666669</v>
      </c>
      <c r="H3091" s="47"/>
    </row>
    <row r="3092" spans="1:8" x14ac:dyDescent="0.25">
      <c r="A3092" s="18" t="s">
        <v>21</v>
      </c>
      <c r="B3092" s="18" t="s">
        <v>36</v>
      </c>
      <c r="C3092" s="21" t="s">
        <v>37</v>
      </c>
      <c r="D3092" s="21" t="s">
        <v>38</v>
      </c>
      <c r="E3092" s="18" t="s">
        <v>65</v>
      </c>
      <c r="F3092" s="45">
        <v>42318</v>
      </c>
      <c r="G3092" s="46">
        <v>0.44791666666666669</v>
      </c>
      <c r="H3092" s="32"/>
    </row>
    <row r="3093" spans="1:8" x14ac:dyDescent="0.25">
      <c r="A3093" s="18" t="s">
        <v>21</v>
      </c>
      <c r="B3093" s="18" t="s">
        <v>36</v>
      </c>
      <c r="C3093" s="21" t="s">
        <v>39</v>
      </c>
      <c r="D3093" s="21" t="s">
        <v>40</v>
      </c>
      <c r="E3093" s="18" t="s">
        <v>65</v>
      </c>
      <c r="F3093" s="45">
        <v>42318</v>
      </c>
      <c r="G3093" s="46">
        <v>0.44791666666666669</v>
      </c>
      <c r="H3093" s="9"/>
    </row>
    <row r="3094" spans="1:8" x14ac:dyDescent="0.25">
      <c r="A3094" s="3" t="s">
        <v>48</v>
      </c>
      <c r="B3094" s="3" t="s">
        <v>27</v>
      </c>
      <c r="C3094" s="8" t="s">
        <v>30</v>
      </c>
      <c r="D3094" s="4" t="s">
        <v>50</v>
      </c>
      <c r="E3094" s="18" t="s">
        <v>65</v>
      </c>
      <c r="F3094" s="45">
        <v>42318</v>
      </c>
      <c r="G3094" s="46">
        <v>0.44791666666666669</v>
      </c>
      <c r="H3094" s="9">
        <v>1E-3</v>
      </c>
    </row>
    <row r="3095" spans="1:8" x14ac:dyDescent="0.25">
      <c r="A3095" s="3" t="s">
        <v>48</v>
      </c>
      <c r="B3095" s="3" t="s">
        <v>27</v>
      </c>
      <c r="C3095" s="8" t="s">
        <v>32</v>
      </c>
      <c r="D3095" s="4" t="s">
        <v>54</v>
      </c>
      <c r="E3095" s="18" t="s">
        <v>65</v>
      </c>
      <c r="F3095" s="45">
        <v>42318</v>
      </c>
      <c r="G3095" s="46">
        <v>0.44791666666666669</v>
      </c>
      <c r="H3095" s="9">
        <v>5.0000000000000001E-3</v>
      </c>
    </row>
    <row r="3096" spans="1:8" x14ac:dyDescent="0.25">
      <c r="A3096" s="3" t="s">
        <v>48</v>
      </c>
      <c r="B3096" s="3" t="s">
        <v>27</v>
      </c>
      <c r="C3096" s="8" t="s">
        <v>28</v>
      </c>
      <c r="D3096" s="4" t="s">
        <v>55</v>
      </c>
      <c r="E3096" s="18" t="s">
        <v>65</v>
      </c>
      <c r="F3096" s="45">
        <v>42318</v>
      </c>
      <c r="G3096" s="46">
        <v>0.44791666666666669</v>
      </c>
      <c r="H3096" s="9">
        <v>0.01</v>
      </c>
    </row>
    <row r="3097" spans="1:8" x14ac:dyDescent="0.25">
      <c r="A3097" s="18" t="s">
        <v>21</v>
      </c>
      <c r="B3097" s="18" t="s">
        <v>27</v>
      </c>
      <c r="C3097" s="21" t="s">
        <v>34</v>
      </c>
      <c r="D3097" s="21" t="s">
        <v>35</v>
      </c>
      <c r="E3097" s="18" t="s">
        <v>65</v>
      </c>
      <c r="F3097" s="45">
        <v>42318</v>
      </c>
      <c r="G3097" s="46">
        <v>0.44791666666666669</v>
      </c>
      <c r="H3097" s="9">
        <v>0.01</v>
      </c>
    </row>
    <row r="3098" spans="1:8" x14ac:dyDescent="0.25">
      <c r="A3098" s="3" t="s">
        <v>48</v>
      </c>
      <c r="B3098" s="3" t="s">
        <v>27</v>
      </c>
      <c r="C3098" s="8" t="s">
        <v>43</v>
      </c>
      <c r="D3098" s="4" t="s">
        <v>51</v>
      </c>
      <c r="E3098" s="18" t="s">
        <v>65</v>
      </c>
      <c r="F3098" s="45">
        <v>42318</v>
      </c>
      <c r="G3098" s="46">
        <v>0.44791666666666669</v>
      </c>
      <c r="H3098" s="9">
        <v>2</v>
      </c>
    </row>
    <row r="3099" spans="1:8" x14ac:dyDescent="0.25">
      <c r="A3099" s="18" t="s">
        <v>21</v>
      </c>
      <c r="B3099" s="18" t="s">
        <v>11</v>
      </c>
      <c r="C3099" s="19" t="s">
        <v>46</v>
      </c>
      <c r="D3099" s="18" t="s">
        <v>47</v>
      </c>
      <c r="E3099" s="18" t="s">
        <v>65</v>
      </c>
      <c r="F3099" s="45">
        <v>42340</v>
      </c>
      <c r="G3099" s="46">
        <v>0.47222222222222227</v>
      </c>
      <c r="H3099" s="9">
        <v>12.61</v>
      </c>
    </row>
    <row r="3100" spans="1:8" x14ac:dyDescent="0.25">
      <c r="A3100" s="18" t="s">
        <v>21</v>
      </c>
      <c r="B3100" s="18" t="s">
        <v>11</v>
      </c>
      <c r="C3100" s="19" t="s">
        <v>12</v>
      </c>
      <c r="D3100" s="18" t="s">
        <v>13</v>
      </c>
      <c r="E3100" s="18" t="s">
        <v>65</v>
      </c>
      <c r="F3100" s="45">
        <v>42340</v>
      </c>
      <c r="G3100" s="46">
        <v>0.47222222222222227</v>
      </c>
      <c r="H3100" s="9">
        <v>7.02</v>
      </c>
    </row>
    <row r="3101" spans="1:8" x14ac:dyDescent="0.25">
      <c r="A3101" s="18" t="s">
        <v>21</v>
      </c>
      <c r="B3101" s="18" t="s">
        <v>11</v>
      </c>
      <c r="C3101" s="12" t="s">
        <v>15</v>
      </c>
      <c r="D3101" s="18" t="s">
        <v>16</v>
      </c>
      <c r="E3101" s="18" t="s">
        <v>65</v>
      </c>
      <c r="F3101" s="45">
        <v>42340</v>
      </c>
      <c r="G3101" s="46">
        <v>0.47222222222222227</v>
      </c>
      <c r="H3101" s="9">
        <v>152</v>
      </c>
    </row>
    <row r="3102" spans="1:8" x14ac:dyDescent="0.25">
      <c r="A3102" s="18" t="s">
        <v>21</v>
      </c>
      <c r="B3102" s="18" t="s">
        <v>11</v>
      </c>
      <c r="C3102" s="19" t="s">
        <v>17</v>
      </c>
      <c r="D3102" s="18" t="s">
        <v>18</v>
      </c>
      <c r="E3102" s="18" t="s">
        <v>65</v>
      </c>
      <c r="F3102" s="45">
        <v>42340</v>
      </c>
      <c r="G3102" s="46">
        <v>0.47222222222222227</v>
      </c>
      <c r="H3102" s="9">
        <v>8.42</v>
      </c>
    </row>
    <row r="3103" spans="1:8" x14ac:dyDescent="0.25">
      <c r="A3103" s="18" t="s">
        <v>21</v>
      </c>
      <c r="B3103" s="18" t="s">
        <v>11</v>
      </c>
      <c r="C3103" s="19" t="s">
        <v>19</v>
      </c>
      <c r="D3103" s="18" t="s">
        <v>20</v>
      </c>
      <c r="E3103" s="18" t="s">
        <v>65</v>
      </c>
      <c r="F3103" s="45">
        <v>42340</v>
      </c>
      <c r="G3103" s="46">
        <v>0.47222222222222227</v>
      </c>
      <c r="H3103" s="9">
        <v>88.4</v>
      </c>
    </row>
    <row r="3104" spans="1:8" x14ac:dyDescent="0.25">
      <c r="A3104" s="18" t="s">
        <v>21</v>
      </c>
      <c r="B3104" s="18" t="s">
        <v>22</v>
      </c>
      <c r="C3104" s="12" t="s">
        <v>23</v>
      </c>
      <c r="D3104" s="12" t="s">
        <v>24</v>
      </c>
      <c r="E3104" s="18" t="s">
        <v>65</v>
      </c>
      <c r="F3104" s="45">
        <v>42340</v>
      </c>
      <c r="G3104" s="46">
        <v>0.47222222222222227</v>
      </c>
      <c r="H3104" s="9">
        <v>7.5967223000000015</v>
      </c>
    </row>
    <row r="3105" spans="1:8" x14ac:dyDescent="0.25">
      <c r="A3105" s="18" t="s">
        <v>21</v>
      </c>
      <c r="B3105" s="18" t="s">
        <v>22</v>
      </c>
      <c r="C3105" s="21" t="s">
        <v>25</v>
      </c>
      <c r="D3105" s="12" t="s">
        <v>26</v>
      </c>
      <c r="E3105" s="18" t="s">
        <v>65</v>
      </c>
      <c r="F3105" s="45">
        <v>42340</v>
      </c>
      <c r="G3105" s="46">
        <v>0.47222222222222227</v>
      </c>
      <c r="H3105" s="9" t="s">
        <v>1</v>
      </c>
    </row>
    <row r="3106" spans="1:8" x14ac:dyDescent="0.25">
      <c r="A3106" s="18" t="s">
        <v>21</v>
      </c>
      <c r="B3106" s="18" t="s">
        <v>36</v>
      </c>
      <c r="C3106" s="21" t="s">
        <v>37</v>
      </c>
      <c r="D3106" s="21" t="s">
        <v>38</v>
      </c>
      <c r="E3106" s="18" t="s">
        <v>65</v>
      </c>
      <c r="F3106" s="45">
        <v>42340</v>
      </c>
      <c r="G3106" s="46">
        <v>0.47222222222222227</v>
      </c>
      <c r="H3106" s="9">
        <v>0.42832396901910524</v>
      </c>
    </row>
    <row r="3107" spans="1:8" x14ac:dyDescent="0.25">
      <c r="A3107" s="18" t="s">
        <v>21</v>
      </c>
      <c r="B3107" s="18" t="s">
        <v>36</v>
      </c>
      <c r="C3107" s="21" t="s">
        <v>39</v>
      </c>
      <c r="D3107" s="21" t="s">
        <v>40</v>
      </c>
      <c r="E3107" s="18" t="s">
        <v>65</v>
      </c>
      <c r="F3107" s="45">
        <v>42340</v>
      </c>
      <c r="G3107" s="46">
        <v>0.47222222222222227</v>
      </c>
      <c r="H3107" s="9">
        <v>7.5631679870432561E-3</v>
      </c>
    </row>
    <row r="3108" spans="1:8" x14ac:dyDescent="0.25">
      <c r="A3108" s="3" t="s">
        <v>48</v>
      </c>
      <c r="B3108" s="3" t="s">
        <v>27</v>
      </c>
      <c r="C3108" s="8" t="s">
        <v>30</v>
      </c>
      <c r="D3108" s="4" t="s">
        <v>50</v>
      </c>
      <c r="E3108" s="18" t="s">
        <v>65</v>
      </c>
      <c r="F3108" s="45">
        <v>42340</v>
      </c>
      <c r="G3108" s="46">
        <v>0.47222222222222227</v>
      </c>
      <c r="H3108" s="9">
        <v>1E-3</v>
      </c>
    </row>
    <row r="3109" spans="1:8" x14ac:dyDescent="0.25">
      <c r="A3109" s="3" t="s">
        <v>48</v>
      </c>
      <c r="B3109" s="3" t="s">
        <v>27</v>
      </c>
      <c r="C3109" s="8" t="s">
        <v>32</v>
      </c>
      <c r="D3109" s="4" t="s">
        <v>54</v>
      </c>
      <c r="E3109" s="18" t="s">
        <v>65</v>
      </c>
      <c r="F3109" s="45">
        <v>42340</v>
      </c>
      <c r="G3109" s="46">
        <v>0.47222222222222227</v>
      </c>
      <c r="H3109" s="9">
        <v>5.0000000000000001E-3</v>
      </c>
    </row>
    <row r="3110" spans="1:8" x14ac:dyDescent="0.25">
      <c r="A3110" s="3" t="s">
        <v>48</v>
      </c>
      <c r="B3110" s="3" t="s">
        <v>27</v>
      </c>
      <c r="C3110" s="8" t="s">
        <v>28</v>
      </c>
      <c r="D3110" s="4" t="s">
        <v>55</v>
      </c>
      <c r="E3110" s="18" t="s">
        <v>65</v>
      </c>
      <c r="F3110" s="45">
        <v>42340</v>
      </c>
      <c r="G3110" s="46">
        <v>0.47222222222222227</v>
      </c>
      <c r="H3110" s="9">
        <v>0.01</v>
      </c>
    </row>
    <row r="3111" spans="1:8" x14ac:dyDescent="0.25">
      <c r="A3111" s="18" t="s">
        <v>21</v>
      </c>
      <c r="B3111" s="18" t="s">
        <v>27</v>
      </c>
      <c r="C3111" s="21" t="s">
        <v>34</v>
      </c>
      <c r="D3111" s="21" t="s">
        <v>35</v>
      </c>
      <c r="E3111" s="18" t="s">
        <v>65</v>
      </c>
      <c r="F3111" s="45">
        <v>42340</v>
      </c>
      <c r="G3111" s="46">
        <v>0.47222222222222227</v>
      </c>
      <c r="H3111" s="9">
        <v>1.6666666666666621E-2</v>
      </c>
    </row>
    <row r="3112" spans="1:8" x14ac:dyDescent="0.25">
      <c r="A3112" s="3" t="s">
        <v>48</v>
      </c>
      <c r="B3112" s="3" t="s">
        <v>27</v>
      </c>
      <c r="C3112" s="8" t="s">
        <v>43</v>
      </c>
      <c r="D3112" s="4" t="s">
        <v>51</v>
      </c>
      <c r="E3112" s="18" t="s">
        <v>65</v>
      </c>
      <c r="F3112" s="45">
        <v>42340</v>
      </c>
      <c r="G3112" s="46">
        <v>0.47222222222222227</v>
      </c>
      <c r="H3112" s="9"/>
    </row>
    <row r="3113" spans="1:8" x14ac:dyDescent="0.25">
      <c r="A3113" s="18" t="s">
        <v>21</v>
      </c>
      <c r="B3113" s="18" t="s">
        <v>11</v>
      </c>
      <c r="C3113" s="19" t="s">
        <v>46</v>
      </c>
      <c r="D3113" s="18" t="s">
        <v>47</v>
      </c>
      <c r="E3113" s="18" t="s">
        <v>65</v>
      </c>
      <c r="F3113" s="45">
        <v>42395</v>
      </c>
      <c r="G3113" s="46">
        <v>0.42708333333333331</v>
      </c>
      <c r="H3113" s="9">
        <v>11.86</v>
      </c>
    </row>
    <row r="3114" spans="1:8" x14ac:dyDescent="0.25">
      <c r="A3114" s="18" t="s">
        <v>21</v>
      </c>
      <c r="B3114" s="18" t="s">
        <v>11</v>
      </c>
      <c r="C3114" s="19" t="s">
        <v>12</v>
      </c>
      <c r="D3114" s="18" t="s">
        <v>13</v>
      </c>
      <c r="E3114" s="18" t="s">
        <v>65</v>
      </c>
      <c r="F3114" s="45">
        <v>42395</v>
      </c>
      <c r="G3114" s="46">
        <v>0.42708333333333331</v>
      </c>
      <c r="H3114" s="9">
        <v>7.18</v>
      </c>
    </row>
    <row r="3115" spans="1:8" x14ac:dyDescent="0.25">
      <c r="A3115" s="18" t="s">
        <v>21</v>
      </c>
      <c r="B3115" s="18" t="s">
        <v>11</v>
      </c>
      <c r="C3115" s="12" t="s">
        <v>15</v>
      </c>
      <c r="D3115" s="18" t="s">
        <v>16</v>
      </c>
      <c r="E3115" s="18" t="s">
        <v>65</v>
      </c>
      <c r="F3115" s="45">
        <v>42395</v>
      </c>
      <c r="G3115" s="46">
        <v>0.42708333333333331</v>
      </c>
      <c r="H3115" s="9">
        <v>348</v>
      </c>
    </row>
    <row r="3116" spans="1:8" x14ac:dyDescent="0.25">
      <c r="A3116" s="18" t="s">
        <v>21</v>
      </c>
      <c r="B3116" s="18" t="s">
        <v>11</v>
      </c>
      <c r="C3116" s="19" t="s">
        <v>17</v>
      </c>
      <c r="D3116" s="18" t="s">
        <v>18</v>
      </c>
      <c r="E3116" s="18" t="s">
        <v>65</v>
      </c>
      <c r="F3116" s="45">
        <v>42395</v>
      </c>
      <c r="G3116" s="46">
        <v>0.42708333333333331</v>
      </c>
      <c r="H3116" s="9">
        <v>9.68</v>
      </c>
    </row>
    <row r="3117" spans="1:8" x14ac:dyDescent="0.25">
      <c r="A3117" s="18" t="s">
        <v>21</v>
      </c>
      <c r="B3117" s="18" t="s">
        <v>11</v>
      </c>
      <c r="C3117" s="19" t="s">
        <v>19</v>
      </c>
      <c r="D3117" s="18" t="s">
        <v>20</v>
      </c>
      <c r="E3117" s="18" t="s">
        <v>65</v>
      </c>
      <c r="F3117" s="45">
        <v>42395</v>
      </c>
      <c r="G3117" s="46">
        <v>0.42708333333333331</v>
      </c>
      <c r="H3117" s="9">
        <v>100.3</v>
      </c>
    </row>
    <row r="3118" spans="1:8" x14ac:dyDescent="0.25">
      <c r="A3118" s="18" t="s">
        <v>21</v>
      </c>
      <c r="B3118" s="18" t="s">
        <v>22</v>
      </c>
      <c r="C3118" s="12" t="s">
        <v>23</v>
      </c>
      <c r="D3118" s="12" t="s">
        <v>24</v>
      </c>
      <c r="E3118" s="18" t="s">
        <v>65</v>
      </c>
      <c r="F3118" s="45">
        <v>42395</v>
      </c>
      <c r="G3118" s="46">
        <v>0.42708333333333331</v>
      </c>
      <c r="H3118" s="9">
        <v>9.2693951000000023</v>
      </c>
    </row>
    <row r="3119" spans="1:8" x14ac:dyDescent="0.25">
      <c r="A3119" s="18" t="s">
        <v>21</v>
      </c>
      <c r="B3119" s="18" t="s">
        <v>22</v>
      </c>
      <c r="C3119" s="21" t="s">
        <v>25</v>
      </c>
      <c r="D3119" s="12" t="s">
        <v>56</v>
      </c>
      <c r="E3119" s="18" t="s">
        <v>65</v>
      </c>
      <c r="F3119" s="45">
        <v>42395</v>
      </c>
      <c r="G3119" s="46">
        <v>0.42708333333333331</v>
      </c>
      <c r="H3119" s="9">
        <v>131.95966681280137</v>
      </c>
    </row>
    <row r="3120" spans="1:8" x14ac:dyDescent="0.25">
      <c r="A3120" s="18" t="s">
        <v>21</v>
      </c>
      <c r="B3120" s="18" t="s">
        <v>36</v>
      </c>
      <c r="C3120" s="21" t="s">
        <v>37</v>
      </c>
      <c r="D3120" s="21" t="s">
        <v>38</v>
      </c>
      <c r="E3120" s="18" t="s">
        <v>65</v>
      </c>
      <c r="F3120" s="45">
        <v>42395</v>
      </c>
      <c r="G3120" s="46">
        <v>0.42708333333333331</v>
      </c>
      <c r="H3120" s="9">
        <v>0.45283203390916754</v>
      </c>
    </row>
    <row r="3121" spans="1:8" x14ac:dyDescent="0.25">
      <c r="A3121" s="18" t="s">
        <v>21</v>
      </c>
      <c r="B3121" s="18" t="s">
        <v>36</v>
      </c>
      <c r="C3121" s="21" t="s">
        <v>39</v>
      </c>
      <c r="D3121" s="21" t="s">
        <v>40</v>
      </c>
      <c r="E3121" s="18" t="s">
        <v>65</v>
      </c>
      <c r="F3121" s="45">
        <v>42395</v>
      </c>
      <c r="G3121" s="46">
        <v>0.42708333333333331</v>
      </c>
      <c r="H3121" s="9">
        <v>1.2295958062829227E-2</v>
      </c>
    </row>
    <row r="3122" spans="1:8" x14ac:dyDescent="0.25">
      <c r="A3122" s="3" t="s">
        <v>48</v>
      </c>
      <c r="B3122" s="3" t="s">
        <v>27</v>
      </c>
      <c r="C3122" s="8" t="s">
        <v>28</v>
      </c>
      <c r="D3122" s="4" t="s">
        <v>55</v>
      </c>
      <c r="E3122" s="18" t="s">
        <v>65</v>
      </c>
      <c r="F3122" s="45">
        <v>42395</v>
      </c>
      <c r="G3122" s="46">
        <v>0.42708333333333331</v>
      </c>
      <c r="H3122" s="9">
        <v>0.01</v>
      </c>
    </row>
    <row r="3123" spans="1:8" x14ac:dyDescent="0.25">
      <c r="A3123" s="3" t="s">
        <v>48</v>
      </c>
      <c r="B3123" s="3" t="s">
        <v>27</v>
      </c>
      <c r="C3123" s="8" t="s">
        <v>30</v>
      </c>
      <c r="D3123" s="4" t="s">
        <v>50</v>
      </c>
      <c r="E3123" s="18" t="s">
        <v>65</v>
      </c>
      <c r="F3123" s="45">
        <v>42395</v>
      </c>
      <c r="G3123" s="46">
        <v>0.42708333333333331</v>
      </c>
      <c r="H3123" s="9">
        <v>1E-3</v>
      </c>
    </row>
    <row r="3124" spans="1:8" x14ac:dyDescent="0.25">
      <c r="A3124" s="3" t="s">
        <v>48</v>
      </c>
      <c r="B3124" s="3" t="s">
        <v>27</v>
      </c>
      <c r="C3124" s="8" t="s">
        <v>32</v>
      </c>
      <c r="D3124" s="4" t="s">
        <v>54</v>
      </c>
      <c r="E3124" s="18" t="s">
        <v>65</v>
      </c>
      <c r="F3124" s="45">
        <v>42395</v>
      </c>
      <c r="G3124" s="46">
        <v>0.42708333333333331</v>
      </c>
      <c r="H3124" s="9">
        <v>5.0000000000000001E-3</v>
      </c>
    </row>
    <row r="3125" spans="1:8" x14ac:dyDescent="0.25">
      <c r="A3125" s="18" t="s">
        <v>21</v>
      </c>
      <c r="B3125" s="18" t="s">
        <v>27</v>
      </c>
      <c r="C3125" s="21" t="s">
        <v>34</v>
      </c>
      <c r="D3125" s="21" t="s">
        <v>35</v>
      </c>
      <c r="E3125" s="18" t="s">
        <v>65</v>
      </c>
      <c r="F3125" s="45">
        <v>42395</v>
      </c>
      <c r="G3125" s="46">
        <v>0.42708333333333331</v>
      </c>
      <c r="H3125" s="9">
        <v>9.992481203007518E-2</v>
      </c>
    </row>
    <row r="3126" spans="1:8" x14ac:dyDescent="0.25">
      <c r="A3126" s="3" t="s">
        <v>48</v>
      </c>
      <c r="B3126" s="3" t="s">
        <v>27</v>
      </c>
      <c r="C3126" s="8" t="s">
        <v>43</v>
      </c>
      <c r="D3126" s="4" t="s">
        <v>51</v>
      </c>
      <c r="E3126" s="18" t="s">
        <v>65</v>
      </c>
      <c r="F3126" s="45">
        <v>42395</v>
      </c>
      <c r="G3126" s="46">
        <v>0.42708333333333331</v>
      </c>
      <c r="H3126" s="9">
        <v>2</v>
      </c>
    </row>
    <row r="3127" spans="1:8" x14ac:dyDescent="0.25">
      <c r="A3127" s="18" t="s">
        <v>21</v>
      </c>
      <c r="B3127" s="18" t="s">
        <v>11</v>
      </c>
      <c r="C3127" s="19" t="s">
        <v>46</v>
      </c>
      <c r="D3127" s="18" t="s">
        <v>47</v>
      </c>
      <c r="E3127" s="18" t="s">
        <v>65</v>
      </c>
      <c r="F3127" s="45">
        <v>42410</v>
      </c>
      <c r="G3127" s="46">
        <v>0.50347222222222221</v>
      </c>
      <c r="H3127" s="9">
        <v>15.82</v>
      </c>
    </row>
    <row r="3128" spans="1:8" x14ac:dyDescent="0.25">
      <c r="A3128" s="18" t="s">
        <v>21</v>
      </c>
      <c r="B3128" s="18" t="s">
        <v>11</v>
      </c>
      <c r="C3128" s="19" t="s">
        <v>12</v>
      </c>
      <c r="D3128" s="18" t="s">
        <v>13</v>
      </c>
      <c r="E3128" s="18" t="s">
        <v>65</v>
      </c>
      <c r="F3128" s="45">
        <v>42410</v>
      </c>
      <c r="G3128" s="46">
        <v>0.50347222222222221</v>
      </c>
      <c r="H3128" s="9">
        <v>5.84</v>
      </c>
    </row>
    <row r="3129" spans="1:8" x14ac:dyDescent="0.25">
      <c r="A3129" s="18" t="s">
        <v>21</v>
      </c>
      <c r="B3129" s="18" t="s">
        <v>11</v>
      </c>
      <c r="C3129" s="12" t="s">
        <v>15</v>
      </c>
      <c r="D3129" s="18" t="s">
        <v>16</v>
      </c>
      <c r="E3129" s="18" t="s">
        <v>65</v>
      </c>
      <c r="F3129" s="45">
        <v>42410</v>
      </c>
      <c r="G3129" s="46">
        <v>0.50347222222222221</v>
      </c>
      <c r="H3129" s="9">
        <v>351</v>
      </c>
    </row>
    <row r="3130" spans="1:8" x14ac:dyDescent="0.25">
      <c r="A3130" s="18" t="s">
        <v>21</v>
      </c>
      <c r="B3130" s="18" t="s">
        <v>11</v>
      </c>
      <c r="C3130" s="19" t="s">
        <v>17</v>
      </c>
      <c r="D3130" s="18" t="s">
        <v>18</v>
      </c>
      <c r="E3130" s="18" t="s">
        <v>65</v>
      </c>
      <c r="F3130" s="45">
        <v>42410</v>
      </c>
      <c r="G3130" s="46">
        <v>0.50347222222222221</v>
      </c>
      <c r="H3130" s="9">
        <v>8.2799999999999994</v>
      </c>
    </row>
    <row r="3131" spans="1:8" x14ac:dyDescent="0.25">
      <c r="A3131" s="18" t="s">
        <v>21</v>
      </c>
      <c r="B3131" s="18" t="s">
        <v>11</v>
      </c>
      <c r="C3131" s="19" t="s">
        <v>19</v>
      </c>
      <c r="D3131" s="18" t="s">
        <v>20</v>
      </c>
      <c r="E3131" s="18" t="s">
        <v>65</v>
      </c>
      <c r="F3131" s="45">
        <v>42410</v>
      </c>
      <c r="G3131" s="46">
        <v>0.50347222222222221</v>
      </c>
      <c r="H3131" s="9">
        <v>93.7</v>
      </c>
    </row>
    <row r="3132" spans="1:8" x14ac:dyDescent="0.25">
      <c r="A3132" s="18" t="s">
        <v>21</v>
      </c>
      <c r="B3132" s="18" t="s">
        <v>22</v>
      </c>
      <c r="C3132" s="12" t="s">
        <v>23</v>
      </c>
      <c r="D3132" s="12" t="s">
        <v>24</v>
      </c>
      <c r="E3132" s="18" t="s">
        <v>65</v>
      </c>
      <c r="F3132" s="45">
        <v>42410</v>
      </c>
      <c r="G3132" s="46">
        <v>0.50347222222222221</v>
      </c>
      <c r="H3132" s="9">
        <v>7.9451958000000005</v>
      </c>
    </row>
    <row r="3133" spans="1:8" x14ac:dyDescent="0.25">
      <c r="A3133" s="18" t="s">
        <v>21</v>
      </c>
      <c r="B3133" s="18" t="s">
        <v>22</v>
      </c>
      <c r="C3133" s="21" t="s">
        <v>25</v>
      </c>
      <c r="D3133" s="12" t="s">
        <v>56</v>
      </c>
      <c r="E3133" s="18" t="s">
        <v>65</v>
      </c>
      <c r="F3133" s="45">
        <v>42410</v>
      </c>
      <c r="G3133" s="46">
        <v>0.50347222222222221</v>
      </c>
      <c r="H3133" s="9">
        <v>152.50153211878091</v>
      </c>
    </row>
    <row r="3134" spans="1:8" x14ac:dyDescent="0.25">
      <c r="A3134" s="18" t="s">
        <v>21</v>
      </c>
      <c r="B3134" s="18" t="s">
        <v>36</v>
      </c>
      <c r="C3134" s="21" t="s">
        <v>37</v>
      </c>
      <c r="D3134" s="21" t="s">
        <v>38</v>
      </c>
      <c r="E3134" s="18" t="s">
        <v>65</v>
      </c>
      <c r="F3134" s="45">
        <v>42410</v>
      </c>
      <c r="G3134" s="46">
        <v>0.50347222222222221</v>
      </c>
      <c r="H3134" s="9">
        <v>0.33632392009804096</v>
      </c>
    </row>
    <row r="3135" spans="1:8" x14ac:dyDescent="0.25">
      <c r="A3135" s="18" t="s">
        <v>21</v>
      </c>
      <c r="B3135" s="18" t="s">
        <v>36</v>
      </c>
      <c r="C3135" s="21" t="s">
        <v>39</v>
      </c>
      <c r="D3135" s="21" t="s">
        <v>40</v>
      </c>
      <c r="E3135" s="18" t="s">
        <v>65</v>
      </c>
      <c r="F3135" s="45">
        <v>42410</v>
      </c>
      <c r="G3135" s="46">
        <v>0.50347222222222221</v>
      </c>
      <c r="H3135" s="9">
        <v>4.9632016177103104E-3</v>
      </c>
    </row>
    <row r="3136" spans="1:8" x14ac:dyDescent="0.25">
      <c r="A3136" s="3" t="s">
        <v>48</v>
      </c>
      <c r="B3136" s="3" t="s">
        <v>27</v>
      </c>
      <c r="C3136" s="8" t="s">
        <v>28</v>
      </c>
      <c r="D3136" s="4" t="s">
        <v>55</v>
      </c>
      <c r="E3136" s="18" t="s">
        <v>65</v>
      </c>
      <c r="F3136" s="45">
        <v>42410</v>
      </c>
      <c r="G3136" s="46">
        <v>0.50347222222222221</v>
      </c>
      <c r="H3136" s="9">
        <v>0.01</v>
      </c>
    </row>
    <row r="3137" spans="1:8" x14ac:dyDescent="0.25">
      <c r="A3137" s="3" t="s">
        <v>48</v>
      </c>
      <c r="B3137" s="3" t="s">
        <v>27</v>
      </c>
      <c r="C3137" s="8" t="s">
        <v>30</v>
      </c>
      <c r="D3137" s="4" t="s">
        <v>50</v>
      </c>
      <c r="E3137" s="18" t="s">
        <v>65</v>
      </c>
      <c r="F3137" s="45">
        <v>42410</v>
      </c>
      <c r="G3137" s="46">
        <v>0.50347222222222221</v>
      </c>
      <c r="H3137" s="9">
        <v>1E-3</v>
      </c>
    </row>
    <row r="3138" spans="1:8" x14ac:dyDescent="0.25">
      <c r="A3138" s="3" t="s">
        <v>48</v>
      </c>
      <c r="B3138" s="3" t="s">
        <v>27</v>
      </c>
      <c r="C3138" s="8" t="s">
        <v>32</v>
      </c>
      <c r="D3138" s="4" t="s">
        <v>54</v>
      </c>
      <c r="E3138" s="18" t="s">
        <v>65</v>
      </c>
      <c r="F3138" s="45">
        <v>42410</v>
      </c>
      <c r="G3138" s="46">
        <v>0.50347222222222221</v>
      </c>
      <c r="H3138" s="9">
        <v>5.0000000000000001E-3</v>
      </c>
    </row>
    <row r="3139" spans="1:8" x14ac:dyDescent="0.25">
      <c r="A3139" s="18" t="s">
        <v>21</v>
      </c>
      <c r="B3139" s="18" t="s">
        <v>27</v>
      </c>
      <c r="C3139" s="21" t="s">
        <v>34</v>
      </c>
      <c r="D3139" s="21" t="s">
        <v>35</v>
      </c>
      <c r="E3139" s="18" t="s">
        <v>65</v>
      </c>
      <c r="F3139" s="45">
        <v>42410</v>
      </c>
      <c r="G3139" s="46">
        <v>0.50347222222222221</v>
      </c>
      <c r="H3139" s="9">
        <v>9.641693811074914E-2</v>
      </c>
    </row>
    <row r="3140" spans="1:8" x14ac:dyDescent="0.25">
      <c r="A3140" s="3" t="s">
        <v>48</v>
      </c>
      <c r="B3140" s="3" t="s">
        <v>27</v>
      </c>
      <c r="C3140" s="8" t="s">
        <v>43</v>
      </c>
      <c r="D3140" s="4" t="s">
        <v>51</v>
      </c>
      <c r="E3140" s="18" t="s">
        <v>65</v>
      </c>
      <c r="F3140" s="45">
        <v>42410</v>
      </c>
      <c r="G3140" s="46">
        <v>0.50347222222222221</v>
      </c>
      <c r="H3140" s="9">
        <v>3</v>
      </c>
    </row>
    <row r="3141" spans="1:8" x14ac:dyDescent="0.25">
      <c r="A3141" s="18" t="s">
        <v>21</v>
      </c>
      <c r="B3141" s="18" t="s">
        <v>11</v>
      </c>
      <c r="C3141" s="19" t="s">
        <v>46</v>
      </c>
      <c r="D3141" s="18" t="s">
        <v>47</v>
      </c>
      <c r="E3141" s="18" t="s">
        <v>65</v>
      </c>
      <c r="F3141" s="45">
        <v>42443</v>
      </c>
      <c r="G3141" s="46">
        <v>0.44444444444444442</v>
      </c>
      <c r="H3141" s="9">
        <v>13.13</v>
      </c>
    </row>
    <row r="3142" spans="1:8" x14ac:dyDescent="0.25">
      <c r="A3142" s="18" t="s">
        <v>21</v>
      </c>
      <c r="B3142" s="18" t="s">
        <v>11</v>
      </c>
      <c r="C3142" s="19" t="s">
        <v>12</v>
      </c>
      <c r="D3142" s="18" t="s">
        <v>13</v>
      </c>
      <c r="E3142" s="18" t="s">
        <v>65</v>
      </c>
      <c r="F3142" s="45">
        <v>42443</v>
      </c>
      <c r="G3142" s="46">
        <v>0.44444444444444442</v>
      </c>
      <c r="H3142" s="9">
        <v>6.14</v>
      </c>
    </row>
    <row r="3143" spans="1:8" x14ac:dyDescent="0.25">
      <c r="A3143" s="18" t="s">
        <v>21</v>
      </c>
      <c r="B3143" s="18" t="s">
        <v>11</v>
      </c>
      <c r="C3143" s="12" t="s">
        <v>15</v>
      </c>
      <c r="D3143" s="18" t="s">
        <v>16</v>
      </c>
      <c r="E3143" s="18" t="s">
        <v>65</v>
      </c>
      <c r="F3143" s="45">
        <v>42443</v>
      </c>
      <c r="G3143" s="46">
        <v>0.44444444444444442</v>
      </c>
      <c r="H3143" s="9">
        <v>324</v>
      </c>
    </row>
    <row r="3144" spans="1:8" x14ac:dyDescent="0.25">
      <c r="A3144" s="18" t="s">
        <v>21</v>
      </c>
      <c r="B3144" s="18" t="s">
        <v>11</v>
      </c>
      <c r="C3144" s="19" t="s">
        <v>17</v>
      </c>
      <c r="D3144" s="18" t="s">
        <v>18</v>
      </c>
      <c r="E3144" s="18" t="s">
        <v>65</v>
      </c>
      <c r="F3144" s="45">
        <v>42443</v>
      </c>
      <c r="G3144" s="46">
        <v>0.44444444444444442</v>
      </c>
      <c r="H3144" s="9">
        <v>7.51</v>
      </c>
    </row>
    <row r="3145" spans="1:8" x14ac:dyDescent="0.25">
      <c r="A3145" s="18" t="s">
        <v>21</v>
      </c>
      <c r="B3145" s="18" t="s">
        <v>11</v>
      </c>
      <c r="C3145" s="19" t="s">
        <v>19</v>
      </c>
      <c r="D3145" s="18" t="s">
        <v>20</v>
      </c>
      <c r="E3145" s="18" t="s">
        <v>65</v>
      </c>
      <c r="F3145" s="45">
        <v>42443</v>
      </c>
      <c r="G3145" s="46">
        <v>0.44444444444444442</v>
      </c>
      <c r="H3145" s="9">
        <v>79.7</v>
      </c>
    </row>
    <row r="3146" spans="1:8" x14ac:dyDescent="0.25">
      <c r="A3146" s="18" t="s">
        <v>21</v>
      </c>
      <c r="B3146" s="18" t="s">
        <v>22</v>
      </c>
      <c r="C3146" s="12" t="s">
        <v>23</v>
      </c>
      <c r="D3146" s="12" t="s">
        <v>24</v>
      </c>
      <c r="E3146" s="18" t="s">
        <v>65</v>
      </c>
      <c r="F3146" s="45">
        <v>42443</v>
      </c>
      <c r="G3146" s="46">
        <v>0.44444444444444442</v>
      </c>
      <c r="H3146" s="9">
        <v>8.5115450000000017</v>
      </c>
    </row>
    <row r="3147" spans="1:8" x14ac:dyDescent="0.25">
      <c r="A3147" s="18" t="s">
        <v>21</v>
      </c>
      <c r="B3147" s="18" t="s">
        <v>22</v>
      </c>
      <c r="C3147" s="21" t="s">
        <v>25</v>
      </c>
      <c r="D3147" s="12" t="s">
        <v>56</v>
      </c>
      <c r="E3147" s="18" t="s">
        <v>65</v>
      </c>
      <c r="F3147" s="45">
        <v>42443</v>
      </c>
      <c r="G3147" s="46">
        <v>0.44444444444444442</v>
      </c>
      <c r="H3147" s="9">
        <v>114.77437325905292</v>
      </c>
    </row>
    <row r="3148" spans="1:8" x14ac:dyDescent="0.25">
      <c r="A3148" s="18" t="s">
        <v>21</v>
      </c>
      <c r="B3148" s="18" t="s">
        <v>36</v>
      </c>
      <c r="C3148" s="21" t="s">
        <v>37</v>
      </c>
      <c r="D3148" s="21" t="s">
        <v>38</v>
      </c>
      <c r="E3148" s="18" t="s">
        <v>65</v>
      </c>
      <c r="F3148" s="45">
        <v>42443</v>
      </c>
      <c r="G3148" s="46">
        <v>0.44444444444444442</v>
      </c>
      <c r="H3148" s="9">
        <v>0.33332303778541478</v>
      </c>
    </row>
    <row r="3149" spans="1:8" x14ac:dyDescent="0.25">
      <c r="A3149" s="18" t="s">
        <v>21</v>
      </c>
      <c r="B3149" s="18" t="s">
        <v>36</v>
      </c>
      <c r="C3149" s="21" t="s">
        <v>39</v>
      </c>
      <c r="D3149" s="21" t="s">
        <v>40</v>
      </c>
      <c r="E3149" s="18" t="s">
        <v>65</v>
      </c>
      <c r="F3149" s="45">
        <v>42443</v>
      </c>
      <c r="G3149" s="46">
        <v>0.44444444444444442</v>
      </c>
      <c r="H3149" s="9">
        <v>3.5451367229999311E-3</v>
      </c>
    </row>
    <row r="3150" spans="1:8" x14ac:dyDescent="0.25">
      <c r="A3150" s="3" t="s">
        <v>48</v>
      </c>
      <c r="B3150" s="3" t="s">
        <v>27</v>
      </c>
      <c r="C3150" s="8" t="s">
        <v>28</v>
      </c>
      <c r="D3150" s="4" t="s">
        <v>55</v>
      </c>
      <c r="E3150" s="18" t="s">
        <v>65</v>
      </c>
      <c r="F3150" s="45">
        <v>42443</v>
      </c>
      <c r="G3150" s="46">
        <v>0.44444444444444442</v>
      </c>
      <c r="H3150" s="9">
        <v>0.01</v>
      </c>
    </row>
    <row r="3151" spans="1:8" x14ac:dyDescent="0.25">
      <c r="A3151" s="3" t="s">
        <v>48</v>
      </c>
      <c r="B3151" s="3" t="s">
        <v>27</v>
      </c>
      <c r="C3151" s="8" t="s">
        <v>30</v>
      </c>
      <c r="D3151" s="4" t="s">
        <v>50</v>
      </c>
      <c r="E3151" s="18" t="s">
        <v>65</v>
      </c>
      <c r="F3151" s="45">
        <v>42443</v>
      </c>
      <c r="G3151" s="46">
        <v>0.44444444444444442</v>
      </c>
      <c r="H3151" s="9">
        <v>1E-3</v>
      </c>
    </row>
    <row r="3152" spans="1:8" x14ac:dyDescent="0.25">
      <c r="A3152" s="3" t="s">
        <v>48</v>
      </c>
      <c r="B3152" s="3" t="s">
        <v>27</v>
      </c>
      <c r="C3152" s="8" t="s">
        <v>32</v>
      </c>
      <c r="D3152" s="4" t="s">
        <v>54</v>
      </c>
      <c r="E3152" s="18" t="s">
        <v>65</v>
      </c>
      <c r="F3152" s="45">
        <v>42443</v>
      </c>
      <c r="G3152" s="46">
        <v>0.44444444444444442</v>
      </c>
      <c r="H3152" s="9">
        <v>5.0000000000000001E-3</v>
      </c>
    </row>
    <row r="3153" spans="1:8" x14ac:dyDescent="0.25">
      <c r="A3153" s="18" t="s">
        <v>21</v>
      </c>
      <c r="B3153" s="18" t="s">
        <v>27</v>
      </c>
      <c r="C3153" s="21" t="s">
        <v>34</v>
      </c>
      <c r="D3153" s="21" t="s">
        <v>35</v>
      </c>
      <c r="E3153" s="18" t="s">
        <v>65</v>
      </c>
      <c r="F3153" s="45">
        <v>42443</v>
      </c>
      <c r="G3153" s="46">
        <v>0.44444444444444442</v>
      </c>
      <c r="H3153" s="9">
        <v>8.4239999999999995E-2</v>
      </c>
    </row>
    <row r="3154" spans="1:8" x14ac:dyDescent="0.25">
      <c r="A3154" s="3" t="s">
        <v>48</v>
      </c>
      <c r="B3154" s="3" t="s">
        <v>27</v>
      </c>
      <c r="C3154" s="8" t="s">
        <v>43</v>
      </c>
      <c r="D3154" s="4" t="s">
        <v>51</v>
      </c>
      <c r="E3154" s="18" t="s">
        <v>65</v>
      </c>
      <c r="F3154" s="45">
        <v>42443</v>
      </c>
      <c r="G3154" s="46">
        <v>0.44444444444444442</v>
      </c>
      <c r="H3154" s="9">
        <v>2</v>
      </c>
    </row>
    <row r="3155" spans="1:8" x14ac:dyDescent="0.25">
      <c r="A3155" s="18" t="s">
        <v>21</v>
      </c>
      <c r="B3155" s="18" t="s">
        <v>11</v>
      </c>
      <c r="C3155" s="19" t="s">
        <v>46</v>
      </c>
      <c r="D3155" s="18" t="s">
        <v>47</v>
      </c>
      <c r="E3155" s="18" t="s">
        <v>65</v>
      </c>
      <c r="F3155" s="45">
        <v>42472</v>
      </c>
      <c r="G3155" s="46">
        <v>0.4236111111111111</v>
      </c>
      <c r="H3155" s="9">
        <v>11.03</v>
      </c>
    </row>
    <row r="3156" spans="1:8" x14ac:dyDescent="0.25">
      <c r="A3156" s="18" t="s">
        <v>21</v>
      </c>
      <c r="B3156" s="18" t="s">
        <v>11</v>
      </c>
      <c r="C3156" s="19" t="s">
        <v>12</v>
      </c>
      <c r="D3156" s="18" t="s">
        <v>13</v>
      </c>
      <c r="E3156" s="18" t="s">
        <v>65</v>
      </c>
      <c r="F3156" s="45">
        <v>42472</v>
      </c>
      <c r="G3156" s="46">
        <v>0.4236111111111111</v>
      </c>
      <c r="H3156" s="9">
        <v>6.94</v>
      </c>
    </row>
    <row r="3157" spans="1:8" x14ac:dyDescent="0.25">
      <c r="A3157" s="18" t="s">
        <v>21</v>
      </c>
      <c r="B3157" s="18" t="s">
        <v>11</v>
      </c>
      <c r="C3157" s="12" t="s">
        <v>15</v>
      </c>
      <c r="D3157" s="18" t="s">
        <v>16</v>
      </c>
      <c r="E3157" s="18" t="s">
        <v>65</v>
      </c>
      <c r="F3157" s="45">
        <v>42472</v>
      </c>
      <c r="G3157" s="46">
        <v>0.4236111111111111</v>
      </c>
      <c r="H3157" s="9">
        <v>347</v>
      </c>
    </row>
    <row r="3158" spans="1:8" x14ac:dyDescent="0.25">
      <c r="A3158" s="18" t="s">
        <v>21</v>
      </c>
      <c r="B3158" s="18" t="s">
        <v>11</v>
      </c>
      <c r="C3158" s="19" t="s">
        <v>17</v>
      </c>
      <c r="D3158" s="18" t="s">
        <v>18</v>
      </c>
      <c r="E3158" s="18" t="s">
        <v>65</v>
      </c>
      <c r="F3158" s="45">
        <v>42472</v>
      </c>
      <c r="G3158" s="46">
        <v>0.4236111111111111</v>
      </c>
      <c r="H3158" s="9">
        <v>9.7899999999999991</v>
      </c>
    </row>
    <row r="3159" spans="1:8" x14ac:dyDescent="0.25">
      <c r="A3159" s="18" t="s">
        <v>21</v>
      </c>
      <c r="B3159" s="18" t="s">
        <v>11</v>
      </c>
      <c r="C3159" s="19" t="s">
        <v>19</v>
      </c>
      <c r="D3159" s="18" t="s">
        <v>20</v>
      </c>
      <c r="E3159" s="18" t="s">
        <v>65</v>
      </c>
      <c r="F3159" s="45">
        <v>42472</v>
      </c>
      <c r="G3159" s="46">
        <v>0.4236111111111111</v>
      </c>
      <c r="H3159" s="9">
        <v>99.8</v>
      </c>
    </row>
    <row r="3160" spans="1:8" x14ac:dyDescent="0.25">
      <c r="A3160" s="18" t="s">
        <v>21</v>
      </c>
      <c r="B3160" s="18" t="s">
        <v>22</v>
      </c>
      <c r="C3160" s="12" t="s">
        <v>23</v>
      </c>
      <c r="D3160" s="12" t="s">
        <v>24</v>
      </c>
      <c r="E3160" s="18" t="s">
        <v>65</v>
      </c>
      <c r="F3160" s="45">
        <v>42472</v>
      </c>
      <c r="G3160" s="46">
        <v>0.4236111111111111</v>
      </c>
      <c r="H3160" s="9">
        <v>11.290825000000002</v>
      </c>
    </row>
    <row r="3161" spans="1:8" x14ac:dyDescent="0.25">
      <c r="A3161" s="18" t="s">
        <v>21</v>
      </c>
      <c r="B3161" s="18" t="s">
        <v>22</v>
      </c>
      <c r="C3161" s="21" t="s">
        <v>25</v>
      </c>
      <c r="D3161" s="12" t="s">
        <v>56</v>
      </c>
      <c r="E3161" s="18" t="s">
        <v>65</v>
      </c>
      <c r="F3161" s="45">
        <v>42472</v>
      </c>
      <c r="G3161" s="46">
        <v>0.4236111111111111</v>
      </c>
      <c r="H3161" s="9">
        <v>123.77386746536878</v>
      </c>
    </row>
    <row r="3162" spans="1:8" x14ac:dyDescent="0.25">
      <c r="A3162" s="18" t="s">
        <v>21</v>
      </c>
      <c r="B3162" s="18" t="s">
        <v>36</v>
      </c>
      <c r="C3162" s="21" t="s">
        <v>37</v>
      </c>
      <c r="D3162" s="21" t="s">
        <v>38</v>
      </c>
      <c r="E3162" s="18" t="s">
        <v>65</v>
      </c>
      <c r="F3162" s="45">
        <v>42472</v>
      </c>
      <c r="G3162" s="46">
        <v>0.4236111111111111</v>
      </c>
      <c r="H3162" s="9">
        <v>0.20799236782535244</v>
      </c>
    </row>
    <row r="3163" spans="1:8" x14ac:dyDescent="0.25">
      <c r="A3163" s="18" t="s">
        <v>21</v>
      </c>
      <c r="B3163" s="18" t="s">
        <v>36</v>
      </c>
      <c r="C3163" s="21" t="s">
        <v>39</v>
      </c>
      <c r="D3163" s="21" t="s">
        <v>40</v>
      </c>
      <c r="E3163" s="18" t="s">
        <v>65</v>
      </c>
      <c r="F3163" s="45">
        <v>42472</v>
      </c>
      <c r="G3163" s="46">
        <v>0.4236111111111111</v>
      </c>
      <c r="H3163" s="9">
        <v>3.0000000000000001E-3</v>
      </c>
    </row>
    <row r="3164" spans="1:8" x14ac:dyDescent="0.25">
      <c r="A3164" s="18" t="s">
        <v>21</v>
      </c>
      <c r="B3164" s="18" t="s">
        <v>27</v>
      </c>
      <c r="C3164" s="21" t="s">
        <v>34</v>
      </c>
      <c r="D3164" s="21" t="s">
        <v>35</v>
      </c>
      <c r="E3164" s="18" t="s">
        <v>65</v>
      </c>
      <c r="F3164" s="45">
        <v>42472</v>
      </c>
      <c r="G3164" s="46">
        <v>0.4236111111111111</v>
      </c>
      <c r="H3164" s="9">
        <v>5.7190635451504997E-2</v>
      </c>
    </row>
    <row r="3165" spans="1:8" x14ac:dyDescent="0.25">
      <c r="A3165" s="3" t="s">
        <v>48</v>
      </c>
      <c r="B3165" s="3" t="s">
        <v>27</v>
      </c>
      <c r="C3165" s="8" t="s">
        <v>28</v>
      </c>
      <c r="D3165" s="4" t="s">
        <v>55</v>
      </c>
      <c r="E3165" s="18" t="s">
        <v>65</v>
      </c>
      <c r="F3165" s="45">
        <v>42472</v>
      </c>
      <c r="G3165" s="46">
        <v>0.4236111111111111</v>
      </c>
      <c r="H3165" s="9">
        <v>0.01</v>
      </c>
    </row>
    <row r="3166" spans="1:8" x14ac:dyDescent="0.25">
      <c r="A3166" s="3" t="s">
        <v>48</v>
      </c>
      <c r="B3166" s="3" t="s">
        <v>27</v>
      </c>
      <c r="C3166" s="8" t="s">
        <v>30</v>
      </c>
      <c r="D3166" s="4" t="s">
        <v>50</v>
      </c>
      <c r="E3166" s="18" t="s">
        <v>65</v>
      </c>
      <c r="F3166" s="45">
        <v>42472</v>
      </c>
      <c r="G3166" s="46">
        <v>0.4236111111111111</v>
      </c>
      <c r="H3166" s="9">
        <v>8.9999999999999993E-3</v>
      </c>
    </row>
    <row r="3167" spans="1:8" x14ac:dyDescent="0.25">
      <c r="A3167" s="3" t="s">
        <v>48</v>
      </c>
      <c r="B3167" s="3" t="s">
        <v>27</v>
      </c>
      <c r="C3167" s="8" t="s">
        <v>32</v>
      </c>
      <c r="D3167" s="4" t="s">
        <v>54</v>
      </c>
      <c r="E3167" s="18" t="s">
        <v>65</v>
      </c>
      <c r="F3167" s="45">
        <v>42472</v>
      </c>
      <c r="G3167" s="46">
        <v>0.4236111111111111</v>
      </c>
      <c r="H3167" s="9">
        <v>5.0000000000000001E-3</v>
      </c>
    </row>
    <row r="3168" spans="1:8" x14ac:dyDescent="0.25">
      <c r="A3168" s="3" t="s">
        <v>48</v>
      </c>
      <c r="B3168" s="3" t="s">
        <v>27</v>
      </c>
      <c r="C3168" s="8" t="s">
        <v>43</v>
      </c>
      <c r="D3168" s="4" t="s">
        <v>51</v>
      </c>
      <c r="E3168" s="18" t="s">
        <v>65</v>
      </c>
      <c r="F3168" s="45">
        <v>42472</v>
      </c>
      <c r="G3168" s="46">
        <v>0.4236111111111111</v>
      </c>
      <c r="H3168" s="9">
        <v>2</v>
      </c>
    </row>
    <row r="3169" spans="1:8" x14ac:dyDescent="0.25">
      <c r="A3169" s="18" t="s">
        <v>21</v>
      </c>
      <c r="B3169" s="18" t="s">
        <v>11</v>
      </c>
      <c r="C3169" s="19" t="s">
        <v>46</v>
      </c>
      <c r="D3169" s="18" t="s">
        <v>47</v>
      </c>
      <c r="E3169" s="18" t="s">
        <v>65</v>
      </c>
      <c r="F3169" s="45">
        <v>42508</v>
      </c>
      <c r="G3169" s="46">
        <v>0.41041666666666665</v>
      </c>
      <c r="H3169" s="9">
        <v>8.3000000000000007</v>
      </c>
    </row>
    <row r="3170" spans="1:8" x14ac:dyDescent="0.25">
      <c r="A3170" s="18" t="s">
        <v>21</v>
      </c>
      <c r="B3170" s="18" t="s">
        <v>11</v>
      </c>
      <c r="C3170" s="19" t="s">
        <v>12</v>
      </c>
      <c r="D3170" s="18" t="s">
        <v>13</v>
      </c>
      <c r="E3170" s="18" t="s">
        <v>65</v>
      </c>
      <c r="F3170" s="45">
        <v>42508</v>
      </c>
      <c r="G3170" s="46">
        <v>0.41041666666666665</v>
      </c>
      <c r="H3170" s="9">
        <v>7.91</v>
      </c>
    </row>
    <row r="3171" spans="1:8" x14ac:dyDescent="0.25">
      <c r="A3171" s="18" t="s">
        <v>21</v>
      </c>
      <c r="B3171" s="18" t="s">
        <v>11</v>
      </c>
      <c r="C3171" s="12" t="s">
        <v>15</v>
      </c>
      <c r="D3171" s="18" t="s">
        <v>16</v>
      </c>
      <c r="E3171" s="18" t="s">
        <v>65</v>
      </c>
      <c r="F3171" s="45">
        <v>42508</v>
      </c>
      <c r="G3171" s="46">
        <v>0.41041666666666665</v>
      </c>
      <c r="H3171" s="9">
        <v>285</v>
      </c>
    </row>
    <row r="3172" spans="1:8" x14ac:dyDescent="0.25">
      <c r="A3172" s="18" t="s">
        <v>21</v>
      </c>
      <c r="B3172" s="18" t="s">
        <v>11</v>
      </c>
      <c r="C3172" s="19" t="s">
        <v>17</v>
      </c>
      <c r="D3172" s="18" t="s">
        <v>18</v>
      </c>
      <c r="E3172" s="18" t="s">
        <v>65</v>
      </c>
      <c r="F3172" s="45">
        <v>42508</v>
      </c>
      <c r="G3172" s="46">
        <v>0.41041666666666665</v>
      </c>
      <c r="H3172" s="9">
        <v>10.31</v>
      </c>
    </row>
    <row r="3173" spans="1:8" x14ac:dyDescent="0.25">
      <c r="A3173" s="18" t="s">
        <v>21</v>
      </c>
      <c r="B3173" s="18" t="s">
        <v>11</v>
      </c>
      <c r="C3173" s="19" t="s">
        <v>19</v>
      </c>
      <c r="D3173" s="18" t="s">
        <v>20</v>
      </c>
      <c r="E3173" s="18" t="s">
        <v>65</v>
      </c>
      <c r="F3173" s="45">
        <v>42508</v>
      </c>
      <c r="G3173" s="46">
        <v>0.41041666666666665</v>
      </c>
      <c r="H3173" s="9">
        <v>99.3</v>
      </c>
    </row>
    <row r="3174" spans="1:8" x14ac:dyDescent="0.25">
      <c r="A3174" s="18" t="s">
        <v>21</v>
      </c>
      <c r="B3174" s="18" t="s">
        <v>22</v>
      </c>
      <c r="C3174" s="12" t="s">
        <v>23</v>
      </c>
      <c r="D3174" s="12" t="s">
        <v>24</v>
      </c>
      <c r="E3174" s="18" t="s">
        <v>65</v>
      </c>
      <c r="F3174" s="45">
        <v>42508</v>
      </c>
      <c r="G3174" s="46">
        <v>0.41041666666666665</v>
      </c>
      <c r="H3174" s="9">
        <v>9.657998000000001</v>
      </c>
    </row>
    <row r="3175" spans="1:8" x14ac:dyDescent="0.25">
      <c r="A3175" s="18" t="s">
        <v>21</v>
      </c>
      <c r="B3175" s="18" t="s">
        <v>22</v>
      </c>
      <c r="C3175" s="21" t="s">
        <v>25</v>
      </c>
      <c r="D3175" s="12" t="s">
        <v>56</v>
      </c>
      <c r="E3175" s="18" t="s">
        <v>65</v>
      </c>
      <c r="F3175" s="45">
        <v>42508</v>
      </c>
      <c r="G3175" s="46">
        <v>0.41041666666666665</v>
      </c>
      <c r="H3175" s="9">
        <v>25.067524506084894</v>
      </c>
    </row>
    <row r="3176" spans="1:8" x14ac:dyDescent="0.25">
      <c r="A3176" s="18" t="s">
        <v>21</v>
      </c>
      <c r="B3176" s="18" t="s">
        <v>36</v>
      </c>
      <c r="C3176" s="21" t="s">
        <v>37</v>
      </c>
      <c r="D3176" s="21" t="s">
        <v>38</v>
      </c>
      <c r="E3176" s="18" t="s">
        <v>65</v>
      </c>
      <c r="F3176" s="45">
        <v>42508</v>
      </c>
      <c r="G3176" s="46">
        <v>0.41041666666666665</v>
      </c>
      <c r="H3176" s="9">
        <v>0.64944698883448893</v>
      </c>
    </row>
    <row r="3177" spans="1:8" x14ac:dyDescent="0.25">
      <c r="A3177" s="18" t="s">
        <v>21</v>
      </c>
      <c r="B3177" s="18" t="s">
        <v>36</v>
      </c>
      <c r="C3177" s="21" t="s">
        <v>39</v>
      </c>
      <c r="D3177" s="21" t="s">
        <v>40</v>
      </c>
      <c r="E3177" s="18" t="s">
        <v>65</v>
      </c>
      <c r="F3177" s="45">
        <v>42508</v>
      </c>
      <c r="G3177" s="46">
        <v>0.41041666666666665</v>
      </c>
      <c r="H3177" s="9">
        <v>1.7764404519120165E-2</v>
      </c>
    </row>
    <row r="3178" spans="1:8" x14ac:dyDescent="0.25">
      <c r="A3178" s="18" t="s">
        <v>21</v>
      </c>
      <c r="B3178" s="18" t="s">
        <v>27</v>
      </c>
      <c r="C3178" s="21" t="s">
        <v>34</v>
      </c>
      <c r="D3178" s="21" t="s">
        <v>35</v>
      </c>
      <c r="E3178" s="18" t="s">
        <v>65</v>
      </c>
      <c r="F3178" s="45">
        <v>42508</v>
      </c>
      <c r="G3178" s="46">
        <v>0.41041666666666665</v>
      </c>
      <c r="H3178" s="9">
        <v>2.0797962648556854E-2</v>
      </c>
    </row>
    <row r="3179" spans="1:8" x14ac:dyDescent="0.25">
      <c r="A3179" s="3" t="s">
        <v>48</v>
      </c>
      <c r="B3179" s="3" t="s">
        <v>27</v>
      </c>
      <c r="C3179" s="8" t="s">
        <v>28</v>
      </c>
      <c r="D3179" s="4" t="s">
        <v>55</v>
      </c>
      <c r="E3179" s="18" t="s">
        <v>65</v>
      </c>
      <c r="F3179" s="45">
        <v>42508</v>
      </c>
      <c r="G3179" s="46">
        <v>0.41041666666666665</v>
      </c>
      <c r="H3179" s="9">
        <v>0.01</v>
      </c>
    </row>
    <row r="3180" spans="1:8" x14ac:dyDescent="0.25">
      <c r="A3180" s="3" t="s">
        <v>48</v>
      </c>
      <c r="B3180" s="3" t="s">
        <v>27</v>
      </c>
      <c r="C3180" s="8" t="s">
        <v>30</v>
      </c>
      <c r="D3180" s="4" t="s">
        <v>50</v>
      </c>
      <c r="E3180" s="18" t="s">
        <v>65</v>
      </c>
      <c r="F3180" s="45">
        <v>42508</v>
      </c>
      <c r="G3180" s="46">
        <v>0.41041666666666665</v>
      </c>
      <c r="H3180" s="9">
        <v>1E-3</v>
      </c>
    </row>
    <row r="3181" spans="1:8" x14ac:dyDescent="0.25">
      <c r="A3181" s="3" t="s">
        <v>48</v>
      </c>
      <c r="B3181" s="3" t="s">
        <v>27</v>
      </c>
      <c r="C3181" s="8" t="s">
        <v>32</v>
      </c>
      <c r="D3181" s="4" t="s">
        <v>54</v>
      </c>
      <c r="E3181" s="18" t="s">
        <v>65</v>
      </c>
      <c r="F3181" s="45">
        <v>42508</v>
      </c>
      <c r="G3181" s="46">
        <v>0.41041666666666665</v>
      </c>
      <c r="H3181" s="9">
        <v>5.0000000000000001E-3</v>
      </c>
    </row>
    <row r="3182" spans="1:8" x14ac:dyDescent="0.25">
      <c r="A3182" s="3" t="s">
        <v>48</v>
      </c>
      <c r="B3182" s="3" t="s">
        <v>27</v>
      </c>
      <c r="C3182" s="8" t="s">
        <v>43</v>
      </c>
      <c r="D3182" s="4" t="s">
        <v>51</v>
      </c>
      <c r="E3182" s="18" t="s">
        <v>65</v>
      </c>
      <c r="F3182" s="45">
        <v>42508</v>
      </c>
      <c r="G3182" s="46">
        <v>0.41041666666666665</v>
      </c>
      <c r="H3182" s="9">
        <v>2</v>
      </c>
    </row>
    <row r="3183" spans="1:8" x14ac:dyDescent="0.25">
      <c r="A3183" s="18" t="s">
        <v>21</v>
      </c>
      <c r="B3183" s="18" t="s">
        <v>11</v>
      </c>
      <c r="C3183" s="19" t="s">
        <v>46</v>
      </c>
      <c r="D3183" s="18" t="s">
        <v>47</v>
      </c>
      <c r="E3183" s="18" t="s">
        <v>65</v>
      </c>
      <c r="F3183" s="45">
        <v>42534</v>
      </c>
      <c r="G3183" s="46">
        <v>0.46319444444444446</v>
      </c>
      <c r="H3183" s="9">
        <v>6.72</v>
      </c>
    </row>
    <row r="3184" spans="1:8" x14ac:dyDescent="0.25">
      <c r="A3184" s="18" t="s">
        <v>21</v>
      </c>
      <c r="B3184" s="18" t="s">
        <v>11</v>
      </c>
      <c r="C3184" s="19" t="s">
        <v>12</v>
      </c>
      <c r="D3184" s="18" t="s">
        <v>13</v>
      </c>
      <c r="E3184" s="18" t="s">
        <v>65</v>
      </c>
      <c r="F3184" s="45">
        <v>42534</v>
      </c>
      <c r="G3184" s="46">
        <v>0.46319444444444446</v>
      </c>
      <c r="H3184" s="9">
        <v>7.69</v>
      </c>
    </row>
    <row r="3185" spans="1:8" x14ac:dyDescent="0.25">
      <c r="A3185" s="18" t="s">
        <v>21</v>
      </c>
      <c r="B3185" s="18" t="s">
        <v>11</v>
      </c>
      <c r="C3185" s="12" t="s">
        <v>15</v>
      </c>
      <c r="D3185" s="18" t="s">
        <v>16</v>
      </c>
      <c r="E3185" s="18" t="s">
        <v>65</v>
      </c>
      <c r="F3185" s="45">
        <v>42534</v>
      </c>
      <c r="G3185" s="46">
        <v>0.46319444444444446</v>
      </c>
      <c r="H3185" s="9">
        <v>169</v>
      </c>
    </row>
    <row r="3186" spans="1:8" x14ac:dyDescent="0.25">
      <c r="A3186" s="18" t="s">
        <v>21</v>
      </c>
      <c r="B3186" s="18" t="s">
        <v>11</v>
      </c>
      <c r="C3186" s="19" t="s">
        <v>17</v>
      </c>
      <c r="D3186" s="18" t="s">
        <v>18</v>
      </c>
      <c r="E3186" s="18" t="s">
        <v>65</v>
      </c>
      <c r="F3186" s="45">
        <v>42534</v>
      </c>
      <c r="G3186" s="46">
        <v>0.46319444444444446</v>
      </c>
      <c r="H3186" s="9">
        <v>11.84</v>
      </c>
    </row>
    <row r="3187" spans="1:8" x14ac:dyDescent="0.25">
      <c r="A3187" s="18" t="s">
        <v>21</v>
      </c>
      <c r="B3187" s="18" t="s">
        <v>11</v>
      </c>
      <c r="C3187" s="19" t="s">
        <v>19</v>
      </c>
      <c r="D3187" s="18" t="s">
        <v>20</v>
      </c>
      <c r="E3187" s="18" t="s">
        <v>65</v>
      </c>
      <c r="F3187" s="45">
        <v>42534</v>
      </c>
      <c r="G3187" s="46">
        <v>0.46319444444444446</v>
      </c>
      <c r="H3187" s="9">
        <v>104</v>
      </c>
    </row>
    <row r="3188" spans="1:8" x14ac:dyDescent="0.25">
      <c r="A3188" s="18" t="s">
        <v>21</v>
      </c>
      <c r="B3188" s="18" t="s">
        <v>22</v>
      </c>
      <c r="C3188" s="12" t="s">
        <v>23</v>
      </c>
      <c r="D3188" s="12" t="s">
        <v>24</v>
      </c>
      <c r="E3188" s="18" t="s">
        <v>65</v>
      </c>
      <c r="F3188" s="45">
        <v>42534</v>
      </c>
      <c r="G3188" s="46">
        <v>0.46319444444444446</v>
      </c>
      <c r="H3188" s="9">
        <v>15.494486000000004</v>
      </c>
    </row>
    <row r="3189" spans="1:8" x14ac:dyDescent="0.25">
      <c r="A3189" s="18" t="s">
        <v>21</v>
      </c>
      <c r="B3189" s="18" t="s">
        <v>22</v>
      </c>
      <c r="C3189" s="21" t="s">
        <v>25</v>
      </c>
      <c r="D3189" s="12" t="s">
        <v>56</v>
      </c>
      <c r="E3189" s="18" t="s">
        <v>65</v>
      </c>
      <c r="F3189" s="45">
        <v>42534</v>
      </c>
      <c r="G3189" s="46">
        <v>0.46319444444444446</v>
      </c>
      <c r="H3189" s="9">
        <v>3.5</v>
      </c>
    </row>
    <row r="3190" spans="1:8" x14ac:dyDescent="0.25">
      <c r="A3190" s="18" t="s">
        <v>21</v>
      </c>
      <c r="B3190" s="18" t="s">
        <v>36</v>
      </c>
      <c r="C3190" s="21" t="s">
        <v>37</v>
      </c>
      <c r="D3190" s="21" t="s">
        <v>38</v>
      </c>
      <c r="E3190" s="18" t="s">
        <v>65</v>
      </c>
      <c r="F3190" s="45">
        <v>42534</v>
      </c>
      <c r="G3190" s="46">
        <v>0.46319444444444446</v>
      </c>
      <c r="H3190" s="9">
        <v>1.1991871576270987</v>
      </c>
    </row>
    <row r="3191" spans="1:8" x14ac:dyDescent="0.25">
      <c r="A3191" s="18" t="s">
        <v>21</v>
      </c>
      <c r="B3191" s="18" t="s">
        <v>36</v>
      </c>
      <c r="C3191" s="21" t="s">
        <v>39</v>
      </c>
      <c r="D3191" s="21" t="s">
        <v>40</v>
      </c>
      <c r="E3191" s="18" t="s">
        <v>65</v>
      </c>
      <c r="F3191" s="45">
        <v>42534</v>
      </c>
      <c r="G3191" s="46">
        <v>0.46319444444444446</v>
      </c>
      <c r="H3191" s="9">
        <v>9.3645952039647609E-2</v>
      </c>
    </row>
    <row r="3192" spans="1:8" x14ac:dyDescent="0.25">
      <c r="A3192" s="18" t="s">
        <v>21</v>
      </c>
      <c r="B3192" s="18" t="s">
        <v>27</v>
      </c>
      <c r="C3192" s="21" t="s">
        <v>34</v>
      </c>
      <c r="D3192" s="21" t="s">
        <v>35</v>
      </c>
      <c r="E3192" s="18" t="s">
        <v>65</v>
      </c>
      <c r="F3192" s="45">
        <v>42534</v>
      </c>
      <c r="G3192" s="46">
        <v>0.46319444444444446</v>
      </c>
      <c r="H3192" s="9">
        <v>8.0220713073005101E-2</v>
      </c>
    </row>
    <row r="3193" spans="1:8" x14ac:dyDescent="0.25">
      <c r="A3193" s="3" t="s">
        <v>48</v>
      </c>
      <c r="B3193" s="3" t="s">
        <v>27</v>
      </c>
      <c r="C3193" s="8" t="s">
        <v>28</v>
      </c>
      <c r="D3193" s="4" t="s">
        <v>55</v>
      </c>
      <c r="E3193" s="18" t="s">
        <v>65</v>
      </c>
      <c r="F3193" s="45">
        <v>42534</v>
      </c>
      <c r="G3193" s="46">
        <v>0.46319444444444446</v>
      </c>
      <c r="H3193" s="9">
        <v>0.01</v>
      </c>
    </row>
    <row r="3194" spans="1:8" x14ac:dyDescent="0.25">
      <c r="A3194" s="3" t="s">
        <v>48</v>
      </c>
      <c r="B3194" s="3" t="s">
        <v>27</v>
      </c>
      <c r="C3194" s="8" t="s">
        <v>30</v>
      </c>
      <c r="D3194" s="4" t="s">
        <v>50</v>
      </c>
      <c r="E3194" s="18" t="s">
        <v>65</v>
      </c>
      <c r="F3194" s="45">
        <v>42534</v>
      </c>
      <c r="G3194" s="46">
        <v>0.46319444444444446</v>
      </c>
      <c r="H3194" s="9">
        <v>0.01</v>
      </c>
    </row>
    <row r="3195" spans="1:8" x14ac:dyDescent="0.25">
      <c r="A3195" s="3" t="s">
        <v>48</v>
      </c>
      <c r="B3195" s="3" t="s">
        <v>27</v>
      </c>
      <c r="C3195" s="8" t="s">
        <v>32</v>
      </c>
      <c r="D3195" s="4" t="s">
        <v>54</v>
      </c>
      <c r="E3195" s="18" t="s">
        <v>65</v>
      </c>
      <c r="F3195" s="45">
        <v>42534</v>
      </c>
      <c r="G3195" s="46">
        <v>0.46319444444444446</v>
      </c>
      <c r="H3195" s="9">
        <v>5.0000000000000001E-3</v>
      </c>
    </row>
    <row r="3196" spans="1:8" x14ac:dyDescent="0.25">
      <c r="A3196" s="3" t="s">
        <v>48</v>
      </c>
      <c r="B3196" s="3" t="s">
        <v>27</v>
      </c>
      <c r="C3196" s="8" t="s">
        <v>43</v>
      </c>
      <c r="D3196" s="4" t="s">
        <v>51</v>
      </c>
      <c r="E3196" s="18" t="s">
        <v>65</v>
      </c>
      <c r="F3196" s="45">
        <v>42534</v>
      </c>
      <c r="G3196" s="46">
        <v>0.46319444444444446</v>
      </c>
      <c r="H3196" s="9">
        <v>6</v>
      </c>
    </row>
    <row r="3197" spans="1:8" x14ac:dyDescent="0.25">
      <c r="A3197" s="18" t="s">
        <v>21</v>
      </c>
      <c r="B3197" s="18" t="s">
        <v>11</v>
      </c>
      <c r="C3197" s="19" t="s">
        <v>46</v>
      </c>
      <c r="D3197" s="18" t="s">
        <v>47</v>
      </c>
      <c r="E3197" s="18" t="s">
        <v>65</v>
      </c>
      <c r="F3197" s="45">
        <v>42562</v>
      </c>
      <c r="G3197" s="46">
        <v>0.45833333333333331</v>
      </c>
      <c r="H3197" s="9">
        <v>6.7</v>
      </c>
    </row>
    <row r="3198" spans="1:8" x14ac:dyDescent="0.25">
      <c r="A3198" s="18" t="s">
        <v>21</v>
      </c>
      <c r="B3198" s="18" t="s">
        <v>11</v>
      </c>
      <c r="C3198" s="19" t="s">
        <v>12</v>
      </c>
      <c r="D3198" s="18" t="s">
        <v>13</v>
      </c>
      <c r="E3198" s="18" t="s">
        <v>65</v>
      </c>
      <c r="F3198" s="45">
        <v>42562</v>
      </c>
      <c r="G3198" s="46">
        <v>0.45833333333333331</v>
      </c>
      <c r="H3198" s="9">
        <v>7.93</v>
      </c>
    </row>
    <row r="3199" spans="1:8" x14ac:dyDescent="0.25">
      <c r="A3199" s="18" t="s">
        <v>21</v>
      </c>
      <c r="B3199" s="18" t="s">
        <v>11</v>
      </c>
      <c r="C3199" s="12" t="s">
        <v>15</v>
      </c>
      <c r="D3199" s="18" t="s">
        <v>16</v>
      </c>
      <c r="E3199" s="18" t="s">
        <v>65</v>
      </c>
      <c r="F3199" s="45">
        <v>42562</v>
      </c>
      <c r="G3199" s="46">
        <v>0.45833333333333331</v>
      </c>
      <c r="H3199" s="9">
        <v>172.1</v>
      </c>
    </row>
    <row r="3200" spans="1:8" x14ac:dyDescent="0.25">
      <c r="A3200" s="18" t="s">
        <v>21</v>
      </c>
      <c r="B3200" s="18" t="s">
        <v>11</v>
      </c>
      <c r="C3200" s="19" t="s">
        <v>17</v>
      </c>
      <c r="D3200" s="18" t="s">
        <v>18</v>
      </c>
      <c r="E3200" s="18" t="s">
        <v>65</v>
      </c>
      <c r="F3200" s="45">
        <v>42562</v>
      </c>
      <c r="G3200" s="46">
        <v>0.45833333333333331</v>
      </c>
      <c r="H3200" s="9">
        <v>10.67</v>
      </c>
    </row>
    <row r="3201" spans="1:8" x14ac:dyDescent="0.25">
      <c r="A3201" s="18" t="s">
        <v>21</v>
      </c>
      <c r="B3201" s="18" t="s">
        <v>11</v>
      </c>
      <c r="C3201" s="19" t="s">
        <v>19</v>
      </c>
      <c r="D3201" s="18" t="s">
        <v>20</v>
      </c>
      <c r="E3201" s="18" t="s">
        <v>65</v>
      </c>
      <c r="F3201" s="45">
        <v>42562</v>
      </c>
      <c r="G3201" s="46">
        <v>0.45833333333333331</v>
      </c>
      <c r="H3201" s="9">
        <v>104.2</v>
      </c>
    </row>
    <row r="3202" spans="1:8" x14ac:dyDescent="0.25">
      <c r="A3202" s="18" t="s">
        <v>21</v>
      </c>
      <c r="B3202" s="18" t="s">
        <v>22</v>
      </c>
      <c r="C3202" s="12" t="s">
        <v>23</v>
      </c>
      <c r="D3202" s="12" t="s">
        <v>24</v>
      </c>
      <c r="E3202" s="18" t="s">
        <v>65</v>
      </c>
      <c r="F3202" s="45">
        <v>42562</v>
      </c>
      <c r="G3202" s="46">
        <v>0.45833333333333331</v>
      </c>
      <c r="H3202" s="9">
        <v>31.583823000000002</v>
      </c>
    </row>
    <row r="3203" spans="1:8" x14ac:dyDescent="0.25">
      <c r="A3203" s="18" t="s">
        <v>21</v>
      </c>
      <c r="B3203" s="18" t="s">
        <v>22</v>
      </c>
      <c r="C3203" s="21" t="s">
        <v>25</v>
      </c>
      <c r="D3203" s="12" t="s">
        <v>56</v>
      </c>
      <c r="E3203" s="18" t="s">
        <v>65</v>
      </c>
      <c r="F3203" s="45">
        <v>42562</v>
      </c>
      <c r="G3203" s="46">
        <v>0.45833333333333331</v>
      </c>
      <c r="H3203" s="9">
        <v>30.86140490309959</v>
      </c>
    </row>
    <row r="3204" spans="1:8" x14ac:dyDescent="0.25">
      <c r="A3204" s="18" t="s">
        <v>21</v>
      </c>
      <c r="B3204" s="18" t="s">
        <v>36</v>
      </c>
      <c r="C3204" s="21" t="s">
        <v>37</v>
      </c>
      <c r="D3204" s="21" t="s">
        <v>38</v>
      </c>
      <c r="E3204" s="18" t="s">
        <v>65</v>
      </c>
      <c r="F3204" s="45">
        <v>42562</v>
      </c>
      <c r="G3204" s="46">
        <v>0.45833333333333331</v>
      </c>
      <c r="H3204" s="9">
        <v>0.9</v>
      </c>
    </row>
    <row r="3205" spans="1:8" x14ac:dyDescent="0.25">
      <c r="A3205" s="18" t="s">
        <v>21</v>
      </c>
      <c r="B3205" s="18" t="s">
        <v>36</v>
      </c>
      <c r="C3205" s="21" t="s">
        <v>39</v>
      </c>
      <c r="D3205" s="21" t="s">
        <v>40</v>
      </c>
      <c r="E3205" s="18" t="s">
        <v>65</v>
      </c>
      <c r="F3205" s="45">
        <v>42562</v>
      </c>
      <c r="G3205" s="46">
        <v>0.45833333333333331</v>
      </c>
      <c r="H3205" s="9">
        <v>2.5000000000000001E-2</v>
      </c>
    </row>
    <row r="3206" spans="1:8" x14ac:dyDescent="0.25">
      <c r="A3206" s="18" t="s">
        <v>21</v>
      </c>
      <c r="B3206" s="18" t="s">
        <v>27</v>
      </c>
      <c r="C3206" s="21" t="s">
        <v>34</v>
      </c>
      <c r="D3206" s="21" t="s">
        <v>35</v>
      </c>
      <c r="E3206" s="18" t="s">
        <v>65</v>
      </c>
      <c r="F3206" s="45">
        <v>42562</v>
      </c>
      <c r="G3206" s="46">
        <v>0.45833333333333331</v>
      </c>
      <c r="H3206" s="9">
        <v>0.01</v>
      </c>
    </row>
    <row r="3207" spans="1:8" x14ac:dyDescent="0.25">
      <c r="A3207" s="3" t="s">
        <v>48</v>
      </c>
      <c r="B3207" s="3" t="s">
        <v>27</v>
      </c>
      <c r="C3207" s="8" t="s">
        <v>28</v>
      </c>
      <c r="D3207" s="4" t="s">
        <v>55</v>
      </c>
      <c r="E3207" s="18" t="s">
        <v>65</v>
      </c>
      <c r="F3207" s="45">
        <v>42562</v>
      </c>
      <c r="G3207" s="46">
        <v>0.45833333333333331</v>
      </c>
      <c r="H3207" s="9">
        <v>0.01</v>
      </c>
    </row>
    <row r="3208" spans="1:8" x14ac:dyDescent="0.25">
      <c r="A3208" s="3" t="s">
        <v>48</v>
      </c>
      <c r="B3208" s="3" t="s">
        <v>27</v>
      </c>
      <c r="C3208" s="8" t="s">
        <v>30</v>
      </c>
      <c r="D3208" s="4" t="s">
        <v>50</v>
      </c>
      <c r="E3208" s="18" t="s">
        <v>65</v>
      </c>
      <c r="F3208" s="45">
        <v>42562</v>
      </c>
      <c r="G3208" s="46">
        <v>0.45833333333333331</v>
      </c>
      <c r="H3208" s="9">
        <v>1E-3</v>
      </c>
    </row>
    <row r="3209" spans="1:8" x14ac:dyDescent="0.25">
      <c r="A3209" s="3" t="s">
        <v>48</v>
      </c>
      <c r="B3209" s="3" t="s">
        <v>27</v>
      </c>
      <c r="C3209" s="8" t="s">
        <v>32</v>
      </c>
      <c r="D3209" s="4" t="s">
        <v>54</v>
      </c>
      <c r="E3209" s="18" t="s">
        <v>65</v>
      </c>
      <c r="F3209" s="45">
        <v>42562</v>
      </c>
      <c r="G3209" s="46">
        <v>0.45833333333333331</v>
      </c>
      <c r="H3209" s="9">
        <v>5.0000000000000001E-3</v>
      </c>
    </row>
    <row r="3210" spans="1:8" x14ac:dyDescent="0.25">
      <c r="A3210" s="3" t="s">
        <v>48</v>
      </c>
      <c r="B3210" s="3" t="s">
        <v>27</v>
      </c>
      <c r="C3210" s="8" t="s">
        <v>43</v>
      </c>
      <c r="D3210" s="4" t="s">
        <v>51</v>
      </c>
      <c r="E3210" s="18" t="s">
        <v>65</v>
      </c>
      <c r="F3210" s="45">
        <v>42562</v>
      </c>
      <c r="G3210" s="46">
        <v>0.45833333333333331</v>
      </c>
      <c r="H3210" s="9">
        <v>3</v>
      </c>
    </row>
    <row r="3211" spans="1:8" x14ac:dyDescent="0.25">
      <c r="A3211" s="18" t="s">
        <v>21</v>
      </c>
      <c r="B3211" s="18" t="s">
        <v>11</v>
      </c>
      <c r="C3211" s="19" t="s">
        <v>46</v>
      </c>
      <c r="D3211" s="18" t="s">
        <v>47</v>
      </c>
      <c r="E3211" s="18" t="s">
        <v>65</v>
      </c>
      <c r="F3211" s="45">
        <v>42605</v>
      </c>
      <c r="G3211" s="46">
        <v>0.45833333333333331</v>
      </c>
      <c r="H3211" s="9">
        <v>6.9</v>
      </c>
    </row>
    <row r="3212" spans="1:8" x14ac:dyDescent="0.25">
      <c r="A3212" s="18" t="s">
        <v>21</v>
      </c>
      <c r="B3212" s="18" t="s">
        <v>11</v>
      </c>
      <c r="C3212" s="19" t="s">
        <v>12</v>
      </c>
      <c r="D3212" s="18" t="s">
        <v>13</v>
      </c>
      <c r="E3212" s="18" t="s">
        <v>65</v>
      </c>
      <c r="F3212" s="45">
        <v>42605</v>
      </c>
      <c r="G3212" s="46">
        <v>0.45833333333333331</v>
      </c>
      <c r="H3212" s="9">
        <v>8.3800000000000008</v>
      </c>
    </row>
    <row r="3213" spans="1:8" x14ac:dyDescent="0.25">
      <c r="A3213" s="18" t="s">
        <v>21</v>
      </c>
      <c r="B3213" s="18" t="s">
        <v>11</v>
      </c>
      <c r="C3213" s="12" t="s">
        <v>15</v>
      </c>
      <c r="D3213" s="18" t="s">
        <v>16</v>
      </c>
      <c r="E3213" s="18" t="s">
        <v>65</v>
      </c>
      <c r="F3213" s="45">
        <v>42605</v>
      </c>
      <c r="G3213" s="46">
        <v>0.45833333333333331</v>
      </c>
      <c r="H3213" s="9">
        <v>178</v>
      </c>
    </row>
    <row r="3214" spans="1:8" x14ac:dyDescent="0.25">
      <c r="A3214" s="18" t="s">
        <v>21</v>
      </c>
      <c r="B3214" s="18" t="s">
        <v>11</v>
      </c>
      <c r="C3214" s="19" t="s">
        <v>17</v>
      </c>
      <c r="D3214" s="18" t="s">
        <v>18</v>
      </c>
      <c r="E3214" s="18" t="s">
        <v>65</v>
      </c>
      <c r="F3214" s="45">
        <v>42605</v>
      </c>
      <c r="G3214" s="46">
        <v>0.45833333333333331</v>
      </c>
      <c r="H3214" s="9">
        <v>8.8699999999999992</v>
      </c>
    </row>
    <row r="3215" spans="1:8" x14ac:dyDescent="0.25">
      <c r="A3215" s="18" t="s">
        <v>21</v>
      </c>
      <c r="B3215" s="18" t="s">
        <v>11</v>
      </c>
      <c r="C3215" s="19" t="s">
        <v>19</v>
      </c>
      <c r="D3215" s="18" t="s">
        <v>20</v>
      </c>
      <c r="E3215" s="18" t="s">
        <v>65</v>
      </c>
      <c r="F3215" s="45">
        <v>42605</v>
      </c>
      <c r="G3215" s="46">
        <v>0.45833333333333331</v>
      </c>
      <c r="H3215" s="9">
        <v>82.3</v>
      </c>
    </row>
    <row r="3216" spans="1:8" x14ac:dyDescent="0.25">
      <c r="A3216" s="18" t="s">
        <v>21</v>
      </c>
      <c r="B3216" s="18" t="s">
        <v>22</v>
      </c>
      <c r="C3216" s="12" t="s">
        <v>23</v>
      </c>
      <c r="D3216" s="12" t="s">
        <v>67</v>
      </c>
      <c r="E3216" s="18" t="s">
        <v>65</v>
      </c>
      <c r="F3216" s="45">
        <v>42605</v>
      </c>
      <c r="G3216" s="46">
        <v>0.45833333333333331</v>
      </c>
      <c r="H3216" s="9">
        <v>16.640938999999999</v>
      </c>
    </row>
    <row r="3217" spans="1:8" x14ac:dyDescent="0.25">
      <c r="A3217" s="18" t="s">
        <v>21</v>
      </c>
      <c r="B3217" s="18" t="s">
        <v>22</v>
      </c>
      <c r="C3217" s="21" t="s">
        <v>25</v>
      </c>
      <c r="D3217" s="12" t="s">
        <v>68</v>
      </c>
      <c r="E3217" s="18" t="s">
        <v>65</v>
      </c>
      <c r="F3217" s="45">
        <v>42605</v>
      </c>
      <c r="G3217" s="46">
        <v>0.45833333333333331</v>
      </c>
      <c r="H3217" s="9">
        <v>25.864856126737902</v>
      </c>
    </row>
    <row r="3218" spans="1:8" x14ac:dyDescent="0.25">
      <c r="A3218" s="18" t="s">
        <v>21</v>
      </c>
      <c r="B3218" s="18" t="s">
        <v>36</v>
      </c>
      <c r="C3218" s="21" t="s">
        <v>37</v>
      </c>
      <c r="D3218" s="21" t="s">
        <v>38</v>
      </c>
      <c r="E3218" s="18" t="s">
        <v>65</v>
      </c>
      <c r="F3218" s="45">
        <v>42605</v>
      </c>
      <c r="G3218" s="46">
        <v>0.45833333333333331</v>
      </c>
      <c r="H3218" s="9">
        <v>0.82</v>
      </c>
    </row>
    <row r="3219" spans="1:8" x14ac:dyDescent="0.25">
      <c r="A3219" s="18" t="s">
        <v>21</v>
      </c>
      <c r="B3219" s="18" t="s">
        <v>36</v>
      </c>
      <c r="C3219" s="21" t="s">
        <v>39</v>
      </c>
      <c r="D3219" s="21" t="s">
        <v>40</v>
      </c>
      <c r="E3219" s="18" t="s">
        <v>65</v>
      </c>
      <c r="F3219" s="45">
        <v>42605</v>
      </c>
      <c r="G3219" s="46">
        <v>0.45833333333333331</v>
      </c>
      <c r="H3219" s="9">
        <v>2.6586480878024933E-2</v>
      </c>
    </row>
    <row r="3220" spans="1:8" x14ac:dyDescent="0.25">
      <c r="A3220" s="18" t="s">
        <v>21</v>
      </c>
      <c r="B3220" s="18" t="s">
        <v>27</v>
      </c>
      <c r="C3220" s="21" t="s">
        <v>34</v>
      </c>
      <c r="D3220" s="21" t="s">
        <v>35</v>
      </c>
      <c r="E3220" s="18" t="s">
        <v>65</v>
      </c>
      <c r="F3220" s="45">
        <v>42605</v>
      </c>
      <c r="G3220" s="46">
        <v>0.45833333333333331</v>
      </c>
      <c r="H3220" s="9">
        <v>0.04</v>
      </c>
    </row>
    <row r="3221" spans="1:8" x14ac:dyDescent="0.25">
      <c r="A3221" s="3" t="s">
        <v>48</v>
      </c>
      <c r="B3221" s="3" t="s">
        <v>27</v>
      </c>
      <c r="C3221" s="8" t="s">
        <v>28</v>
      </c>
      <c r="D3221" s="4" t="s">
        <v>55</v>
      </c>
      <c r="E3221" s="18" t="s">
        <v>65</v>
      </c>
      <c r="F3221" s="45">
        <v>42605</v>
      </c>
      <c r="G3221" s="46">
        <v>0.45833333333333331</v>
      </c>
      <c r="H3221" s="9">
        <v>0.01</v>
      </c>
    </row>
    <row r="3222" spans="1:8" x14ac:dyDescent="0.25">
      <c r="A3222" s="3" t="s">
        <v>48</v>
      </c>
      <c r="B3222" s="3" t="s">
        <v>27</v>
      </c>
      <c r="C3222" s="8" t="s">
        <v>30</v>
      </c>
      <c r="D3222" s="4" t="s">
        <v>50</v>
      </c>
      <c r="E3222" s="18" t="s">
        <v>65</v>
      </c>
      <c r="F3222" s="45">
        <v>42605</v>
      </c>
      <c r="G3222" s="46">
        <v>0.45833333333333331</v>
      </c>
      <c r="H3222" s="9">
        <v>1E-3</v>
      </c>
    </row>
    <row r="3223" spans="1:8" x14ac:dyDescent="0.25">
      <c r="A3223" s="3" t="s">
        <v>48</v>
      </c>
      <c r="B3223" s="3" t="s">
        <v>27</v>
      </c>
      <c r="C3223" s="8" t="s">
        <v>32</v>
      </c>
      <c r="D3223" s="4" t="s">
        <v>54</v>
      </c>
      <c r="E3223" s="18" t="s">
        <v>65</v>
      </c>
      <c r="F3223" s="45">
        <v>42605</v>
      </c>
      <c r="G3223" s="46">
        <v>0.45833333333333331</v>
      </c>
      <c r="H3223" s="9">
        <v>5.0000000000000001E-3</v>
      </c>
    </row>
    <row r="3224" spans="1:8" x14ac:dyDescent="0.25">
      <c r="A3224" s="3" t="s">
        <v>48</v>
      </c>
      <c r="B3224" s="3" t="s">
        <v>27</v>
      </c>
      <c r="C3224" s="8" t="s">
        <v>43</v>
      </c>
      <c r="D3224" s="4" t="s">
        <v>51</v>
      </c>
      <c r="E3224" s="18" t="s">
        <v>65</v>
      </c>
      <c r="F3224" s="45">
        <v>42605</v>
      </c>
      <c r="G3224" s="46">
        <v>0.45833333333333331</v>
      </c>
      <c r="H3224" s="9">
        <v>4</v>
      </c>
    </row>
    <row r="3225" spans="1:8" x14ac:dyDescent="0.25">
      <c r="A3225" s="18" t="s">
        <v>21</v>
      </c>
      <c r="B3225" s="18" t="s">
        <v>11</v>
      </c>
      <c r="C3225" s="19" t="s">
        <v>46</v>
      </c>
      <c r="D3225" s="18" t="s">
        <v>47</v>
      </c>
      <c r="E3225" s="18" t="s">
        <v>65</v>
      </c>
      <c r="F3225" s="45">
        <v>42625</v>
      </c>
      <c r="G3225" s="46">
        <v>0.4861111111111111</v>
      </c>
      <c r="H3225" s="9">
        <v>8.01</v>
      </c>
    </row>
    <row r="3226" spans="1:8" x14ac:dyDescent="0.25">
      <c r="A3226" s="18" t="s">
        <v>21</v>
      </c>
      <c r="B3226" s="18" t="s">
        <v>11</v>
      </c>
      <c r="C3226" s="19" t="s">
        <v>12</v>
      </c>
      <c r="D3226" s="18" t="s">
        <v>13</v>
      </c>
      <c r="E3226" s="18" t="s">
        <v>65</v>
      </c>
      <c r="F3226" s="45">
        <v>42625</v>
      </c>
      <c r="G3226" s="46">
        <v>0.4861111111111111</v>
      </c>
      <c r="H3226" s="9">
        <v>8.18</v>
      </c>
    </row>
    <row r="3227" spans="1:8" x14ac:dyDescent="0.25">
      <c r="A3227" s="18" t="s">
        <v>21</v>
      </c>
      <c r="B3227" s="18" t="s">
        <v>11</v>
      </c>
      <c r="C3227" s="12" t="s">
        <v>15</v>
      </c>
      <c r="D3227" s="18" t="s">
        <v>16</v>
      </c>
      <c r="E3227" s="18" t="s">
        <v>65</v>
      </c>
      <c r="F3227" s="45">
        <v>42625</v>
      </c>
      <c r="G3227" s="46">
        <v>0.4861111111111111</v>
      </c>
      <c r="H3227" s="9">
        <v>188</v>
      </c>
    </row>
    <row r="3228" spans="1:8" x14ac:dyDescent="0.25">
      <c r="A3228" s="18" t="s">
        <v>21</v>
      </c>
      <c r="B3228" s="18" t="s">
        <v>11</v>
      </c>
      <c r="C3228" s="19" t="s">
        <v>17</v>
      </c>
      <c r="D3228" s="18" t="s">
        <v>18</v>
      </c>
      <c r="E3228" s="18" t="s">
        <v>65</v>
      </c>
      <c r="F3228" s="45">
        <v>42625</v>
      </c>
      <c r="G3228" s="46">
        <v>0.4861111111111111</v>
      </c>
      <c r="H3228" s="9">
        <v>10.8</v>
      </c>
    </row>
    <row r="3229" spans="1:8" x14ac:dyDescent="0.25">
      <c r="A3229" s="18" t="s">
        <v>21</v>
      </c>
      <c r="B3229" s="18" t="s">
        <v>11</v>
      </c>
      <c r="C3229" s="19" t="s">
        <v>19</v>
      </c>
      <c r="D3229" s="18" t="s">
        <v>20</v>
      </c>
      <c r="E3229" s="18" t="s">
        <v>65</v>
      </c>
      <c r="F3229" s="45">
        <v>42625</v>
      </c>
      <c r="G3229" s="46">
        <v>0.4861111111111111</v>
      </c>
      <c r="H3229" s="9">
        <v>98.2</v>
      </c>
    </row>
    <row r="3230" spans="1:8" x14ac:dyDescent="0.25">
      <c r="A3230" s="18" t="s">
        <v>21</v>
      </c>
      <c r="B3230" s="18" t="s">
        <v>22</v>
      </c>
      <c r="C3230" s="12" t="s">
        <v>23</v>
      </c>
      <c r="D3230" s="12" t="s">
        <v>67</v>
      </c>
      <c r="E3230" s="18" t="s">
        <v>65</v>
      </c>
      <c r="F3230" s="45">
        <v>42625</v>
      </c>
      <c r="G3230" s="46">
        <v>0.4861111111111111</v>
      </c>
      <c r="H3230" s="9">
        <v>5.6</v>
      </c>
    </row>
    <row r="3231" spans="1:8" x14ac:dyDescent="0.25">
      <c r="A3231" s="18" t="s">
        <v>21</v>
      </c>
      <c r="B3231" s="18" t="s">
        <v>22</v>
      </c>
      <c r="C3231" s="21" t="s">
        <v>25</v>
      </c>
      <c r="D3231" s="12" t="s">
        <v>68</v>
      </c>
      <c r="E3231" s="18" t="s">
        <v>65</v>
      </c>
      <c r="F3231" s="45">
        <v>42625</v>
      </c>
      <c r="G3231" s="46">
        <v>0.4861111111111111</v>
      </c>
      <c r="H3231" s="9">
        <v>36.6</v>
      </c>
    </row>
    <row r="3232" spans="1:8" x14ac:dyDescent="0.25">
      <c r="A3232" s="18" t="s">
        <v>21</v>
      </c>
      <c r="B3232" s="18" t="s">
        <v>36</v>
      </c>
      <c r="C3232" s="21" t="s">
        <v>37</v>
      </c>
      <c r="D3232" s="21" t="s">
        <v>38</v>
      </c>
      <c r="E3232" s="18" t="s">
        <v>65</v>
      </c>
      <c r="F3232" s="45">
        <v>42625</v>
      </c>
      <c r="G3232" s="46">
        <v>0.4861111111111111</v>
      </c>
      <c r="H3232" s="9">
        <v>0.76</v>
      </c>
    </row>
    <row r="3233" spans="1:8" x14ac:dyDescent="0.25">
      <c r="A3233" s="18" t="s">
        <v>21</v>
      </c>
      <c r="B3233" s="18" t="s">
        <v>36</v>
      </c>
      <c r="C3233" s="21" t="s">
        <v>39</v>
      </c>
      <c r="D3233" s="21" t="s">
        <v>40</v>
      </c>
      <c r="E3233" s="18" t="s">
        <v>65</v>
      </c>
      <c r="F3233" s="45">
        <v>42625</v>
      </c>
      <c r="G3233" s="46">
        <v>0.4861111111111111</v>
      </c>
      <c r="H3233" s="9">
        <v>2.1000000000000001E-2</v>
      </c>
    </row>
    <row r="3234" spans="1:8" x14ac:dyDescent="0.25">
      <c r="A3234" s="18" t="s">
        <v>21</v>
      </c>
      <c r="B3234" s="18" t="s">
        <v>27</v>
      </c>
      <c r="C3234" s="21" t="s">
        <v>34</v>
      </c>
      <c r="D3234" s="21" t="s">
        <v>35</v>
      </c>
      <c r="E3234" s="18" t="s">
        <v>65</v>
      </c>
      <c r="F3234" s="45">
        <v>42625</v>
      </c>
      <c r="G3234" s="46">
        <v>0.4861111111111111</v>
      </c>
      <c r="H3234" s="9">
        <v>0.02</v>
      </c>
    </row>
    <row r="3235" spans="1:8" x14ac:dyDescent="0.25">
      <c r="A3235" s="3" t="s">
        <v>48</v>
      </c>
      <c r="B3235" s="3" t="s">
        <v>27</v>
      </c>
      <c r="C3235" s="8" t="s">
        <v>28</v>
      </c>
      <c r="D3235" s="4" t="s">
        <v>55</v>
      </c>
      <c r="E3235" s="18" t="s">
        <v>65</v>
      </c>
      <c r="F3235" s="45">
        <v>42625</v>
      </c>
      <c r="G3235" s="46">
        <v>0.4861111111111111</v>
      </c>
      <c r="H3235" s="9">
        <v>0.01</v>
      </c>
    </row>
    <row r="3236" spans="1:8" x14ac:dyDescent="0.25">
      <c r="A3236" s="3" t="s">
        <v>48</v>
      </c>
      <c r="B3236" s="3" t="s">
        <v>27</v>
      </c>
      <c r="C3236" s="8" t="s">
        <v>30</v>
      </c>
      <c r="D3236" s="4" t="s">
        <v>50</v>
      </c>
      <c r="E3236" s="18" t="s">
        <v>65</v>
      </c>
      <c r="F3236" s="45">
        <v>42625</v>
      </c>
      <c r="G3236" s="46">
        <v>0.4861111111111111</v>
      </c>
      <c r="H3236" s="9">
        <v>4.0000000000000001E-3</v>
      </c>
    </row>
    <row r="3237" spans="1:8" x14ac:dyDescent="0.25">
      <c r="A3237" s="3" t="s">
        <v>48</v>
      </c>
      <c r="B3237" s="3" t="s">
        <v>27</v>
      </c>
      <c r="C3237" s="8" t="s">
        <v>32</v>
      </c>
      <c r="D3237" s="4" t="s">
        <v>54</v>
      </c>
      <c r="E3237" s="18" t="s">
        <v>65</v>
      </c>
      <c r="F3237" s="45">
        <v>42625</v>
      </c>
      <c r="G3237" s="46">
        <v>0.4861111111111111</v>
      </c>
      <c r="H3237" s="9">
        <v>5.0000000000000001E-3</v>
      </c>
    </row>
    <row r="3238" spans="1:8" x14ac:dyDescent="0.25">
      <c r="A3238" s="3" t="s">
        <v>48</v>
      </c>
      <c r="B3238" s="3" t="s">
        <v>42</v>
      </c>
      <c r="C3238" s="8" t="s">
        <v>43</v>
      </c>
      <c r="D3238" s="4" t="s">
        <v>51</v>
      </c>
      <c r="E3238" s="18" t="s">
        <v>65</v>
      </c>
      <c r="F3238" s="45">
        <v>42625</v>
      </c>
      <c r="G3238" s="46">
        <v>0.4861111111111111</v>
      </c>
      <c r="H3238" s="9">
        <v>2</v>
      </c>
    </row>
    <row r="3239" spans="1:8" x14ac:dyDescent="0.25">
      <c r="A3239" s="18" t="s">
        <v>21</v>
      </c>
      <c r="B3239" s="18" t="s">
        <v>11</v>
      </c>
      <c r="C3239" s="19" t="s">
        <v>46</v>
      </c>
      <c r="D3239" s="18" t="s">
        <v>47</v>
      </c>
      <c r="E3239" s="18" t="s">
        <v>65</v>
      </c>
      <c r="F3239" s="45">
        <v>42655</v>
      </c>
      <c r="G3239" s="46">
        <v>0.41666666666666669</v>
      </c>
      <c r="H3239" s="9">
        <v>9.1199999999999992</v>
      </c>
    </row>
    <row r="3240" spans="1:8" x14ac:dyDescent="0.25">
      <c r="A3240" s="18" t="s">
        <v>21</v>
      </c>
      <c r="B3240" s="18" t="s">
        <v>11</v>
      </c>
      <c r="C3240" s="19" t="s">
        <v>12</v>
      </c>
      <c r="D3240" s="18" t="s">
        <v>13</v>
      </c>
      <c r="E3240" s="18" t="s">
        <v>65</v>
      </c>
      <c r="F3240" s="45">
        <v>42655</v>
      </c>
      <c r="G3240" s="46">
        <v>0.41666666666666669</v>
      </c>
      <c r="H3240" s="9">
        <v>7.85</v>
      </c>
    </row>
    <row r="3241" spans="1:8" x14ac:dyDescent="0.25">
      <c r="A3241" s="18" t="s">
        <v>21</v>
      </c>
      <c r="B3241" s="18" t="s">
        <v>11</v>
      </c>
      <c r="C3241" s="12" t="s">
        <v>15</v>
      </c>
      <c r="D3241" s="18" t="s">
        <v>16</v>
      </c>
      <c r="E3241" s="18" t="s">
        <v>65</v>
      </c>
      <c r="F3241" s="45">
        <v>42655</v>
      </c>
      <c r="G3241" s="46">
        <v>0.41666666666666669</v>
      </c>
      <c r="H3241" s="9">
        <v>218</v>
      </c>
    </row>
    <row r="3242" spans="1:8" x14ac:dyDescent="0.25">
      <c r="A3242" s="18" t="s">
        <v>21</v>
      </c>
      <c r="B3242" s="18" t="s">
        <v>11</v>
      </c>
      <c r="C3242" s="19" t="s">
        <v>17</v>
      </c>
      <c r="D3242" s="18" t="s">
        <v>18</v>
      </c>
      <c r="E3242" s="18" t="s">
        <v>65</v>
      </c>
      <c r="F3242" s="45">
        <v>42655</v>
      </c>
      <c r="G3242" s="46">
        <v>0.41666666666666669</v>
      </c>
      <c r="H3242" s="9">
        <v>11.02</v>
      </c>
    </row>
    <row r="3243" spans="1:8" x14ac:dyDescent="0.25">
      <c r="A3243" s="18" t="s">
        <v>21</v>
      </c>
      <c r="B3243" s="18" t="s">
        <v>11</v>
      </c>
      <c r="C3243" s="19" t="s">
        <v>19</v>
      </c>
      <c r="D3243" s="18" t="s">
        <v>20</v>
      </c>
      <c r="E3243" s="18" t="s">
        <v>65</v>
      </c>
      <c r="F3243" s="45">
        <v>42655</v>
      </c>
      <c r="G3243" s="46">
        <v>0.41666666666666669</v>
      </c>
      <c r="H3243" s="9">
        <v>107.8</v>
      </c>
    </row>
    <row r="3244" spans="1:8" x14ac:dyDescent="0.25">
      <c r="A3244" s="18" t="s">
        <v>21</v>
      </c>
      <c r="B3244" s="18" t="s">
        <v>22</v>
      </c>
      <c r="C3244" s="12" t="s">
        <v>23</v>
      </c>
      <c r="D3244" s="12" t="s">
        <v>67</v>
      </c>
      <c r="E3244" s="18" t="s">
        <v>65</v>
      </c>
      <c r="F3244" s="45">
        <v>42655</v>
      </c>
      <c r="G3244" s="46">
        <v>0.41666666666666669</v>
      </c>
      <c r="H3244" s="9">
        <v>8.9996914999999991</v>
      </c>
    </row>
    <row r="3245" spans="1:8" x14ac:dyDescent="0.25">
      <c r="A3245" s="18" t="s">
        <v>21</v>
      </c>
      <c r="B3245" s="18" t="s">
        <v>22</v>
      </c>
      <c r="C3245" s="21" t="s">
        <v>25</v>
      </c>
      <c r="D3245" s="12" t="s">
        <v>68</v>
      </c>
      <c r="E3245" s="18" t="s">
        <v>65</v>
      </c>
      <c r="F3245" s="45">
        <v>42655</v>
      </c>
      <c r="G3245" s="46">
        <v>0.41666666666666669</v>
      </c>
      <c r="H3245" s="9">
        <v>46.632369463662698</v>
      </c>
    </row>
    <row r="3246" spans="1:8" x14ac:dyDescent="0.25">
      <c r="A3246" s="18" t="s">
        <v>21</v>
      </c>
      <c r="B3246" s="18" t="s">
        <v>36</v>
      </c>
      <c r="C3246" s="21" t="s">
        <v>37</v>
      </c>
      <c r="D3246" s="21" t="s">
        <v>38</v>
      </c>
      <c r="E3246" s="18" t="s">
        <v>65</v>
      </c>
      <c r="F3246" s="45">
        <v>42655</v>
      </c>
      <c r="G3246" s="46">
        <v>0.41666666666666669</v>
      </c>
      <c r="H3246" s="9">
        <v>0.56356509742218108</v>
      </c>
    </row>
    <row r="3247" spans="1:8" x14ac:dyDescent="0.25">
      <c r="A3247" s="18" t="s">
        <v>21</v>
      </c>
      <c r="B3247" s="18" t="s">
        <v>36</v>
      </c>
      <c r="C3247" s="21" t="s">
        <v>39</v>
      </c>
      <c r="D3247" s="21" t="s">
        <v>40</v>
      </c>
      <c r="E3247" s="18" t="s">
        <v>65</v>
      </c>
      <c r="F3247" s="45">
        <v>42655</v>
      </c>
      <c r="G3247" s="46">
        <v>0.41666666666666669</v>
      </c>
      <c r="H3247" s="9">
        <v>3.0225527726129384E-3</v>
      </c>
    </row>
    <row r="3248" spans="1:8" x14ac:dyDescent="0.25">
      <c r="A3248" s="18" t="s">
        <v>21</v>
      </c>
      <c r="B3248" s="18" t="s">
        <v>27</v>
      </c>
      <c r="C3248" s="21" t="s">
        <v>34</v>
      </c>
      <c r="D3248" s="21" t="s">
        <v>35</v>
      </c>
      <c r="E3248" s="18" t="s">
        <v>65</v>
      </c>
      <c r="F3248" s="45">
        <v>42655</v>
      </c>
      <c r="G3248" s="46">
        <v>0.41666666666666669</v>
      </c>
      <c r="H3248" s="9">
        <v>0.03</v>
      </c>
    </row>
    <row r="3249" spans="1:8" x14ac:dyDescent="0.25">
      <c r="A3249" s="3" t="s">
        <v>48</v>
      </c>
      <c r="B3249" s="3" t="s">
        <v>27</v>
      </c>
      <c r="C3249" s="8" t="s">
        <v>28</v>
      </c>
      <c r="D3249" s="4" t="s">
        <v>55</v>
      </c>
      <c r="E3249" s="18" t="s">
        <v>65</v>
      </c>
      <c r="F3249" s="45">
        <v>42655</v>
      </c>
      <c r="G3249" s="46">
        <v>0.41666666666666669</v>
      </c>
      <c r="H3249" s="9">
        <v>0.01</v>
      </c>
    </row>
    <row r="3250" spans="1:8" x14ac:dyDescent="0.25">
      <c r="A3250" s="3" t="s">
        <v>48</v>
      </c>
      <c r="B3250" s="3" t="s">
        <v>27</v>
      </c>
      <c r="C3250" s="8" t="s">
        <v>30</v>
      </c>
      <c r="D3250" s="4" t="s">
        <v>50</v>
      </c>
      <c r="E3250" s="18" t="s">
        <v>65</v>
      </c>
      <c r="F3250" s="45">
        <v>42655</v>
      </c>
      <c r="G3250" s="46">
        <v>0.41666666666666669</v>
      </c>
      <c r="H3250" s="9">
        <v>1E-3</v>
      </c>
    </row>
    <row r="3251" spans="1:8" x14ac:dyDescent="0.25">
      <c r="A3251" s="3" t="s">
        <v>48</v>
      </c>
      <c r="B3251" s="3" t="s">
        <v>27</v>
      </c>
      <c r="C3251" s="8" t="s">
        <v>32</v>
      </c>
      <c r="D3251" s="4" t="s">
        <v>54</v>
      </c>
      <c r="E3251" s="18" t="s">
        <v>65</v>
      </c>
      <c r="F3251" s="45">
        <v>42655</v>
      </c>
      <c r="G3251" s="46">
        <v>0.41666666666666669</v>
      </c>
      <c r="H3251" s="9">
        <v>5.0000000000000001E-3</v>
      </c>
    </row>
    <row r="3252" spans="1:8" x14ac:dyDescent="0.25">
      <c r="A3252" s="3" t="s">
        <v>48</v>
      </c>
      <c r="B3252" s="3" t="s">
        <v>42</v>
      </c>
      <c r="C3252" s="8" t="s">
        <v>43</v>
      </c>
      <c r="D3252" s="4" t="s">
        <v>51</v>
      </c>
      <c r="E3252" s="18" t="s">
        <v>65</v>
      </c>
      <c r="F3252" s="45">
        <v>42655</v>
      </c>
      <c r="G3252" s="46">
        <v>0.41666666666666669</v>
      </c>
      <c r="H3252" s="9">
        <v>2</v>
      </c>
    </row>
    <row r="3253" spans="1:8" x14ac:dyDescent="0.25">
      <c r="A3253" s="18" t="s">
        <v>21</v>
      </c>
      <c r="B3253" s="18" t="s">
        <v>11</v>
      </c>
      <c r="C3253" s="19" t="s">
        <v>46</v>
      </c>
      <c r="D3253" s="18" t="s">
        <v>47</v>
      </c>
      <c r="E3253" s="18" t="s">
        <v>65</v>
      </c>
      <c r="F3253" s="45">
        <v>42676</v>
      </c>
      <c r="G3253" s="46">
        <v>0.40972222222222227</v>
      </c>
      <c r="H3253" s="9">
        <v>7.66</v>
      </c>
    </row>
    <row r="3254" spans="1:8" x14ac:dyDescent="0.25">
      <c r="A3254" s="18" t="s">
        <v>21</v>
      </c>
      <c r="B3254" s="18" t="s">
        <v>11</v>
      </c>
      <c r="C3254" s="19" t="s">
        <v>12</v>
      </c>
      <c r="D3254" s="18" t="s">
        <v>13</v>
      </c>
      <c r="E3254" s="18" t="s">
        <v>65</v>
      </c>
      <c r="F3254" s="45">
        <v>42676</v>
      </c>
      <c r="G3254" s="46">
        <v>0.40972222222222227</v>
      </c>
      <c r="H3254" s="9">
        <v>8.85</v>
      </c>
    </row>
    <row r="3255" spans="1:8" x14ac:dyDescent="0.25">
      <c r="A3255" s="18" t="s">
        <v>21</v>
      </c>
      <c r="B3255" s="18" t="s">
        <v>11</v>
      </c>
      <c r="C3255" s="12" t="s">
        <v>15</v>
      </c>
      <c r="D3255" s="18" t="s">
        <v>16</v>
      </c>
      <c r="E3255" s="18" t="s">
        <v>65</v>
      </c>
      <c r="F3255" s="45">
        <v>42676</v>
      </c>
      <c r="G3255" s="46">
        <v>0.40972222222222227</v>
      </c>
      <c r="H3255" s="9">
        <v>206</v>
      </c>
    </row>
    <row r="3256" spans="1:8" x14ac:dyDescent="0.25">
      <c r="A3256" s="18" t="s">
        <v>21</v>
      </c>
      <c r="B3256" s="18" t="s">
        <v>11</v>
      </c>
      <c r="C3256" s="19" t="s">
        <v>17</v>
      </c>
      <c r="D3256" s="18" t="s">
        <v>18</v>
      </c>
      <c r="E3256" s="18" t="s">
        <v>65</v>
      </c>
      <c r="F3256" s="45">
        <v>42676</v>
      </c>
      <c r="G3256" s="46">
        <v>0.40972222222222227</v>
      </c>
      <c r="H3256" s="9">
        <v>10.56</v>
      </c>
    </row>
    <row r="3257" spans="1:8" x14ac:dyDescent="0.25">
      <c r="A3257" s="18" t="s">
        <v>21</v>
      </c>
      <c r="B3257" s="18" t="s">
        <v>11</v>
      </c>
      <c r="C3257" s="19" t="s">
        <v>19</v>
      </c>
      <c r="D3257" s="18" t="s">
        <v>20</v>
      </c>
      <c r="E3257" s="18" t="s">
        <v>65</v>
      </c>
      <c r="F3257" s="45">
        <v>42676</v>
      </c>
      <c r="G3257" s="46">
        <v>0.40972222222222227</v>
      </c>
      <c r="H3257" s="9">
        <v>99.4</v>
      </c>
    </row>
    <row r="3258" spans="1:8" x14ac:dyDescent="0.25">
      <c r="A3258" s="18" t="s">
        <v>21</v>
      </c>
      <c r="B3258" s="18" t="s">
        <v>22</v>
      </c>
      <c r="C3258" s="12" t="s">
        <v>23</v>
      </c>
      <c r="D3258" s="12" t="s">
        <v>67</v>
      </c>
      <c r="E3258" s="18" t="s">
        <v>65</v>
      </c>
      <c r="F3258" s="45">
        <v>42676</v>
      </c>
      <c r="G3258" s="46">
        <v>0.40972222222222227</v>
      </c>
      <c r="H3258" s="9">
        <v>8.3204694999999997</v>
      </c>
    </row>
    <row r="3259" spans="1:8" x14ac:dyDescent="0.25">
      <c r="A3259" s="18" t="s">
        <v>21</v>
      </c>
      <c r="B3259" s="18" t="s">
        <v>22</v>
      </c>
      <c r="C3259" s="21" t="s">
        <v>25</v>
      </c>
      <c r="D3259" s="12" t="s">
        <v>68</v>
      </c>
      <c r="E3259" s="18" t="s">
        <v>65</v>
      </c>
      <c r="F3259" s="45">
        <v>42676</v>
      </c>
      <c r="G3259" s="46">
        <v>0.40972222222222227</v>
      </c>
      <c r="H3259" s="9">
        <v>37.756879136189511</v>
      </c>
    </row>
    <row r="3260" spans="1:8" x14ac:dyDescent="0.25">
      <c r="A3260" s="18" t="s">
        <v>21</v>
      </c>
      <c r="B3260" s="18" t="s">
        <v>36</v>
      </c>
      <c r="C3260" s="21" t="s">
        <v>37</v>
      </c>
      <c r="D3260" s="21" t="s">
        <v>38</v>
      </c>
      <c r="E3260" s="18" t="s">
        <v>65</v>
      </c>
      <c r="F3260" s="45">
        <v>42676</v>
      </c>
      <c r="G3260" s="46">
        <v>0.40972222222222227</v>
      </c>
      <c r="H3260" s="9">
        <v>0.62896510130884731</v>
      </c>
    </row>
    <row r="3261" spans="1:8" x14ac:dyDescent="0.25">
      <c r="A3261" s="18" t="s">
        <v>21</v>
      </c>
      <c r="B3261" s="18" t="s">
        <v>36</v>
      </c>
      <c r="C3261" s="21" t="s">
        <v>39</v>
      </c>
      <c r="D3261" s="21" t="s">
        <v>40</v>
      </c>
      <c r="E3261" s="18" t="s">
        <v>65</v>
      </c>
      <c r="F3261" s="45">
        <v>42676</v>
      </c>
      <c r="G3261" s="46">
        <v>0.40972222222222227</v>
      </c>
      <c r="H3261" s="9">
        <v>4.3972025395168307E-3</v>
      </c>
    </row>
    <row r="3262" spans="1:8" x14ac:dyDescent="0.25">
      <c r="A3262" s="18" t="s">
        <v>21</v>
      </c>
      <c r="B3262" s="18" t="s">
        <v>27</v>
      </c>
      <c r="C3262" s="21" t="s">
        <v>34</v>
      </c>
      <c r="D3262" s="21" t="s">
        <v>35</v>
      </c>
      <c r="E3262" s="18" t="s">
        <v>65</v>
      </c>
      <c r="F3262" s="45">
        <v>42676</v>
      </c>
      <c r="G3262" s="46">
        <v>0.40972222222222227</v>
      </c>
      <c r="H3262" s="9">
        <v>2.8528974739970271E-2</v>
      </c>
    </row>
    <row r="3263" spans="1:8" x14ac:dyDescent="0.25">
      <c r="A3263" s="3" t="s">
        <v>48</v>
      </c>
      <c r="B3263" s="3" t="s">
        <v>27</v>
      </c>
      <c r="C3263" s="8" t="s">
        <v>28</v>
      </c>
      <c r="D3263" s="4" t="s">
        <v>55</v>
      </c>
      <c r="E3263" s="18" t="s">
        <v>65</v>
      </c>
      <c r="F3263" s="45">
        <v>42676</v>
      </c>
      <c r="G3263" s="46">
        <v>0.40972222222222227</v>
      </c>
      <c r="H3263" s="9">
        <v>0.01</v>
      </c>
    </row>
    <row r="3264" spans="1:8" x14ac:dyDescent="0.25">
      <c r="A3264" s="3" t="s">
        <v>48</v>
      </c>
      <c r="B3264" s="3" t="s">
        <v>27</v>
      </c>
      <c r="C3264" s="8" t="s">
        <v>30</v>
      </c>
      <c r="D3264" s="4" t="s">
        <v>50</v>
      </c>
      <c r="E3264" s="18" t="s">
        <v>65</v>
      </c>
      <c r="F3264" s="45">
        <v>42676</v>
      </c>
      <c r="G3264" s="46">
        <v>0.40972222222222227</v>
      </c>
      <c r="H3264" s="9">
        <v>1E-3</v>
      </c>
    </row>
    <row r="3265" spans="1:8" x14ac:dyDescent="0.25">
      <c r="A3265" s="3" t="s">
        <v>48</v>
      </c>
      <c r="B3265" s="3" t="s">
        <v>27</v>
      </c>
      <c r="C3265" s="8" t="s">
        <v>32</v>
      </c>
      <c r="D3265" s="4" t="s">
        <v>54</v>
      </c>
      <c r="E3265" s="18" t="s">
        <v>65</v>
      </c>
      <c r="F3265" s="45">
        <v>42676</v>
      </c>
      <c r="G3265" s="46">
        <v>0.40972222222222227</v>
      </c>
      <c r="H3265" s="9">
        <v>5.0000000000000001E-3</v>
      </c>
    </row>
    <row r="3266" spans="1:8" x14ac:dyDescent="0.25">
      <c r="A3266" s="3" t="s">
        <v>48</v>
      </c>
      <c r="B3266" s="3" t="s">
        <v>42</v>
      </c>
      <c r="C3266" s="8" t="s">
        <v>43</v>
      </c>
      <c r="D3266" s="4" t="s">
        <v>51</v>
      </c>
      <c r="E3266" s="18" t="s">
        <v>65</v>
      </c>
      <c r="F3266" s="45">
        <v>42676</v>
      </c>
      <c r="G3266" s="46">
        <v>0.40972222222222227</v>
      </c>
      <c r="H3266" s="9">
        <v>2</v>
      </c>
    </row>
    <row r="3267" spans="1:8" x14ac:dyDescent="0.25">
      <c r="A3267" s="18" t="s">
        <v>21</v>
      </c>
      <c r="B3267" s="18" t="s">
        <v>11</v>
      </c>
      <c r="C3267" s="19" t="s">
        <v>46</v>
      </c>
      <c r="D3267" s="18" t="s">
        <v>47</v>
      </c>
      <c r="E3267" s="18" t="s">
        <v>65</v>
      </c>
      <c r="F3267" s="45">
        <v>42718</v>
      </c>
      <c r="G3267" s="46">
        <v>0.46527777777777773</v>
      </c>
      <c r="H3267" s="9">
        <v>12.53</v>
      </c>
    </row>
    <row r="3268" spans="1:8" x14ac:dyDescent="0.25">
      <c r="A3268" s="18" t="s">
        <v>21</v>
      </c>
      <c r="B3268" s="18" t="s">
        <v>11</v>
      </c>
      <c r="C3268" s="19" t="s">
        <v>12</v>
      </c>
      <c r="D3268" s="18" t="s">
        <v>13</v>
      </c>
      <c r="E3268" s="18" t="s">
        <v>65</v>
      </c>
      <c r="F3268" s="45">
        <v>42718</v>
      </c>
      <c r="G3268" s="46">
        <v>0.46527777777777773</v>
      </c>
      <c r="H3268" s="9">
        <v>8.25</v>
      </c>
    </row>
    <row r="3269" spans="1:8" x14ac:dyDescent="0.25">
      <c r="A3269" s="18" t="s">
        <v>21</v>
      </c>
      <c r="B3269" s="18" t="s">
        <v>11</v>
      </c>
      <c r="C3269" s="12" t="s">
        <v>15</v>
      </c>
      <c r="D3269" s="18" t="s">
        <v>16</v>
      </c>
      <c r="E3269" s="18" t="s">
        <v>65</v>
      </c>
      <c r="F3269" s="45">
        <v>42718</v>
      </c>
      <c r="G3269" s="46">
        <v>0.46527777777777773</v>
      </c>
      <c r="H3269" s="9">
        <v>285</v>
      </c>
    </row>
    <row r="3270" spans="1:8" x14ac:dyDescent="0.25">
      <c r="A3270" s="18" t="s">
        <v>21</v>
      </c>
      <c r="B3270" s="18" t="s">
        <v>11</v>
      </c>
      <c r="C3270" s="19" t="s">
        <v>17</v>
      </c>
      <c r="D3270" s="18" t="s">
        <v>18</v>
      </c>
      <c r="E3270" s="18" t="s">
        <v>65</v>
      </c>
      <c r="F3270" s="45">
        <v>42718</v>
      </c>
      <c r="G3270" s="46">
        <v>0.46527777777777773</v>
      </c>
      <c r="H3270" s="9">
        <v>8.41</v>
      </c>
    </row>
    <row r="3271" spans="1:8" x14ac:dyDescent="0.25">
      <c r="A3271" s="18" t="s">
        <v>21</v>
      </c>
      <c r="B3271" s="18" t="s">
        <v>11</v>
      </c>
      <c r="C3271" s="19" t="s">
        <v>19</v>
      </c>
      <c r="D3271" s="18" t="s">
        <v>20</v>
      </c>
      <c r="E3271" s="18" t="s">
        <v>65</v>
      </c>
      <c r="F3271" s="45">
        <v>42718</v>
      </c>
      <c r="G3271" s="46">
        <v>0.46527777777777773</v>
      </c>
      <c r="H3271" s="9">
        <v>87.7</v>
      </c>
    </row>
    <row r="3272" spans="1:8" x14ac:dyDescent="0.25">
      <c r="A3272" s="18" t="s">
        <v>21</v>
      </c>
      <c r="B3272" s="18" t="s">
        <v>22</v>
      </c>
      <c r="C3272" s="12" t="s">
        <v>23</v>
      </c>
      <c r="D3272" s="12" t="s">
        <v>67</v>
      </c>
      <c r="E3272" s="18" t="s">
        <v>65</v>
      </c>
      <c r="F3272" s="45">
        <v>42718</v>
      </c>
      <c r="G3272" s="46">
        <v>0.46527777777777773</v>
      </c>
      <c r="H3272" s="9">
        <v>7.4921447999999984</v>
      </c>
    </row>
    <row r="3273" spans="1:8" x14ac:dyDescent="0.25">
      <c r="A3273" s="18" t="s">
        <v>21</v>
      </c>
      <c r="B3273" s="18" t="s">
        <v>22</v>
      </c>
      <c r="C3273" s="21" t="s">
        <v>25</v>
      </c>
      <c r="D3273" s="12" t="s">
        <v>68</v>
      </c>
      <c r="E3273" s="18" t="s">
        <v>65</v>
      </c>
      <c r="F3273" s="45">
        <v>42718</v>
      </c>
      <c r="G3273" s="46">
        <v>0.46527777777777773</v>
      </c>
      <c r="H3273" s="9">
        <v>119.68018206863508</v>
      </c>
    </row>
    <row r="3274" spans="1:8" x14ac:dyDescent="0.25">
      <c r="A3274" s="18" t="s">
        <v>21</v>
      </c>
      <c r="B3274" s="18" t="s">
        <v>36</v>
      </c>
      <c r="C3274" s="21" t="s">
        <v>37</v>
      </c>
      <c r="D3274" s="21" t="s">
        <v>38</v>
      </c>
      <c r="E3274" s="18" t="s">
        <v>65</v>
      </c>
      <c r="F3274" s="45">
        <v>42718</v>
      </c>
      <c r="G3274" s="46">
        <v>0.46527777777777773</v>
      </c>
      <c r="H3274" s="9">
        <v>0.6149469989193338</v>
      </c>
    </row>
    <row r="3275" spans="1:8" x14ac:dyDescent="0.25">
      <c r="A3275" s="18" t="s">
        <v>21</v>
      </c>
      <c r="B3275" s="18" t="s">
        <v>36</v>
      </c>
      <c r="C3275" s="21" t="s">
        <v>39</v>
      </c>
      <c r="D3275" s="21" t="s">
        <v>40</v>
      </c>
      <c r="E3275" s="18" t="s">
        <v>65</v>
      </c>
      <c r="F3275" s="45">
        <v>42718</v>
      </c>
      <c r="G3275" s="46">
        <v>0.46527777777777773</v>
      </c>
      <c r="H3275" s="9">
        <v>3.0000000000000001E-3</v>
      </c>
    </row>
    <row r="3276" spans="1:8" x14ac:dyDescent="0.25">
      <c r="A3276" s="18" t="s">
        <v>21</v>
      </c>
      <c r="B3276" s="18" t="s">
        <v>27</v>
      </c>
      <c r="C3276" s="21" t="s">
        <v>34</v>
      </c>
      <c r="D3276" s="21" t="s">
        <v>35</v>
      </c>
      <c r="E3276" s="18" t="s">
        <v>65</v>
      </c>
      <c r="F3276" s="45">
        <v>42718</v>
      </c>
      <c r="G3276" s="46">
        <v>0.46527777777777773</v>
      </c>
      <c r="H3276" s="9">
        <v>6.9953051643192488E-2</v>
      </c>
    </row>
    <row r="3277" spans="1:8" x14ac:dyDescent="0.25">
      <c r="A3277" s="3" t="s">
        <v>48</v>
      </c>
      <c r="B3277" s="3" t="s">
        <v>27</v>
      </c>
      <c r="C3277" s="8" t="s">
        <v>28</v>
      </c>
      <c r="D3277" s="4" t="s">
        <v>59</v>
      </c>
      <c r="E3277" s="18" t="s">
        <v>65</v>
      </c>
      <c r="F3277" s="45">
        <v>42718</v>
      </c>
      <c r="G3277" s="46">
        <v>0.46527777777777773</v>
      </c>
      <c r="H3277" s="9">
        <v>5.9999999999999995E-4</v>
      </c>
    </row>
    <row r="3278" spans="1:8" x14ac:dyDescent="0.25">
      <c r="A3278" s="3" t="s">
        <v>48</v>
      </c>
      <c r="B3278" s="3" t="s">
        <v>27</v>
      </c>
      <c r="C3278" s="8" t="s">
        <v>30</v>
      </c>
      <c r="D3278" s="4" t="s">
        <v>55</v>
      </c>
      <c r="E3278" s="18" t="s">
        <v>65</v>
      </c>
      <c r="F3278" s="45">
        <v>42718</v>
      </c>
      <c r="G3278" s="46">
        <v>0.46527777777777773</v>
      </c>
      <c r="H3278" s="9">
        <v>0.01</v>
      </c>
    </row>
    <row r="3279" spans="1:8" x14ac:dyDescent="0.25">
      <c r="A3279" s="3" t="s">
        <v>48</v>
      </c>
      <c r="B3279" s="3" t="s">
        <v>27</v>
      </c>
      <c r="C3279" s="8" t="s">
        <v>32</v>
      </c>
      <c r="D3279" s="4" t="s">
        <v>54</v>
      </c>
      <c r="E3279" s="18" t="s">
        <v>65</v>
      </c>
      <c r="F3279" s="45">
        <v>42718</v>
      </c>
      <c r="G3279" s="46">
        <v>0.46527777777777773</v>
      </c>
      <c r="H3279" s="9">
        <v>5.0000000000000001E-3</v>
      </c>
    </row>
    <row r="3280" spans="1:8" x14ac:dyDescent="0.25">
      <c r="A3280" s="3" t="s">
        <v>48</v>
      </c>
      <c r="B3280" s="3" t="s">
        <v>42</v>
      </c>
      <c r="C3280" s="8" t="s">
        <v>43</v>
      </c>
      <c r="D3280" s="4" t="s">
        <v>51</v>
      </c>
      <c r="E3280" s="18" t="s">
        <v>65</v>
      </c>
      <c r="F3280" s="45">
        <v>42718</v>
      </c>
      <c r="G3280" s="46">
        <v>0.46527777777777773</v>
      </c>
      <c r="H3280" s="9"/>
    </row>
    <row r="3281" spans="1:8" x14ac:dyDescent="0.25">
      <c r="A3281" s="18" t="s">
        <v>21</v>
      </c>
      <c r="B3281" s="18" t="s">
        <v>11</v>
      </c>
      <c r="C3281" s="19" t="s">
        <v>46</v>
      </c>
      <c r="D3281" s="18" t="s">
        <v>47</v>
      </c>
      <c r="E3281" s="18" t="s">
        <v>65</v>
      </c>
      <c r="F3281" s="45">
        <v>42751</v>
      </c>
      <c r="G3281" s="46">
        <v>0.47222222222222227</v>
      </c>
      <c r="H3281" s="9">
        <v>12.56</v>
      </c>
    </row>
    <row r="3282" spans="1:8" x14ac:dyDescent="0.25">
      <c r="A3282" s="18" t="s">
        <v>21</v>
      </c>
      <c r="B3282" s="18" t="s">
        <v>11</v>
      </c>
      <c r="C3282" s="19" t="s">
        <v>12</v>
      </c>
      <c r="D3282" s="18" t="s">
        <v>13</v>
      </c>
      <c r="E3282" s="18" t="s">
        <v>65</v>
      </c>
      <c r="F3282" s="45">
        <v>42751</v>
      </c>
      <c r="G3282" s="46">
        <v>0.47222222222222227</v>
      </c>
      <c r="H3282" s="9">
        <v>6.71</v>
      </c>
    </row>
    <row r="3283" spans="1:8" x14ac:dyDescent="0.25">
      <c r="A3283" s="18" t="s">
        <v>21</v>
      </c>
      <c r="B3283" s="18" t="s">
        <v>11</v>
      </c>
      <c r="C3283" s="12" t="s">
        <v>15</v>
      </c>
      <c r="D3283" s="18" t="s">
        <v>16</v>
      </c>
      <c r="E3283" s="18" t="s">
        <v>65</v>
      </c>
      <c r="F3283" s="45">
        <v>42751</v>
      </c>
      <c r="G3283" s="46">
        <v>0.47222222222222227</v>
      </c>
      <c r="H3283" s="9">
        <v>356</v>
      </c>
    </row>
    <row r="3284" spans="1:8" x14ac:dyDescent="0.25">
      <c r="A3284" s="18" t="s">
        <v>21</v>
      </c>
      <c r="B3284" s="18" t="s">
        <v>11</v>
      </c>
      <c r="C3284" s="19" t="s">
        <v>17</v>
      </c>
      <c r="D3284" s="18" t="s">
        <v>18</v>
      </c>
      <c r="E3284" s="18" t="s">
        <v>65</v>
      </c>
      <c r="F3284" s="45">
        <v>42751</v>
      </c>
      <c r="G3284" s="46">
        <v>0.47222222222222227</v>
      </c>
      <c r="H3284" s="9">
        <v>8.65</v>
      </c>
    </row>
    <row r="3285" spans="1:8" x14ac:dyDescent="0.25">
      <c r="A3285" s="18" t="s">
        <v>21</v>
      </c>
      <c r="B3285" s="18" t="s">
        <v>11</v>
      </c>
      <c r="C3285" s="19" t="s">
        <v>19</v>
      </c>
      <c r="D3285" s="18" t="s">
        <v>20</v>
      </c>
      <c r="E3285" s="18" t="s">
        <v>65</v>
      </c>
      <c r="F3285" s="45">
        <v>42751</v>
      </c>
      <c r="G3285" s="46">
        <v>0.47222222222222227</v>
      </c>
      <c r="H3285" s="9">
        <v>90.5</v>
      </c>
    </row>
    <row r="3286" spans="1:8" x14ac:dyDescent="0.25">
      <c r="A3286" s="18" t="s">
        <v>21</v>
      </c>
      <c r="B3286" s="18" t="s">
        <v>22</v>
      </c>
      <c r="C3286" s="12" t="s">
        <v>23</v>
      </c>
      <c r="D3286" s="12" t="s">
        <v>67</v>
      </c>
      <c r="E3286" s="18" t="s">
        <v>65</v>
      </c>
      <c r="F3286" s="45">
        <v>42751</v>
      </c>
      <c r="G3286" s="46">
        <v>0.47222222222222227</v>
      </c>
      <c r="H3286" s="9">
        <v>4.9947632000000004</v>
      </c>
    </row>
    <row r="3287" spans="1:8" x14ac:dyDescent="0.25">
      <c r="A3287" s="18" t="s">
        <v>21</v>
      </c>
      <c r="B3287" s="18" t="s">
        <v>22</v>
      </c>
      <c r="C3287" s="21" t="s">
        <v>25</v>
      </c>
      <c r="D3287" s="12" t="s">
        <v>68</v>
      </c>
      <c r="E3287" s="18" t="s">
        <v>65</v>
      </c>
      <c r="F3287" s="45">
        <v>42751</v>
      </c>
      <c r="G3287" s="46">
        <v>0.47222222222222227</v>
      </c>
      <c r="H3287" s="9">
        <v>207.10284828983433</v>
      </c>
    </row>
    <row r="3288" spans="1:8" x14ac:dyDescent="0.25">
      <c r="A3288" s="18" t="s">
        <v>21</v>
      </c>
      <c r="B3288" s="18" t="s">
        <v>36</v>
      </c>
      <c r="C3288" s="21" t="s">
        <v>37</v>
      </c>
      <c r="D3288" s="21" t="s">
        <v>38</v>
      </c>
      <c r="E3288" s="18" t="s">
        <v>65</v>
      </c>
      <c r="F3288" s="45">
        <v>42751</v>
      </c>
      <c r="G3288" s="46">
        <v>0.47222222222222227</v>
      </c>
      <c r="H3288" s="9">
        <v>0.49223054126691551</v>
      </c>
    </row>
    <row r="3289" spans="1:8" x14ac:dyDescent="0.25">
      <c r="A3289" s="18" t="s">
        <v>21</v>
      </c>
      <c r="B3289" s="18" t="s">
        <v>36</v>
      </c>
      <c r="C3289" s="21" t="s">
        <v>39</v>
      </c>
      <c r="D3289" s="21" t="s">
        <v>40</v>
      </c>
      <c r="E3289" s="18" t="s">
        <v>65</v>
      </c>
      <c r="F3289" s="45">
        <v>42751</v>
      </c>
      <c r="G3289" s="46">
        <v>0.47222222222222227</v>
      </c>
      <c r="H3289" s="9">
        <v>3.0000000000000001E-3</v>
      </c>
    </row>
    <row r="3290" spans="1:8" x14ac:dyDescent="0.25">
      <c r="A3290" s="18" t="s">
        <v>21</v>
      </c>
      <c r="B3290" s="18" t="s">
        <v>27</v>
      </c>
      <c r="C3290" s="21" t="s">
        <v>34</v>
      </c>
      <c r="D3290" s="21" t="s">
        <v>35</v>
      </c>
      <c r="E3290" s="18" t="s">
        <v>65</v>
      </c>
      <c r="F3290" s="45">
        <v>42751</v>
      </c>
      <c r="G3290" s="46">
        <v>0.47222222222222227</v>
      </c>
      <c r="H3290" s="9">
        <v>0.14333333333333334</v>
      </c>
    </row>
    <row r="3291" spans="1:8" x14ac:dyDescent="0.25">
      <c r="A3291" s="3" t="s">
        <v>48</v>
      </c>
      <c r="B3291" s="3" t="s">
        <v>27</v>
      </c>
      <c r="C3291" s="8" t="s">
        <v>28</v>
      </c>
      <c r="D3291" s="4" t="s">
        <v>59</v>
      </c>
      <c r="E3291" s="18" t="s">
        <v>65</v>
      </c>
      <c r="F3291" s="45">
        <v>42751</v>
      </c>
      <c r="G3291" s="46">
        <v>0.47222222222222227</v>
      </c>
      <c r="H3291" s="9">
        <v>8.9999999999999998E-4</v>
      </c>
    </row>
    <row r="3292" spans="1:8" x14ac:dyDescent="0.25">
      <c r="A3292" s="3" t="s">
        <v>48</v>
      </c>
      <c r="B3292" s="3" t="s">
        <v>27</v>
      </c>
      <c r="C3292" s="8" t="s">
        <v>30</v>
      </c>
      <c r="D3292" s="4" t="s">
        <v>55</v>
      </c>
      <c r="E3292" s="18" t="s">
        <v>65</v>
      </c>
      <c r="F3292" s="45">
        <v>42751</v>
      </c>
      <c r="G3292" s="46">
        <v>0.47222222222222227</v>
      </c>
      <c r="H3292" s="9">
        <v>0.01</v>
      </c>
    </row>
    <row r="3293" spans="1:8" x14ac:dyDescent="0.25">
      <c r="A3293" s="3" t="s">
        <v>48</v>
      </c>
      <c r="B3293" s="3" t="s">
        <v>27</v>
      </c>
      <c r="C3293" s="8" t="s">
        <v>32</v>
      </c>
      <c r="D3293" s="4" t="s">
        <v>54</v>
      </c>
      <c r="E3293" s="18" t="s">
        <v>65</v>
      </c>
      <c r="F3293" s="45">
        <v>42751</v>
      </c>
      <c r="G3293" s="46">
        <v>0.47222222222222227</v>
      </c>
      <c r="H3293" s="9">
        <v>5.0000000000000001E-3</v>
      </c>
    </row>
    <row r="3294" spans="1:8" x14ac:dyDescent="0.25">
      <c r="A3294" s="3" t="s">
        <v>48</v>
      </c>
      <c r="B3294" s="3" t="s">
        <v>42</v>
      </c>
      <c r="C3294" s="8" t="s">
        <v>43</v>
      </c>
      <c r="D3294" s="4" t="s">
        <v>51</v>
      </c>
      <c r="E3294" s="18" t="s">
        <v>65</v>
      </c>
      <c r="F3294" s="45">
        <v>42751</v>
      </c>
      <c r="G3294" s="46">
        <v>0.47222222222222227</v>
      </c>
      <c r="H3294" s="9"/>
    </row>
    <row r="3295" spans="1:8" x14ac:dyDescent="0.25">
      <c r="A3295" s="18" t="s">
        <v>21</v>
      </c>
      <c r="B3295" s="18" t="s">
        <v>11</v>
      </c>
      <c r="C3295" s="19" t="s">
        <v>46</v>
      </c>
      <c r="D3295" s="18" t="s">
        <v>47</v>
      </c>
      <c r="E3295" s="18" t="s">
        <v>65</v>
      </c>
      <c r="F3295" s="45">
        <v>42788</v>
      </c>
      <c r="G3295" s="46">
        <v>0.47916666666666669</v>
      </c>
      <c r="H3295" s="9">
        <v>15.74</v>
      </c>
    </row>
    <row r="3296" spans="1:8" x14ac:dyDescent="0.25">
      <c r="A3296" s="18" t="s">
        <v>21</v>
      </c>
      <c r="B3296" s="18" t="s">
        <v>11</v>
      </c>
      <c r="C3296" s="19" t="s">
        <v>12</v>
      </c>
      <c r="D3296" s="18" t="s">
        <v>13</v>
      </c>
      <c r="E3296" s="18" t="s">
        <v>65</v>
      </c>
      <c r="F3296" s="45">
        <v>42788</v>
      </c>
      <c r="G3296" s="46">
        <v>0.47916666666666669</v>
      </c>
      <c r="H3296" s="9">
        <v>8.74</v>
      </c>
    </row>
    <row r="3297" spans="1:8" x14ac:dyDescent="0.25">
      <c r="A3297" s="18" t="s">
        <v>21</v>
      </c>
      <c r="B3297" s="18" t="s">
        <v>11</v>
      </c>
      <c r="C3297" s="12" t="s">
        <v>15</v>
      </c>
      <c r="D3297" s="18" t="s">
        <v>16</v>
      </c>
      <c r="E3297" s="18" t="s">
        <v>65</v>
      </c>
      <c r="F3297" s="45">
        <v>42788</v>
      </c>
      <c r="G3297" s="46">
        <v>0.47916666666666669</v>
      </c>
      <c r="H3297" s="9">
        <v>354</v>
      </c>
    </row>
    <row r="3298" spans="1:8" x14ac:dyDescent="0.25">
      <c r="A3298" s="18" t="s">
        <v>21</v>
      </c>
      <c r="B3298" s="18" t="s">
        <v>11</v>
      </c>
      <c r="C3298" s="19" t="s">
        <v>17</v>
      </c>
      <c r="D3298" s="18" t="s">
        <v>18</v>
      </c>
      <c r="E3298" s="18" t="s">
        <v>65</v>
      </c>
      <c r="F3298" s="45">
        <v>42788</v>
      </c>
      <c r="G3298" s="46">
        <v>0.47916666666666669</v>
      </c>
      <c r="H3298" s="9">
        <v>8.68</v>
      </c>
    </row>
    <row r="3299" spans="1:8" x14ac:dyDescent="0.25">
      <c r="A3299" s="18" t="s">
        <v>21</v>
      </c>
      <c r="B3299" s="18" t="s">
        <v>11</v>
      </c>
      <c r="C3299" s="19" t="s">
        <v>19</v>
      </c>
      <c r="D3299" s="18" t="s">
        <v>20</v>
      </c>
      <c r="E3299" s="18" t="s">
        <v>65</v>
      </c>
      <c r="F3299" s="45">
        <v>42788</v>
      </c>
      <c r="G3299" s="46">
        <v>0.47916666666666669</v>
      </c>
      <c r="H3299" s="9">
        <v>97.3</v>
      </c>
    </row>
    <row r="3300" spans="1:8" x14ac:dyDescent="0.25">
      <c r="A3300" s="18" t="s">
        <v>21</v>
      </c>
      <c r="B3300" s="18" t="s">
        <v>22</v>
      </c>
      <c r="C3300" s="12" t="s">
        <v>23</v>
      </c>
      <c r="D3300" s="12" t="s">
        <v>67</v>
      </c>
      <c r="E3300" s="18" t="s">
        <v>65</v>
      </c>
      <c r="F3300" s="45">
        <v>42788</v>
      </c>
      <c r="G3300" s="46">
        <v>0.47916666666666669</v>
      </c>
      <c r="H3300" s="9">
        <v>3.3748400000000003</v>
      </c>
    </row>
    <row r="3301" spans="1:8" x14ac:dyDescent="0.25">
      <c r="A3301" s="18" t="s">
        <v>21</v>
      </c>
      <c r="B3301" s="18" t="s">
        <v>22</v>
      </c>
      <c r="C3301" s="21" t="s">
        <v>25</v>
      </c>
      <c r="D3301" s="12" t="s">
        <v>68</v>
      </c>
      <c r="E3301" s="18" t="s">
        <v>65</v>
      </c>
      <c r="F3301" s="45">
        <v>42788</v>
      </c>
      <c r="G3301" s="46">
        <v>0.47916666666666669</v>
      </c>
      <c r="H3301" s="9">
        <v>139.01970632552366</v>
      </c>
    </row>
    <row r="3302" spans="1:8" x14ac:dyDescent="0.25">
      <c r="A3302" s="18" t="s">
        <v>21</v>
      </c>
      <c r="B3302" s="18" t="s">
        <v>36</v>
      </c>
      <c r="C3302" s="21" t="s">
        <v>37</v>
      </c>
      <c r="D3302" s="21" t="s">
        <v>38</v>
      </c>
      <c r="E3302" s="18" t="s">
        <v>65</v>
      </c>
      <c r="F3302" s="45">
        <v>42788</v>
      </c>
      <c r="G3302" s="46">
        <v>0.47916666666666669</v>
      </c>
      <c r="H3302" s="9">
        <v>0.40074766355140184</v>
      </c>
    </row>
    <row r="3303" spans="1:8" x14ac:dyDescent="0.25">
      <c r="A3303" s="18" t="s">
        <v>21</v>
      </c>
      <c r="B3303" s="18" t="s">
        <v>36</v>
      </c>
      <c r="C3303" s="21" t="s">
        <v>39</v>
      </c>
      <c r="D3303" s="21" t="s">
        <v>40</v>
      </c>
      <c r="E3303" s="18" t="s">
        <v>65</v>
      </c>
      <c r="F3303" s="45">
        <v>42788</v>
      </c>
      <c r="G3303" s="46">
        <v>0.47916666666666669</v>
      </c>
      <c r="H3303" s="9">
        <v>1.582658438301349E-2</v>
      </c>
    </row>
    <row r="3304" spans="1:8" x14ac:dyDescent="0.25">
      <c r="A3304" s="18" t="s">
        <v>21</v>
      </c>
      <c r="B3304" s="18" t="s">
        <v>27</v>
      </c>
      <c r="C3304" s="21" t="s">
        <v>34</v>
      </c>
      <c r="D3304" s="21" t="s">
        <v>35</v>
      </c>
      <c r="E3304" s="18" t="s">
        <v>65</v>
      </c>
      <c r="F3304" s="45">
        <v>42788</v>
      </c>
      <c r="G3304" s="46">
        <v>0.47916666666666669</v>
      </c>
      <c r="H3304" s="9">
        <v>0.11513260530421217</v>
      </c>
    </row>
    <row r="3305" spans="1:8" x14ac:dyDescent="0.25">
      <c r="A3305" s="3" t="s">
        <v>48</v>
      </c>
      <c r="B3305" s="3" t="s">
        <v>27</v>
      </c>
      <c r="C3305" s="8" t="s">
        <v>28</v>
      </c>
      <c r="D3305" s="4" t="s">
        <v>59</v>
      </c>
      <c r="E3305" s="18" t="s">
        <v>65</v>
      </c>
      <c r="F3305" s="45">
        <v>42788</v>
      </c>
      <c r="G3305" s="46">
        <v>0.47916666666666669</v>
      </c>
      <c r="H3305" s="9">
        <v>5.9999999999999995E-4</v>
      </c>
    </row>
    <row r="3306" spans="1:8" x14ac:dyDescent="0.25">
      <c r="A3306" s="3" t="s">
        <v>48</v>
      </c>
      <c r="B3306" s="3" t="s">
        <v>27</v>
      </c>
      <c r="C3306" s="8" t="s">
        <v>30</v>
      </c>
      <c r="D3306" s="4" t="s">
        <v>55</v>
      </c>
      <c r="E3306" s="18" t="s">
        <v>65</v>
      </c>
      <c r="F3306" s="45">
        <v>42788</v>
      </c>
      <c r="G3306" s="46">
        <v>0.47916666666666669</v>
      </c>
      <c r="H3306" s="9">
        <v>0.01</v>
      </c>
    </row>
    <row r="3307" spans="1:8" x14ac:dyDescent="0.25">
      <c r="A3307" s="3" t="s">
        <v>48</v>
      </c>
      <c r="B3307" s="3" t="s">
        <v>27</v>
      </c>
      <c r="C3307" s="8" t="s">
        <v>32</v>
      </c>
      <c r="D3307" s="4" t="s">
        <v>54</v>
      </c>
      <c r="E3307" s="18" t="s">
        <v>65</v>
      </c>
      <c r="F3307" s="45">
        <v>42788</v>
      </c>
      <c r="G3307" s="46">
        <v>0.47916666666666669</v>
      </c>
      <c r="H3307" s="9">
        <v>5.0000000000000001E-3</v>
      </c>
    </row>
    <row r="3308" spans="1:8" x14ac:dyDescent="0.25">
      <c r="A3308" s="3" t="s">
        <v>48</v>
      </c>
      <c r="B3308" s="3" t="s">
        <v>42</v>
      </c>
      <c r="C3308" s="8" t="s">
        <v>43</v>
      </c>
      <c r="D3308" s="4" t="s">
        <v>51</v>
      </c>
      <c r="E3308" s="18" t="s">
        <v>65</v>
      </c>
      <c r="F3308" s="45">
        <v>42788</v>
      </c>
      <c r="G3308" s="46">
        <v>0.47916666666666669</v>
      </c>
      <c r="H3308" s="9"/>
    </row>
    <row r="3309" spans="1:8" x14ac:dyDescent="0.25">
      <c r="A3309" s="18" t="s">
        <v>21</v>
      </c>
      <c r="B3309" s="18" t="s">
        <v>11</v>
      </c>
      <c r="C3309" s="19" t="s">
        <v>46</v>
      </c>
      <c r="D3309" s="18" t="s">
        <v>47</v>
      </c>
      <c r="E3309" s="18" t="s">
        <v>65</v>
      </c>
      <c r="F3309" s="45">
        <v>42809</v>
      </c>
      <c r="G3309" s="46">
        <v>0.52083333333333337</v>
      </c>
      <c r="H3309" s="9">
        <v>12.56</v>
      </c>
    </row>
    <row r="3310" spans="1:8" x14ac:dyDescent="0.25">
      <c r="A3310" s="18" t="s">
        <v>21</v>
      </c>
      <c r="B3310" s="18" t="s">
        <v>11</v>
      </c>
      <c r="C3310" s="19" t="s">
        <v>12</v>
      </c>
      <c r="D3310" s="18" t="s">
        <v>13</v>
      </c>
      <c r="E3310" s="18" t="s">
        <v>65</v>
      </c>
      <c r="F3310" s="45">
        <v>42809</v>
      </c>
      <c r="G3310" s="46">
        <v>0.52083333333333337</v>
      </c>
      <c r="H3310" s="9">
        <v>8.3800000000000008</v>
      </c>
    </row>
    <row r="3311" spans="1:8" x14ac:dyDescent="0.25">
      <c r="A3311" s="18" t="s">
        <v>21</v>
      </c>
      <c r="B3311" s="18" t="s">
        <v>11</v>
      </c>
      <c r="C3311" s="12" t="s">
        <v>15</v>
      </c>
      <c r="D3311" s="18" t="s">
        <v>16</v>
      </c>
      <c r="E3311" s="18" t="s">
        <v>65</v>
      </c>
      <c r="F3311" s="45">
        <v>42809</v>
      </c>
      <c r="G3311" s="46">
        <v>0.52083333333333337</v>
      </c>
      <c r="H3311" s="9">
        <v>350</v>
      </c>
    </row>
    <row r="3312" spans="1:8" x14ac:dyDescent="0.25">
      <c r="A3312" s="18" t="s">
        <v>21</v>
      </c>
      <c r="B3312" s="18" t="s">
        <v>11</v>
      </c>
      <c r="C3312" s="19" t="s">
        <v>17</v>
      </c>
      <c r="D3312" s="18" t="s">
        <v>18</v>
      </c>
      <c r="E3312" s="18" t="s">
        <v>65</v>
      </c>
      <c r="F3312" s="45">
        <v>42809</v>
      </c>
      <c r="G3312" s="46">
        <v>0.52083333333333337</v>
      </c>
      <c r="H3312" s="9">
        <v>9.39</v>
      </c>
    </row>
    <row r="3313" spans="1:8" x14ac:dyDescent="0.25">
      <c r="A3313" s="18" t="s">
        <v>21</v>
      </c>
      <c r="B3313" s="18" t="s">
        <v>11</v>
      </c>
      <c r="C3313" s="19" t="s">
        <v>19</v>
      </c>
      <c r="D3313" s="18" t="s">
        <v>20</v>
      </c>
      <c r="E3313" s="18" t="s">
        <v>65</v>
      </c>
      <c r="F3313" s="45">
        <v>42809</v>
      </c>
      <c r="G3313" s="46">
        <v>0.52083333333333337</v>
      </c>
      <c r="H3313" s="9">
        <v>99</v>
      </c>
    </row>
    <row r="3314" spans="1:8" x14ac:dyDescent="0.25">
      <c r="A3314" s="18" t="s">
        <v>21</v>
      </c>
      <c r="B3314" s="18" t="s">
        <v>22</v>
      </c>
      <c r="C3314" s="12" t="s">
        <v>23</v>
      </c>
      <c r="D3314" s="12" t="s">
        <v>67</v>
      </c>
      <c r="E3314" s="18" t="s">
        <v>65</v>
      </c>
      <c r="F3314" s="45">
        <v>42809</v>
      </c>
      <c r="G3314" s="46">
        <v>0.52083333333333337</v>
      </c>
      <c r="H3314" s="9">
        <v>9.7195391999999998</v>
      </c>
    </row>
    <row r="3315" spans="1:8" x14ac:dyDescent="0.25">
      <c r="A3315" s="18" t="s">
        <v>21</v>
      </c>
      <c r="B3315" s="18" t="s">
        <v>22</v>
      </c>
      <c r="C3315" s="21" t="s">
        <v>25</v>
      </c>
      <c r="D3315" s="12" t="s">
        <v>68</v>
      </c>
      <c r="E3315" s="18" t="s">
        <v>65</v>
      </c>
      <c r="F3315" s="45">
        <v>42809</v>
      </c>
      <c r="G3315" s="46">
        <v>0.52083333333333337</v>
      </c>
      <c r="H3315" s="9">
        <v>114.73940175197023</v>
      </c>
    </row>
    <row r="3316" spans="1:8" x14ac:dyDescent="0.25">
      <c r="A3316" s="18" t="s">
        <v>21</v>
      </c>
      <c r="B3316" s="18" t="s">
        <v>36</v>
      </c>
      <c r="C3316" s="21" t="s">
        <v>37</v>
      </c>
      <c r="D3316" s="21" t="s">
        <v>38</v>
      </c>
      <c r="E3316" s="18" t="s">
        <v>65</v>
      </c>
      <c r="F3316" s="45">
        <v>42809</v>
      </c>
      <c r="G3316" s="46">
        <v>0.52083333333333337</v>
      </c>
      <c r="H3316" s="9">
        <v>0.44943820224719094</v>
      </c>
    </row>
    <row r="3317" spans="1:8" x14ac:dyDescent="0.25">
      <c r="A3317" s="18" t="s">
        <v>21</v>
      </c>
      <c r="B3317" s="18" t="s">
        <v>36</v>
      </c>
      <c r="C3317" s="21" t="s">
        <v>39</v>
      </c>
      <c r="D3317" s="21" t="s">
        <v>40</v>
      </c>
      <c r="E3317" s="18" t="s">
        <v>65</v>
      </c>
      <c r="F3317" s="45">
        <v>42809</v>
      </c>
      <c r="G3317" s="46">
        <v>0.52083333333333337</v>
      </c>
      <c r="H3317" s="9">
        <v>3.0000000000000001E-3</v>
      </c>
    </row>
    <row r="3318" spans="1:8" x14ac:dyDescent="0.25">
      <c r="A3318" s="18" t="s">
        <v>21</v>
      </c>
      <c r="B3318" s="18" t="s">
        <v>27</v>
      </c>
      <c r="C3318" s="21" t="s">
        <v>34</v>
      </c>
      <c r="D3318" s="21" t="s">
        <v>35</v>
      </c>
      <c r="E3318" s="18" t="s">
        <v>65</v>
      </c>
      <c r="F3318" s="45">
        <v>42809</v>
      </c>
      <c r="G3318" s="46">
        <v>0.52083333333333337</v>
      </c>
      <c r="H3318" s="9">
        <v>5.6804733727810641E-2</v>
      </c>
    </row>
    <row r="3319" spans="1:8" x14ac:dyDescent="0.25">
      <c r="A3319" s="3" t="s">
        <v>48</v>
      </c>
      <c r="B3319" s="3" t="s">
        <v>27</v>
      </c>
      <c r="C3319" s="8" t="s">
        <v>28</v>
      </c>
      <c r="D3319" s="4" t="s">
        <v>59</v>
      </c>
      <c r="E3319" s="18" t="s">
        <v>65</v>
      </c>
      <c r="F3319" s="45">
        <v>42809</v>
      </c>
      <c r="G3319" s="46">
        <v>0.52083333333333337</v>
      </c>
      <c r="H3319" s="9">
        <v>1.1000000000000001E-3</v>
      </c>
    </row>
    <row r="3320" spans="1:8" x14ac:dyDescent="0.25">
      <c r="A3320" s="3" t="s">
        <v>48</v>
      </c>
      <c r="B3320" s="3" t="s">
        <v>27</v>
      </c>
      <c r="C3320" s="8" t="s">
        <v>30</v>
      </c>
      <c r="D3320" s="4" t="s">
        <v>55</v>
      </c>
      <c r="E3320" s="18" t="s">
        <v>65</v>
      </c>
      <c r="F3320" s="45">
        <v>42809</v>
      </c>
      <c r="G3320" s="46">
        <v>0.52083333333333337</v>
      </c>
      <c r="H3320" s="9">
        <v>0.01</v>
      </c>
    </row>
    <row r="3321" spans="1:8" x14ac:dyDescent="0.25">
      <c r="A3321" s="3" t="s">
        <v>48</v>
      </c>
      <c r="B3321" s="3" t="s">
        <v>27</v>
      </c>
      <c r="C3321" s="8" t="s">
        <v>32</v>
      </c>
      <c r="D3321" s="4" t="s">
        <v>54</v>
      </c>
      <c r="E3321" s="18" t="s">
        <v>65</v>
      </c>
      <c r="F3321" s="45">
        <v>42809</v>
      </c>
      <c r="G3321" s="46">
        <v>0.52083333333333337</v>
      </c>
      <c r="H3321" s="9">
        <v>5.0000000000000001E-3</v>
      </c>
    </row>
    <row r="3322" spans="1:8" x14ac:dyDescent="0.25">
      <c r="A3322" s="3" t="s">
        <v>48</v>
      </c>
      <c r="B3322" s="3" t="s">
        <v>42</v>
      </c>
      <c r="C3322" s="8" t="s">
        <v>43</v>
      </c>
      <c r="D3322" s="4" t="s">
        <v>51</v>
      </c>
      <c r="E3322" s="18" t="s">
        <v>65</v>
      </c>
      <c r="F3322" s="45">
        <v>42809</v>
      </c>
      <c r="G3322" s="46">
        <v>0.52083333333333337</v>
      </c>
      <c r="H3322" s="9">
        <v>8</v>
      </c>
    </row>
    <row r="3323" spans="1:8" x14ac:dyDescent="0.25">
      <c r="A3323" s="18" t="s">
        <v>21</v>
      </c>
      <c r="B3323" s="18" t="s">
        <v>11</v>
      </c>
      <c r="C3323" s="19" t="s">
        <v>46</v>
      </c>
      <c r="D3323" s="18" t="s">
        <v>47</v>
      </c>
      <c r="E3323" s="18" t="s">
        <v>65</v>
      </c>
      <c r="F3323" s="45">
        <v>42837</v>
      </c>
      <c r="G3323" s="46">
        <v>0.41666666666666669</v>
      </c>
      <c r="H3323" s="9">
        <v>9.5500000000000007</v>
      </c>
    </row>
    <row r="3324" spans="1:8" x14ac:dyDescent="0.25">
      <c r="A3324" s="18" t="s">
        <v>21</v>
      </c>
      <c r="B3324" s="18" t="s">
        <v>11</v>
      </c>
      <c r="C3324" s="19" t="s">
        <v>12</v>
      </c>
      <c r="D3324" s="18" t="s">
        <v>13</v>
      </c>
      <c r="E3324" s="18" t="s">
        <v>65</v>
      </c>
      <c r="F3324" s="45">
        <v>42837</v>
      </c>
      <c r="G3324" s="46">
        <v>0.41666666666666669</v>
      </c>
      <c r="H3324" s="9">
        <v>7.53</v>
      </c>
    </row>
    <row r="3325" spans="1:8" x14ac:dyDescent="0.25">
      <c r="A3325" s="18" t="s">
        <v>21</v>
      </c>
      <c r="B3325" s="18" t="s">
        <v>11</v>
      </c>
      <c r="C3325" s="12" t="s">
        <v>15</v>
      </c>
      <c r="D3325" s="18" t="s">
        <v>16</v>
      </c>
      <c r="E3325" s="18" t="s">
        <v>65</v>
      </c>
      <c r="F3325" s="45">
        <v>42837</v>
      </c>
      <c r="G3325" s="46">
        <v>0.41666666666666669</v>
      </c>
      <c r="H3325" s="9">
        <v>331</v>
      </c>
    </row>
    <row r="3326" spans="1:8" x14ac:dyDescent="0.25">
      <c r="A3326" s="18" t="s">
        <v>21</v>
      </c>
      <c r="B3326" s="18" t="s">
        <v>11</v>
      </c>
      <c r="C3326" s="19" t="s">
        <v>17</v>
      </c>
      <c r="D3326" s="18" t="s">
        <v>18</v>
      </c>
      <c r="E3326" s="18" t="s">
        <v>65</v>
      </c>
      <c r="F3326" s="45">
        <v>42837</v>
      </c>
      <c r="G3326" s="46">
        <v>0.41666666666666669</v>
      </c>
      <c r="H3326" s="9">
        <v>13.16</v>
      </c>
    </row>
    <row r="3327" spans="1:8" x14ac:dyDescent="0.25">
      <c r="A3327" s="18" t="s">
        <v>21</v>
      </c>
      <c r="B3327" s="18" t="s">
        <v>11</v>
      </c>
      <c r="C3327" s="19" t="s">
        <v>19</v>
      </c>
      <c r="D3327" s="18" t="s">
        <v>20</v>
      </c>
      <c r="E3327" s="18" t="s">
        <v>65</v>
      </c>
      <c r="F3327" s="45">
        <v>42837</v>
      </c>
      <c r="G3327" s="46">
        <v>0.41666666666666669</v>
      </c>
      <c r="H3327" s="9">
        <v>131.69999999999999</v>
      </c>
    </row>
    <row r="3328" spans="1:8" x14ac:dyDescent="0.25">
      <c r="A3328" s="18" t="s">
        <v>21</v>
      </c>
      <c r="B3328" s="18" t="s">
        <v>22</v>
      </c>
      <c r="C3328" s="12" t="s">
        <v>23</v>
      </c>
      <c r="D3328" s="12" t="s">
        <v>67</v>
      </c>
      <c r="E3328" s="18" t="s">
        <v>65</v>
      </c>
      <c r="F3328" s="45">
        <v>42837</v>
      </c>
      <c r="G3328" s="46">
        <v>0.41666666666666669</v>
      </c>
      <c r="H3328" s="9">
        <v>22.948912</v>
      </c>
    </row>
    <row r="3329" spans="1:8" x14ac:dyDescent="0.25">
      <c r="A3329" s="18" t="s">
        <v>21</v>
      </c>
      <c r="B3329" s="18" t="s">
        <v>22</v>
      </c>
      <c r="C3329" s="21" t="s">
        <v>25</v>
      </c>
      <c r="D3329" s="12" t="s">
        <v>68</v>
      </c>
      <c r="E3329" s="18" t="s">
        <v>65</v>
      </c>
      <c r="F3329" s="45">
        <v>42837</v>
      </c>
      <c r="G3329" s="46">
        <v>0.41666666666666669</v>
      </c>
      <c r="H3329" s="9">
        <v>22.037761419287243</v>
      </c>
    </row>
    <row r="3330" spans="1:8" x14ac:dyDescent="0.25">
      <c r="A3330" s="18" t="s">
        <v>21</v>
      </c>
      <c r="B3330" s="18" t="s">
        <v>36</v>
      </c>
      <c r="C3330" s="21" t="s">
        <v>37</v>
      </c>
      <c r="D3330" s="21" t="s">
        <v>38</v>
      </c>
      <c r="E3330" s="18" t="s">
        <v>65</v>
      </c>
      <c r="F3330" s="45">
        <v>42837</v>
      </c>
      <c r="G3330" s="46">
        <v>0.41666666666666669</v>
      </c>
      <c r="H3330" s="9">
        <v>0.53688029020556249</v>
      </c>
    </row>
    <row r="3331" spans="1:8" x14ac:dyDescent="0.25">
      <c r="A3331" s="18" t="s">
        <v>21</v>
      </c>
      <c r="B3331" s="18" t="s">
        <v>36</v>
      </c>
      <c r="C3331" s="21" t="s">
        <v>39</v>
      </c>
      <c r="D3331" s="21" t="s">
        <v>40</v>
      </c>
      <c r="E3331" s="18" t="s">
        <v>65</v>
      </c>
      <c r="F3331" s="45">
        <v>42837</v>
      </c>
      <c r="G3331" s="46">
        <v>0.41666666666666669</v>
      </c>
      <c r="H3331" s="9">
        <v>4.0749621964066623E-3</v>
      </c>
    </row>
    <row r="3332" spans="1:8" x14ac:dyDescent="0.25">
      <c r="A3332" s="18" t="s">
        <v>21</v>
      </c>
      <c r="B3332" s="18" t="s">
        <v>27</v>
      </c>
      <c r="C3332" s="21" t="s">
        <v>34</v>
      </c>
      <c r="D3332" s="21" t="s">
        <v>35</v>
      </c>
      <c r="E3332" s="18" t="s">
        <v>65</v>
      </c>
      <c r="F3332" s="45">
        <v>42837</v>
      </c>
      <c r="G3332" s="46">
        <v>0.41666666666666669</v>
      </c>
      <c r="H3332" s="9">
        <v>4.3597560975609767E-2</v>
      </c>
    </row>
    <row r="3333" spans="1:8" x14ac:dyDescent="0.25">
      <c r="A3333" s="3" t="s">
        <v>48</v>
      </c>
      <c r="B3333" s="3" t="s">
        <v>27</v>
      </c>
      <c r="C3333" s="8" t="s">
        <v>28</v>
      </c>
      <c r="D3333" s="4" t="s">
        <v>59</v>
      </c>
      <c r="E3333" s="18" t="s">
        <v>65</v>
      </c>
      <c r="F3333" s="45">
        <v>42837</v>
      </c>
      <c r="G3333" s="46">
        <v>0.41666666666666669</v>
      </c>
      <c r="H3333" s="9">
        <v>5.9999999999999995E-4</v>
      </c>
    </row>
    <row r="3334" spans="1:8" x14ac:dyDescent="0.25">
      <c r="A3334" s="3" t="s">
        <v>48</v>
      </c>
      <c r="B3334" s="3" t="s">
        <v>27</v>
      </c>
      <c r="C3334" s="8" t="s">
        <v>30</v>
      </c>
      <c r="D3334" s="4" t="s">
        <v>55</v>
      </c>
      <c r="E3334" s="18" t="s">
        <v>65</v>
      </c>
      <c r="F3334" s="45">
        <v>42837</v>
      </c>
      <c r="G3334" s="46">
        <v>0.41666666666666669</v>
      </c>
      <c r="H3334" s="9">
        <v>0.01</v>
      </c>
    </row>
    <row r="3335" spans="1:8" x14ac:dyDescent="0.25">
      <c r="A3335" s="3" t="s">
        <v>48</v>
      </c>
      <c r="B3335" s="3" t="s">
        <v>27</v>
      </c>
      <c r="C3335" s="8" t="s">
        <v>32</v>
      </c>
      <c r="D3335" s="4" t="s">
        <v>54</v>
      </c>
      <c r="E3335" s="18" t="s">
        <v>65</v>
      </c>
      <c r="F3335" s="45">
        <v>42837</v>
      </c>
      <c r="G3335" s="46">
        <v>0.41666666666666669</v>
      </c>
      <c r="H3335" s="9">
        <v>5.0000000000000001E-3</v>
      </c>
    </row>
    <row r="3336" spans="1:8" x14ac:dyDescent="0.25">
      <c r="A3336" s="3" t="s">
        <v>48</v>
      </c>
      <c r="B3336" s="3" t="s">
        <v>42</v>
      </c>
      <c r="C3336" s="8" t="s">
        <v>43</v>
      </c>
      <c r="D3336" s="4" t="s">
        <v>51</v>
      </c>
      <c r="E3336" s="18" t="s">
        <v>65</v>
      </c>
      <c r="F3336" s="45">
        <v>42837</v>
      </c>
      <c r="G3336" s="46">
        <v>0.41666666666666669</v>
      </c>
      <c r="H3336" s="9">
        <v>2</v>
      </c>
    </row>
    <row r="3337" spans="1:8" x14ac:dyDescent="0.25">
      <c r="A3337" s="18" t="s">
        <v>21</v>
      </c>
      <c r="B3337" s="18" t="s">
        <v>11</v>
      </c>
      <c r="C3337" s="19" t="s">
        <v>46</v>
      </c>
      <c r="D3337" s="18" t="s">
        <v>47</v>
      </c>
      <c r="E3337" s="18" t="s">
        <v>65</v>
      </c>
      <c r="F3337" s="45">
        <v>42872</v>
      </c>
      <c r="G3337" s="46">
        <v>0.35416666666666669</v>
      </c>
      <c r="H3337" s="9">
        <v>7.37</v>
      </c>
    </row>
    <row r="3338" spans="1:8" x14ac:dyDescent="0.25">
      <c r="A3338" s="18" t="s">
        <v>21</v>
      </c>
      <c r="B3338" s="18" t="s">
        <v>11</v>
      </c>
      <c r="C3338" s="19" t="s">
        <v>12</v>
      </c>
      <c r="D3338" s="18" t="s">
        <v>13</v>
      </c>
      <c r="E3338" s="18" t="s">
        <v>65</v>
      </c>
      <c r="F3338" s="45">
        <v>42872</v>
      </c>
      <c r="G3338" s="46">
        <v>0.35416666666666669</v>
      </c>
      <c r="H3338" s="9">
        <v>9.02</v>
      </c>
    </row>
    <row r="3339" spans="1:8" x14ac:dyDescent="0.25">
      <c r="A3339" s="18" t="s">
        <v>21</v>
      </c>
      <c r="B3339" s="18" t="s">
        <v>11</v>
      </c>
      <c r="C3339" s="12" t="s">
        <v>15</v>
      </c>
      <c r="D3339" s="18" t="s">
        <v>16</v>
      </c>
      <c r="E3339" s="18" t="s">
        <v>65</v>
      </c>
      <c r="F3339" s="45">
        <v>42872</v>
      </c>
      <c r="G3339" s="46">
        <v>0.35416666666666669</v>
      </c>
      <c r="H3339" s="9">
        <v>269</v>
      </c>
    </row>
    <row r="3340" spans="1:8" x14ac:dyDescent="0.25">
      <c r="A3340" s="18" t="s">
        <v>21</v>
      </c>
      <c r="B3340" s="18" t="s">
        <v>11</v>
      </c>
      <c r="C3340" s="19" t="s">
        <v>17</v>
      </c>
      <c r="D3340" s="18" t="s">
        <v>18</v>
      </c>
      <c r="E3340" s="18" t="s">
        <v>65</v>
      </c>
      <c r="F3340" s="45">
        <v>42872</v>
      </c>
      <c r="G3340" s="46">
        <v>0.35416666666666669</v>
      </c>
      <c r="H3340" s="9">
        <v>8.83</v>
      </c>
    </row>
    <row r="3341" spans="1:8" x14ac:dyDescent="0.25">
      <c r="A3341" s="18" t="s">
        <v>21</v>
      </c>
      <c r="B3341" s="18" t="s">
        <v>11</v>
      </c>
      <c r="C3341" s="19" t="s">
        <v>19</v>
      </c>
      <c r="D3341" s="18" t="s">
        <v>20</v>
      </c>
      <c r="E3341" s="18" t="s">
        <v>65</v>
      </c>
      <c r="F3341" s="45">
        <v>42872</v>
      </c>
      <c r="G3341" s="46">
        <v>0.35416666666666669</v>
      </c>
      <c r="H3341" s="9">
        <v>82.5</v>
      </c>
    </row>
    <row r="3342" spans="1:8" x14ac:dyDescent="0.25">
      <c r="A3342" s="18" t="s">
        <v>21</v>
      </c>
      <c r="B3342" s="18" t="s">
        <v>22</v>
      </c>
      <c r="C3342" s="12" t="s">
        <v>23</v>
      </c>
      <c r="D3342" s="12" t="s">
        <v>67</v>
      </c>
      <c r="E3342" s="18" t="s">
        <v>65</v>
      </c>
      <c r="F3342" s="45">
        <v>42872</v>
      </c>
      <c r="G3342" s="46">
        <v>0.35416666666666669</v>
      </c>
      <c r="H3342" s="9">
        <v>11.546773999999999</v>
      </c>
    </row>
    <row r="3343" spans="1:8" x14ac:dyDescent="0.25">
      <c r="A3343" s="18" t="s">
        <v>21</v>
      </c>
      <c r="B3343" s="18" t="s">
        <v>22</v>
      </c>
      <c r="C3343" s="21" t="s">
        <v>25</v>
      </c>
      <c r="D3343" s="12" t="s">
        <v>68</v>
      </c>
      <c r="E3343" s="18" t="s">
        <v>65</v>
      </c>
      <c r="F3343" s="45">
        <v>42872</v>
      </c>
      <c r="G3343" s="46">
        <v>0.35416666666666669</v>
      </c>
      <c r="H3343" s="9">
        <v>39.340879244575035</v>
      </c>
    </row>
    <row r="3344" spans="1:8" x14ac:dyDescent="0.25">
      <c r="A3344" s="18" t="s">
        <v>21</v>
      </c>
      <c r="B3344" s="18" t="s">
        <v>36</v>
      </c>
      <c r="C3344" s="21" t="s">
        <v>37</v>
      </c>
      <c r="D3344" s="21" t="s">
        <v>38</v>
      </c>
      <c r="E3344" s="18" t="s">
        <v>65</v>
      </c>
      <c r="F3344" s="45">
        <v>42872</v>
      </c>
      <c r="G3344" s="46">
        <v>0.35416666666666669</v>
      </c>
      <c r="H3344" s="9">
        <v>0.71578947368421086</v>
      </c>
    </row>
    <row r="3345" spans="1:8" x14ac:dyDescent="0.25">
      <c r="A3345" s="18" t="s">
        <v>21</v>
      </c>
      <c r="B3345" s="18" t="s">
        <v>36</v>
      </c>
      <c r="C3345" s="21" t="s">
        <v>39</v>
      </c>
      <c r="D3345" s="21" t="s">
        <v>40</v>
      </c>
      <c r="E3345" s="18" t="s">
        <v>65</v>
      </c>
      <c r="F3345" s="45">
        <v>42872</v>
      </c>
      <c r="G3345" s="46">
        <v>0.35416666666666669</v>
      </c>
      <c r="H3345" s="9">
        <v>1.5283873498263984E-2</v>
      </c>
    </row>
    <row r="3346" spans="1:8" x14ac:dyDescent="0.25">
      <c r="A3346" s="18" t="s">
        <v>21</v>
      </c>
      <c r="B3346" s="18" t="s">
        <v>27</v>
      </c>
      <c r="C3346" s="21" t="s">
        <v>34</v>
      </c>
      <c r="D3346" s="21" t="s">
        <v>35</v>
      </c>
      <c r="E3346" s="18" t="s">
        <v>65</v>
      </c>
      <c r="F3346" s="45">
        <v>42872</v>
      </c>
      <c r="G3346" s="46">
        <v>0.35416666666666669</v>
      </c>
      <c r="H3346" s="9">
        <v>2.6677316293929717E-2</v>
      </c>
    </row>
    <row r="3347" spans="1:8" x14ac:dyDescent="0.25">
      <c r="A3347" s="3" t="s">
        <v>48</v>
      </c>
      <c r="B3347" s="3" t="s">
        <v>27</v>
      </c>
      <c r="C3347" s="8" t="s">
        <v>28</v>
      </c>
      <c r="D3347" s="4" t="s">
        <v>59</v>
      </c>
      <c r="E3347" s="18" t="s">
        <v>65</v>
      </c>
      <c r="F3347" s="45">
        <v>42872</v>
      </c>
      <c r="G3347" s="46">
        <v>0.35416666666666669</v>
      </c>
      <c r="H3347" s="9">
        <v>5.9999999999999995E-4</v>
      </c>
    </row>
    <row r="3348" spans="1:8" x14ac:dyDescent="0.25">
      <c r="A3348" s="3" t="s">
        <v>48</v>
      </c>
      <c r="B3348" s="3" t="s">
        <v>27</v>
      </c>
      <c r="C3348" s="8" t="s">
        <v>30</v>
      </c>
      <c r="D3348" s="4" t="s">
        <v>55</v>
      </c>
      <c r="E3348" s="18" t="s">
        <v>65</v>
      </c>
      <c r="F3348" s="45">
        <v>42872</v>
      </c>
      <c r="G3348" s="46">
        <v>0.35416666666666669</v>
      </c>
      <c r="H3348" s="9">
        <v>0.01</v>
      </c>
    </row>
    <row r="3349" spans="1:8" x14ac:dyDescent="0.25">
      <c r="A3349" s="3" t="s">
        <v>48</v>
      </c>
      <c r="B3349" s="3" t="s">
        <v>27</v>
      </c>
      <c r="C3349" s="8" t="s">
        <v>32</v>
      </c>
      <c r="D3349" s="4" t="s">
        <v>54</v>
      </c>
      <c r="E3349" s="18" t="s">
        <v>65</v>
      </c>
      <c r="F3349" s="45">
        <v>42872</v>
      </c>
      <c r="G3349" s="46">
        <v>0.35416666666666669</v>
      </c>
      <c r="H3349" s="9">
        <v>5.0000000000000001E-3</v>
      </c>
    </row>
    <row r="3350" spans="1:8" x14ac:dyDescent="0.25">
      <c r="A3350" s="3" t="s">
        <v>48</v>
      </c>
      <c r="B3350" s="3" t="s">
        <v>42</v>
      </c>
      <c r="C3350" s="8" t="s">
        <v>43</v>
      </c>
      <c r="D3350" s="4" t="s">
        <v>51</v>
      </c>
      <c r="E3350" s="18" t="s">
        <v>65</v>
      </c>
      <c r="F3350" s="45">
        <v>42872</v>
      </c>
      <c r="G3350" s="46">
        <v>0.35416666666666669</v>
      </c>
      <c r="H3350" s="9">
        <v>2</v>
      </c>
    </row>
    <row r="3351" spans="1:8" x14ac:dyDescent="0.25">
      <c r="A3351" s="18" t="s">
        <v>21</v>
      </c>
      <c r="B3351" s="18" t="s">
        <v>11</v>
      </c>
      <c r="C3351" s="19" t="s">
        <v>46</v>
      </c>
      <c r="D3351" s="18" t="s">
        <v>47</v>
      </c>
      <c r="E3351" s="18" t="s">
        <v>65</v>
      </c>
      <c r="F3351" s="45">
        <v>42907</v>
      </c>
      <c r="G3351" s="46">
        <v>0.36458333333333331</v>
      </c>
      <c r="H3351" s="9">
        <v>6.99</v>
      </c>
    </row>
    <row r="3352" spans="1:8" x14ac:dyDescent="0.25">
      <c r="A3352" s="18" t="s">
        <v>21</v>
      </c>
      <c r="B3352" s="18" t="s">
        <v>11</v>
      </c>
      <c r="C3352" s="19" t="s">
        <v>12</v>
      </c>
      <c r="D3352" s="18" t="s">
        <v>13</v>
      </c>
      <c r="E3352" s="18" t="s">
        <v>65</v>
      </c>
      <c r="F3352" s="45">
        <v>42907</v>
      </c>
      <c r="G3352" s="46">
        <v>0.36458333333333331</v>
      </c>
      <c r="H3352" s="9">
        <v>7.15</v>
      </c>
    </row>
    <row r="3353" spans="1:8" x14ac:dyDescent="0.25">
      <c r="A3353" s="18" t="s">
        <v>21</v>
      </c>
      <c r="B3353" s="18" t="s">
        <v>11</v>
      </c>
      <c r="C3353" s="12" t="s">
        <v>15</v>
      </c>
      <c r="D3353" s="18" t="s">
        <v>16</v>
      </c>
      <c r="E3353" s="18" t="s">
        <v>65</v>
      </c>
      <c r="F3353" s="45">
        <v>42907</v>
      </c>
      <c r="G3353" s="46">
        <v>0.36458333333333331</v>
      </c>
      <c r="H3353" s="9">
        <v>241</v>
      </c>
    </row>
    <row r="3354" spans="1:8" x14ac:dyDescent="0.25">
      <c r="A3354" s="18" t="s">
        <v>21</v>
      </c>
      <c r="B3354" s="18" t="s">
        <v>11</v>
      </c>
      <c r="C3354" s="19" t="s">
        <v>17</v>
      </c>
      <c r="D3354" s="18" t="s">
        <v>18</v>
      </c>
      <c r="E3354" s="18" t="s">
        <v>65</v>
      </c>
      <c r="F3354" s="45">
        <v>42907</v>
      </c>
      <c r="G3354" s="46">
        <v>0.36458333333333331</v>
      </c>
      <c r="H3354" s="9">
        <v>7.95</v>
      </c>
    </row>
    <row r="3355" spans="1:8" x14ac:dyDescent="0.25">
      <c r="A3355" s="18" t="s">
        <v>21</v>
      </c>
      <c r="B3355" s="18" t="s">
        <v>11</v>
      </c>
      <c r="C3355" s="19" t="s">
        <v>19</v>
      </c>
      <c r="D3355" s="18" t="s">
        <v>20</v>
      </c>
      <c r="E3355" s="18" t="s">
        <v>65</v>
      </c>
      <c r="F3355" s="45">
        <v>42907</v>
      </c>
      <c r="G3355" s="46">
        <v>0.36458333333333331</v>
      </c>
      <c r="H3355" s="9">
        <v>74.5</v>
      </c>
    </row>
    <row r="3356" spans="1:8" x14ac:dyDescent="0.25">
      <c r="A3356" s="18" t="s">
        <v>21</v>
      </c>
      <c r="B3356" s="18" t="s">
        <v>22</v>
      </c>
      <c r="C3356" s="12" t="s">
        <v>23</v>
      </c>
      <c r="D3356" s="12" t="s">
        <v>67</v>
      </c>
      <c r="E3356" s="18" t="s">
        <v>65</v>
      </c>
      <c r="F3356" s="45">
        <v>42907</v>
      </c>
      <c r="G3356" s="46">
        <v>0.36458333333333331</v>
      </c>
      <c r="H3356" s="9">
        <v>15.622105999999999</v>
      </c>
    </row>
    <row r="3357" spans="1:8" x14ac:dyDescent="0.25">
      <c r="A3357" s="18" t="s">
        <v>21</v>
      </c>
      <c r="B3357" s="18" t="s">
        <v>22</v>
      </c>
      <c r="C3357" s="21" t="s">
        <v>25</v>
      </c>
      <c r="D3357" s="12" t="s">
        <v>68</v>
      </c>
      <c r="E3357" s="18" t="s">
        <v>65</v>
      </c>
      <c r="F3357" s="45">
        <v>42907</v>
      </c>
      <c r="G3357" s="46">
        <v>0.36458333333333331</v>
      </c>
      <c r="H3357" s="9">
        <v>211.34200646118916</v>
      </c>
    </row>
    <row r="3358" spans="1:8" x14ac:dyDescent="0.25">
      <c r="A3358" s="18" t="s">
        <v>21</v>
      </c>
      <c r="B3358" s="18" t="s">
        <v>36</v>
      </c>
      <c r="C3358" s="21" t="s">
        <v>37</v>
      </c>
      <c r="D3358" s="21" t="s">
        <v>38</v>
      </c>
      <c r="E3358" s="18" t="s">
        <v>65</v>
      </c>
      <c r="F3358" s="45">
        <v>42907</v>
      </c>
      <c r="G3358" s="46">
        <v>0.36458333333333331</v>
      </c>
      <c r="H3358" s="9">
        <v>1.0660264105642256</v>
      </c>
    </row>
    <row r="3359" spans="1:8" x14ac:dyDescent="0.25">
      <c r="A3359" s="18" t="s">
        <v>21</v>
      </c>
      <c r="B3359" s="18" t="s">
        <v>36</v>
      </c>
      <c r="C3359" s="21" t="s">
        <v>39</v>
      </c>
      <c r="D3359" s="21" t="s">
        <v>40</v>
      </c>
      <c r="E3359" s="18" t="s">
        <v>65</v>
      </c>
      <c r="F3359" s="45">
        <v>42907</v>
      </c>
      <c r="G3359" s="46">
        <v>0.36458333333333331</v>
      </c>
      <c r="H3359" s="9">
        <v>1.7860358790649688E-2</v>
      </c>
    </row>
    <row r="3360" spans="1:8" x14ac:dyDescent="0.25">
      <c r="A3360" s="18" t="s">
        <v>21</v>
      </c>
      <c r="B3360" s="18" t="s">
        <v>27</v>
      </c>
      <c r="C3360" s="21" t="s">
        <v>34</v>
      </c>
      <c r="D3360" s="21" t="s">
        <v>35</v>
      </c>
      <c r="E3360" s="18" t="s">
        <v>65</v>
      </c>
      <c r="F3360" s="45">
        <v>42907</v>
      </c>
      <c r="G3360" s="46">
        <v>0.36458333333333331</v>
      </c>
      <c r="H3360" s="9">
        <v>2.224489795918368E-2</v>
      </c>
    </row>
    <row r="3361" spans="1:8" x14ac:dyDescent="0.25">
      <c r="A3361" s="3" t="s">
        <v>48</v>
      </c>
      <c r="B3361" s="3" t="s">
        <v>27</v>
      </c>
      <c r="C3361" s="8" t="s">
        <v>28</v>
      </c>
      <c r="D3361" s="4" t="s">
        <v>59</v>
      </c>
      <c r="E3361" s="18" t="s">
        <v>65</v>
      </c>
      <c r="F3361" s="45">
        <v>42907</v>
      </c>
      <c r="G3361" s="46">
        <v>0.36458333333333331</v>
      </c>
      <c r="H3361" s="9">
        <v>5.9999999999999995E-4</v>
      </c>
    </row>
    <row r="3362" spans="1:8" x14ac:dyDescent="0.25">
      <c r="A3362" s="3" t="s">
        <v>48</v>
      </c>
      <c r="B3362" s="3" t="s">
        <v>27</v>
      </c>
      <c r="C3362" s="8" t="s">
        <v>30</v>
      </c>
      <c r="D3362" s="4" t="s">
        <v>55</v>
      </c>
      <c r="E3362" s="18" t="s">
        <v>65</v>
      </c>
      <c r="F3362" s="45">
        <v>42907</v>
      </c>
      <c r="G3362" s="46">
        <v>0.36458333333333331</v>
      </c>
      <c r="H3362" s="9">
        <v>0.01</v>
      </c>
    </row>
    <row r="3363" spans="1:8" x14ac:dyDescent="0.25">
      <c r="A3363" s="3" t="s">
        <v>48</v>
      </c>
      <c r="B3363" s="3" t="s">
        <v>27</v>
      </c>
      <c r="C3363" s="8" t="s">
        <v>32</v>
      </c>
      <c r="D3363" s="4" t="s">
        <v>54</v>
      </c>
      <c r="E3363" s="18" t="s">
        <v>65</v>
      </c>
      <c r="F3363" s="45">
        <v>42907</v>
      </c>
      <c r="G3363" s="46">
        <v>0.36458333333333331</v>
      </c>
      <c r="H3363" s="9">
        <v>5.0000000000000001E-3</v>
      </c>
    </row>
    <row r="3364" spans="1:8" x14ac:dyDescent="0.25">
      <c r="A3364" s="3" t="s">
        <v>48</v>
      </c>
      <c r="B3364" s="3" t="s">
        <v>42</v>
      </c>
      <c r="C3364" s="8" t="s">
        <v>43</v>
      </c>
      <c r="D3364" s="4" t="s">
        <v>51</v>
      </c>
      <c r="E3364" s="18" t="s">
        <v>65</v>
      </c>
      <c r="F3364" s="45">
        <v>42907</v>
      </c>
      <c r="G3364" s="46">
        <v>0.36458333333333331</v>
      </c>
      <c r="H3364" s="9">
        <v>2</v>
      </c>
    </row>
    <row r="3365" spans="1:8" x14ac:dyDescent="0.25">
      <c r="A3365" s="18" t="s">
        <v>21</v>
      </c>
      <c r="B3365" s="18" t="s">
        <v>11</v>
      </c>
      <c r="C3365" s="19" t="s">
        <v>46</v>
      </c>
      <c r="D3365" s="18" t="s">
        <v>47</v>
      </c>
      <c r="E3365" s="18" t="s">
        <v>65</v>
      </c>
      <c r="F3365" s="45">
        <v>42935</v>
      </c>
      <c r="G3365" s="46">
        <v>0.4055555555555555</v>
      </c>
      <c r="H3365" s="9">
        <v>4.87</v>
      </c>
    </row>
    <row r="3366" spans="1:8" x14ac:dyDescent="0.25">
      <c r="A3366" s="18" t="s">
        <v>21</v>
      </c>
      <c r="B3366" s="18" t="s">
        <v>11</v>
      </c>
      <c r="C3366" s="19" t="s">
        <v>12</v>
      </c>
      <c r="D3366" s="18" t="s">
        <v>13</v>
      </c>
      <c r="E3366" s="18" t="s">
        <v>65</v>
      </c>
      <c r="F3366" s="45">
        <v>42935</v>
      </c>
      <c r="G3366" s="46">
        <v>0.4055555555555555</v>
      </c>
      <c r="H3366" s="9">
        <v>8.5</v>
      </c>
    </row>
    <row r="3367" spans="1:8" x14ac:dyDescent="0.25">
      <c r="A3367" s="18" t="s">
        <v>21</v>
      </c>
      <c r="B3367" s="18" t="s">
        <v>11</v>
      </c>
      <c r="C3367" s="12" t="s">
        <v>15</v>
      </c>
      <c r="D3367" s="18" t="s">
        <v>16</v>
      </c>
      <c r="E3367" s="18" t="s">
        <v>65</v>
      </c>
      <c r="F3367" s="45">
        <v>42935</v>
      </c>
      <c r="G3367" s="46">
        <v>0.4055555555555555</v>
      </c>
      <c r="H3367" s="9">
        <v>245</v>
      </c>
    </row>
    <row r="3368" spans="1:8" x14ac:dyDescent="0.25">
      <c r="A3368" s="18" t="s">
        <v>21</v>
      </c>
      <c r="B3368" s="18" t="s">
        <v>11</v>
      </c>
      <c r="C3368" s="19" t="s">
        <v>17</v>
      </c>
      <c r="D3368" s="18" t="s">
        <v>18</v>
      </c>
      <c r="E3368" s="18" t="s">
        <v>65</v>
      </c>
      <c r="F3368" s="45">
        <v>42935</v>
      </c>
      <c r="G3368" s="46">
        <v>0.4055555555555555</v>
      </c>
      <c r="H3368" s="9">
        <v>9.15</v>
      </c>
    </row>
    <row r="3369" spans="1:8" x14ac:dyDescent="0.25">
      <c r="A3369" s="18" t="s">
        <v>21</v>
      </c>
      <c r="B3369" s="18" t="s">
        <v>11</v>
      </c>
      <c r="C3369" s="19" t="s">
        <v>19</v>
      </c>
      <c r="D3369" s="18" t="s">
        <v>20</v>
      </c>
      <c r="E3369" s="18" t="s">
        <v>65</v>
      </c>
      <c r="F3369" s="45">
        <v>42935</v>
      </c>
      <c r="G3369" s="46">
        <v>0.4055555555555555</v>
      </c>
      <c r="H3369" s="9">
        <v>80.2</v>
      </c>
    </row>
    <row r="3370" spans="1:8" x14ac:dyDescent="0.25">
      <c r="A3370" s="18" t="s">
        <v>21</v>
      </c>
      <c r="B3370" s="18" t="s">
        <v>22</v>
      </c>
      <c r="C3370" s="12" t="s">
        <v>23</v>
      </c>
      <c r="D3370" s="12" t="s">
        <v>67</v>
      </c>
      <c r="E3370" s="18" t="s">
        <v>65</v>
      </c>
      <c r="F3370" s="45">
        <v>42935</v>
      </c>
      <c r="G3370" s="46">
        <v>0.4055555555555555</v>
      </c>
      <c r="H3370" s="9">
        <v>23.093547999999998</v>
      </c>
    </row>
    <row r="3371" spans="1:8" x14ac:dyDescent="0.25">
      <c r="A3371" s="18" t="s">
        <v>21</v>
      </c>
      <c r="B3371" s="18" t="s">
        <v>22</v>
      </c>
      <c r="C3371" s="21" t="s">
        <v>25</v>
      </c>
      <c r="D3371" s="12" t="s">
        <v>68</v>
      </c>
      <c r="E3371" s="18" t="s">
        <v>65</v>
      </c>
      <c r="F3371" s="45">
        <v>42935</v>
      </c>
      <c r="G3371" s="46">
        <v>0.4055555555555555</v>
      </c>
      <c r="H3371" s="9">
        <v>105.75023776428409</v>
      </c>
    </row>
    <row r="3372" spans="1:8" x14ac:dyDescent="0.25">
      <c r="A3372" s="18" t="s">
        <v>21</v>
      </c>
      <c r="B3372" s="18" t="s">
        <v>36</v>
      </c>
      <c r="C3372" s="21" t="s">
        <v>37</v>
      </c>
      <c r="D3372" s="21" t="s">
        <v>38</v>
      </c>
      <c r="E3372" s="18" t="s">
        <v>65</v>
      </c>
      <c r="F3372" s="45">
        <v>42935</v>
      </c>
      <c r="G3372" s="46">
        <v>0.4055555555555555</v>
      </c>
      <c r="H3372" s="9">
        <v>0.72620647525962112</v>
      </c>
    </row>
    <row r="3373" spans="1:8" x14ac:dyDescent="0.25">
      <c r="A3373" s="18" t="s">
        <v>21</v>
      </c>
      <c r="B3373" s="18" t="s">
        <v>36</v>
      </c>
      <c r="C3373" s="21" t="s">
        <v>39</v>
      </c>
      <c r="D3373" s="21" t="s">
        <v>40</v>
      </c>
      <c r="E3373" s="18" t="s">
        <v>65</v>
      </c>
      <c r="F3373" s="45">
        <v>42935</v>
      </c>
      <c r="G3373" s="46">
        <v>0.4055555555555555</v>
      </c>
      <c r="H3373" s="9">
        <v>2.3797858919367049E-2</v>
      </c>
    </row>
    <row r="3374" spans="1:8" x14ac:dyDescent="0.25">
      <c r="A3374" s="18" t="s">
        <v>21</v>
      </c>
      <c r="B3374" s="18" t="s">
        <v>27</v>
      </c>
      <c r="C3374" s="21" t="s">
        <v>34</v>
      </c>
      <c r="D3374" s="21" t="s">
        <v>35</v>
      </c>
      <c r="E3374" s="18" t="s">
        <v>65</v>
      </c>
      <c r="F3374" s="45">
        <v>42935</v>
      </c>
      <c r="G3374" s="46">
        <v>0.4055555555555555</v>
      </c>
      <c r="H3374" s="9">
        <v>2.6829268292682933E-2</v>
      </c>
    </row>
    <row r="3375" spans="1:8" x14ac:dyDescent="0.25">
      <c r="A3375" s="3" t="s">
        <v>48</v>
      </c>
      <c r="B3375" s="3" t="s">
        <v>27</v>
      </c>
      <c r="C3375" s="8" t="s">
        <v>28</v>
      </c>
      <c r="D3375" s="4" t="s">
        <v>59</v>
      </c>
      <c r="E3375" s="18" t="s">
        <v>65</v>
      </c>
      <c r="F3375" s="45">
        <v>42935</v>
      </c>
      <c r="G3375" s="46">
        <v>0.4055555555555555</v>
      </c>
      <c r="H3375" s="9">
        <v>5.9999999999999995E-4</v>
      </c>
    </row>
    <row r="3376" spans="1:8" x14ac:dyDescent="0.25">
      <c r="A3376" s="3" t="s">
        <v>48</v>
      </c>
      <c r="B3376" s="3" t="s">
        <v>27</v>
      </c>
      <c r="C3376" s="8" t="s">
        <v>30</v>
      </c>
      <c r="D3376" s="4" t="s">
        <v>55</v>
      </c>
      <c r="E3376" s="18" t="s">
        <v>65</v>
      </c>
      <c r="F3376" s="45">
        <v>42935</v>
      </c>
      <c r="G3376" s="46">
        <v>0.4055555555555555</v>
      </c>
      <c r="H3376" s="9">
        <v>0.01</v>
      </c>
    </row>
    <row r="3377" spans="1:8" x14ac:dyDescent="0.25">
      <c r="A3377" s="3" t="s">
        <v>48</v>
      </c>
      <c r="B3377" s="3" t="s">
        <v>27</v>
      </c>
      <c r="C3377" s="8" t="s">
        <v>32</v>
      </c>
      <c r="D3377" s="4" t="s">
        <v>54</v>
      </c>
      <c r="E3377" s="18" t="s">
        <v>65</v>
      </c>
      <c r="F3377" s="45">
        <v>42935</v>
      </c>
      <c r="G3377" s="46">
        <v>0.4055555555555555</v>
      </c>
      <c r="H3377" s="9">
        <v>5.0000000000000001E-3</v>
      </c>
    </row>
    <row r="3378" spans="1:8" x14ac:dyDescent="0.25">
      <c r="A3378" s="3" t="s">
        <v>48</v>
      </c>
      <c r="B3378" s="3" t="s">
        <v>42</v>
      </c>
      <c r="C3378" s="8" t="s">
        <v>43</v>
      </c>
      <c r="D3378" s="4" t="s">
        <v>51</v>
      </c>
      <c r="E3378" s="18" t="s">
        <v>65</v>
      </c>
      <c r="F3378" s="45">
        <v>42935</v>
      </c>
      <c r="G3378" s="46">
        <v>0.4055555555555555</v>
      </c>
      <c r="H3378" s="9">
        <v>2</v>
      </c>
    </row>
    <row r="3379" spans="1:8" x14ac:dyDescent="0.25">
      <c r="A3379" s="18" t="s">
        <v>21</v>
      </c>
      <c r="B3379" s="18" t="s">
        <v>11</v>
      </c>
      <c r="C3379" s="19" t="s">
        <v>46</v>
      </c>
      <c r="D3379" s="18" t="s">
        <v>47</v>
      </c>
      <c r="E3379" s="18" t="s">
        <v>65</v>
      </c>
      <c r="F3379" s="45">
        <v>42954</v>
      </c>
      <c r="G3379" s="46">
        <v>0.4826388888888889</v>
      </c>
      <c r="H3379" s="9">
        <v>7.07</v>
      </c>
    </row>
    <row r="3380" spans="1:8" x14ac:dyDescent="0.25">
      <c r="A3380" s="18" t="s">
        <v>21</v>
      </c>
      <c r="B3380" s="18" t="s">
        <v>11</v>
      </c>
      <c r="C3380" s="19" t="s">
        <v>12</v>
      </c>
      <c r="D3380" s="18" t="s">
        <v>13</v>
      </c>
      <c r="E3380" s="18" t="s">
        <v>65</v>
      </c>
      <c r="F3380" s="45">
        <v>42954</v>
      </c>
      <c r="G3380" s="46">
        <v>0.4826388888888889</v>
      </c>
      <c r="H3380" s="9">
        <v>8.41</v>
      </c>
    </row>
    <row r="3381" spans="1:8" x14ac:dyDescent="0.25">
      <c r="A3381" s="18" t="s">
        <v>21</v>
      </c>
      <c r="B3381" s="18" t="s">
        <v>11</v>
      </c>
      <c r="C3381" s="12" t="s">
        <v>15</v>
      </c>
      <c r="D3381" s="18" t="s">
        <v>16</v>
      </c>
      <c r="E3381" s="18" t="s">
        <v>65</v>
      </c>
      <c r="F3381" s="45">
        <v>42954</v>
      </c>
      <c r="G3381" s="46">
        <v>0.4826388888888889</v>
      </c>
      <c r="H3381" s="9">
        <v>237</v>
      </c>
    </row>
    <row r="3382" spans="1:8" x14ac:dyDescent="0.25">
      <c r="A3382" s="18" t="s">
        <v>21</v>
      </c>
      <c r="B3382" s="18" t="s">
        <v>11</v>
      </c>
      <c r="C3382" s="19" t="s">
        <v>17</v>
      </c>
      <c r="D3382" s="18" t="s">
        <v>18</v>
      </c>
      <c r="E3382" s="18" t="s">
        <v>65</v>
      </c>
      <c r="F3382" s="45">
        <v>42954</v>
      </c>
      <c r="G3382" s="46">
        <v>0.4826388888888889</v>
      </c>
      <c r="H3382" s="9">
        <v>8.0299999999999994</v>
      </c>
    </row>
    <row r="3383" spans="1:8" x14ac:dyDescent="0.25">
      <c r="A3383" s="18" t="s">
        <v>21</v>
      </c>
      <c r="B3383" s="18" t="s">
        <v>11</v>
      </c>
      <c r="C3383" s="19" t="s">
        <v>19</v>
      </c>
      <c r="D3383" s="18" t="s">
        <v>20</v>
      </c>
      <c r="E3383" s="18" t="s">
        <v>65</v>
      </c>
      <c r="F3383" s="45">
        <v>42954</v>
      </c>
      <c r="G3383" s="46">
        <v>0.4826388888888889</v>
      </c>
      <c r="H3383" s="9">
        <v>74.5</v>
      </c>
    </row>
    <row r="3384" spans="1:8" x14ac:dyDescent="0.25">
      <c r="A3384" s="18" t="s">
        <v>21</v>
      </c>
      <c r="B3384" s="18" t="s">
        <v>22</v>
      </c>
      <c r="C3384" s="12" t="s">
        <v>23</v>
      </c>
      <c r="D3384" s="12" t="s">
        <v>67</v>
      </c>
      <c r="E3384" s="18" t="s">
        <v>65</v>
      </c>
      <c r="F3384" s="45">
        <v>42954</v>
      </c>
      <c r="G3384" s="46">
        <v>0.4826388888888889</v>
      </c>
      <c r="H3384" s="9">
        <v>152.82495</v>
      </c>
    </row>
    <row r="3385" spans="1:8" x14ac:dyDescent="0.25">
      <c r="A3385" s="18" t="s">
        <v>21</v>
      </c>
      <c r="B3385" s="18" t="s">
        <v>22</v>
      </c>
      <c r="C3385" s="21" t="s">
        <v>25</v>
      </c>
      <c r="D3385" s="12" t="s">
        <v>68</v>
      </c>
      <c r="E3385" s="18" t="s">
        <v>65</v>
      </c>
      <c r="F3385" s="45">
        <v>42954</v>
      </c>
      <c r="G3385" s="46">
        <v>0.4826388888888889</v>
      </c>
      <c r="H3385" s="9">
        <v>29.806726734988651</v>
      </c>
    </row>
    <row r="3386" spans="1:8" x14ac:dyDescent="0.25">
      <c r="A3386" s="18" t="s">
        <v>21</v>
      </c>
      <c r="B3386" s="18" t="s">
        <v>36</v>
      </c>
      <c r="C3386" s="21" t="s">
        <v>37</v>
      </c>
      <c r="D3386" s="21" t="s">
        <v>38</v>
      </c>
      <c r="E3386" s="18" t="s">
        <v>65</v>
      </c>
      <c r="F3386" s="45">
        <v>42954</v>
      </c>
      <c r="G3386" s="46">
        <v>0.4826388888888889</v>
      </c>
      <c r="H3386" s="9">
        <v>0.64378698224852082</v>
      </c>
    </row>
    <row r="3387" spans="1:8" x14ac:dyDescent="0.25">
      <c r="A3387" s="18" t="s">
        <v>21</v>
      </c>
      <c r="B3387" s="18" t="s">
        <v>36</v>
      </c>
      <c r="C3387" s="21" t="s">
        <v>39</v>
      </c>
      <c r="D3387" s="21" t="s">
        <v>40</v>
      </c>
      <c r="E3387" s="18" t="s">
        <v>65</v>
      </c>
      <c r="F3387" s="45">
        <v>42954</v>
      </c>
      <c r="G3387" s="46">
        <v>0.4826388888888889</v>
      </c>
      <c r="H3387" s="9">
        <v>1.3135090215079526E-2</v>
      </c>
    </row>
    <row r="3388" spans="1:8" x14ac:dyDescent="0.25">
      <c r="A3388" s="18" t="s">
        <v>21</v>
      </c>
      <c r="B3388" s="18" t="s">
        <v>27</v>
      </c>
      <c r="C3388" s="21" t="s">
        <v>34</v>
      </c>
      <c r="D3388" s="21" t="s">
        <v>35</v>
      </c>
      <c r="E3388" s="18" t="s">
        <v>65</v>
      </c>
      <c r="F3388" s="45">
        <v>42954</v>
      </c>
      <c r="G3388" s="46">
        <v>0.4826388888888889</v>
      </c>
      <c r="H3388" s="9">
        <v>2.7728085867620749E-2</v>
      </c>
    </row>
    <row r="3389" spans="1:8" x14ac:dyDescent="0.25">
      <c r="A3389" s="3" t="s">
        <v>48</v>
      </c>
      <c r="B3389" s="3" t="s">
        <v>27</v>
      </c>
      <c r="C3389" s="8" t="s">
        <v>28</v>
      </c>
      <c r="D3389" s="4" t="s">
        <v>59</v>
      </c>
      <c r="E3389" s="18" t="s">
        <v>65</v>
      </c>
      <c r="F3389" s="45">
        <v>42954</v>
      </c>
      <c r="G3389" s="46">
        <v>0.4826388888888889</v>
      </c>
      <c r="H3389" s="9">
        <v>5.9999999999999995E-4</v>
      </c>
    </row>
    <row r="3390" spans="1:8" x14ac:dyDescent="0.25">
      <c r="A3390" s="3" t="s">
        <v>48</v>
      </c>
      <c r="B3390" s="3" t="s">
        <v>27</v>
      </c>
      <c r="C3390" s="8" t="s">
        <v>30</v>
      </c>
      <c r="D3390" s="4" t="s">
        <v>55</v>
      </c>
      <c r="E3390" s="18" t="s">
        <v>65</v>
      </c>
      <c r="F3390" s="45">
        <v>42954</v>
      </c>
      <c r="G3390" s="46">
        <v>0.4826388888888889</v>
      </c>
      <c r="H3390" s="9">
        <v>0.01</v>
      </c>
    </row>
    <row r="3391" spans="1:8" x14ac:dyDescent="0.25">
      <c r="A3391" s="3" t="s">
        <v>48</v>
      </c>
      <c r="B3391" s="3" t="s">
        <v>27</v>
      </c>
      <c r="C3391" s="8" t="s">
        <v>32</v>
      </c>
      <c r="D3391" s="4" t="s">
        <v>54</v>
      </c>
      <c r="E3391" s="18" t="s">
        <v>65</v>
      </c>
      <c r="F3391" s="45">
        <v>42954</v>
      </c>
      <c r="G3391" s="46">
        <v>0.4826388888888889</v>
      </c>
      <c r="H3391" s="9">
        <v>5.0000000000000001E-3</v>
      </c>
    </row>
    <row r="3392" spans="1:8" x14ac:dyDescent="0.25">
      <c r="A3392" s="3" t="s">
        <v>48</v>
      </c>
      <c r="B3392" s="3" t="s">
        <v>42</v>
      </c>
      <c r="C3392" s="8" t="s">
        <v>43</v>
      </c>
      <c r="D3392" s="4" t="s">
        <v>51</v>
      </c>
      <c r="E3392" s="18" t="s">
        <v>65</v>
      </c>
      <c r="F3392" s="45">
        <v>42954</v>
      </c>
      <c r="G3392" s="46">
        <v>0.4826388888888889</v>
      </c>
      <c r="H3392" s="9">
        <v>2</v>
      </c>
    </row>
    <row r="3393" spans="1:8" x14ac:dyDescent="0.25">
      <c r="A3393" s="18" t="s">
        <v>21</v>
      </c>
      <c r="B3393" s="18" t="s">
        <v>11</v>
      </c>
      <c r="C3393" s="19" t="s">
        <v>46</v>
      </c>
      <c r="D3393" s="18" t="s">
        <v>47</v>
      </c>
      <c r="E3393" s="18" t="s">
        <v>65</v>
      </c>
      <c r="F3393" s="45">
        <v>43005</v>
      </c>
      <c r="G3393" s="46">
        <v>0.40972222222222227</v>
      </c>
      <c r="H3393" s="9">
        <v>8.9700000000000006</v>
      </c>
    </row>
    <row r="3394" spans="1:8" x14ac:dyDescent="0.25">
      <c r="A3394" s="18" t="s">
        <v>21</v>
      </c>
      <c r="B3394" s="18" t="s">
        <v>11</v>
      </c>
      <c r="C3394" s="19" t="s">
        <v>12</v>
      </c>
      <c r="D3394" s="18" t="s">
        <v>13</v>
      </c>
      <c r="E3394" s="18" t="s">
        <v>65</v>
      </c>
      <c r="F3394" s="45">
        <v>43005</v>
      </c>
      <c r="G3394" s="46">
        <v>0.40972222222222227</v>
      </c>
      <c r="H3394" s="9">
        <v>8.56</v>
      </c>
    </row>
    <row r="3395" spans="1:8" x14ac:dyDescent="0.25">
      <c r="A3395" s="18" t="s">
        <v>21</v>
      </c>
      <c r="B3395" s="18" t="s">
        <v>11</v>
      </c>
      <c r="C3395" s="12" t="s">
        <v>15</v>
      </c>
      <c r="D3395" s="18" t="s">
        <v>16</v>
      </c>
      <c r="E3395" s="18" t="s">
        <v>65</v>
      </c>
      <c r="F3395" s="45">
        <v>43005</v>
      </c>
      <c r="G3395" s="46">
        <v>0.40972222222222227</v>
      </c>
      <c r="H3395" s="9">
        <v>142</v>
      </c>
    </row>
    <row r="3396" spans="1:8" x14ac:dyDescent="0.25">
      <c r="A3396" s="18" t="s">
        <v>21</v>
      </c>
      <c r="B3396" s="18" t="s">
        <v>11</v>
      </c>
      <c r="C3396" s="19" t="s">
        <v>17</v>
      </c>
      <c r="D3396" s="18" t="s">
        <v>18</v>
      </c>
      <c r="E3396" s="18" t="s">
        <v>65</v>
      </c>
      <c r="F3396" s="45">
        <v>43005</v>
      </c>
      <c r="G3396" s="46">
        <v>0.40972222222222227</v>
      </c>
      <c r="H3396" s="9">
        <v>9.0399999999999991</v>
      </c>
    </row>
    <row r="3397" spans="1:8" x14ac:dyDescent="0.25">
      <c r="A3397" s="18" t="s">
        <v>21</v>
      </c>
      <c r="B3397" s="18" t="s">
        <v>11</v>
      </c>
      <c r="C3397" s="19" t="s">
        <v>19</v>
      </c>
      <c r="D3397" s="18" t="s">
        <v>20</v>
      </c>
      <c r="E3397" s="18" t="s">
        <v>65</v>
      </c>
      <c r="F3397" s="45">
        <v>43005</v>
      </c>
      <c r="G3397" s="46">
        <v>0.40972222222222227</v>
      </c>
      <c r="H3397" s="9">
        <v>87.3</v>
      </c>
    </row>
    <row r="3398" spans="1:8" x14ac:dyDescent="0.25">
      <c r="A3398" s="18" t="s">
        <v>21</v>
      </c>
      <c r="B3398" s="18" t="s">
        <v>22</v>
      </c>
      <c r="C3398" s="12" t="s">
        <v>23</v>
      </c>
      <c r="D3398" s="12" t="s">
        <v>67</v>
      </c>
      <c r="E3398" s="18" t="s">
        <v>65</v>
      </c>
      <c r="F3398" s="45">
        <v>43005</v>
      </c>
      <c r="G3398" s="46">
        <v>0.40972222222222227</v>
      </c>
      <c r="H3398" s="9">
        <v>4.2111764000000003</v>
      </c>
    </row>
    <row r="3399" spans="1:8" x14ac:dyDescent="0.25">
      <c r="A3399" s="18" t="s">
        <v>21</v>
      </c>
      <c r="B3399" s="18" t="s">
        <v>22</v>
      </c>
      <c r="C3399" s="21" t="s">
        <v>25</v>
      </c>
      <c r="D3399" s="12" t="s">
        <v>68</v>
      </c>
      <c r="E3399" s="18" t="s">
        <v>65</v>
      </c>
      <c r="F3399" s="45">
        <v>43005</v>
      </c>
      <c r="G3399" s="46">
        <v>0.40972222222222227</v>
      </c>
      <c r="H3399" s="9">
        <v>29.758504829903405</v>
      </c>
    </row>
    <row r="3400" spans="1:8" x14ac:dyDescent="0.25">
      <c r="A3400" s="18" t="s">
        <v>21</v>
      </c>
      <c r="B3400" s="18" t="s">
        <v>36</v>
      </c>
      <c r="C3400" s="21" t="s">
        <v>37</v>
      </c>
      <c r="D3400" s="21" t="s">
        <v>38</v>
      </c>
      <c r="E3400" s="18" t="s">
        <v>65</v>
      </c>
      <c r="F3400" s="45">
        <v>43005</v>
      </c>
      <c r="G3400" s="46">
        <v>0.40972222222222227</v>
      </c>
      <c r="H3400" s="9">
        <v>0.74738783036263057</v>
      </c>
    </row>
    <row r="3401" spans="1:8" x14ac:dyDescent="0.25">
      <c r="A3401" s="18" t="s">
        <v>21</v>
      </c>
      <c r="B3401" s="18" t="s">
        <v>36</v>
      </c>
      <c r="C3401" s="21" t="s">
        <v>39</v>
      </c>
      <c r="D3401" s="21" t="s">
        <v>40</v>
      </c>
      <c r="E3401" s="18" t="s">
        <v>65</v>
      </c>
      <c r="F3401" s="45">
        <v>43005</v>
      </c>
      <c r="G3401" s="46">
        <v>0.40972222222222227</v>
      </c>
      <c r="H3401" s="9">
        <v>2.9464756308121055E-2</v>
      </c>
    </row>
    <row r="3402" spans="1:8" x14ac:dyDescent="0.25">
      <c r="A3402" s="18" t="s">
        <v>21</v>
      </c>
      <c r="B3402" s="18" t="s">
        <v>27</v>
      </c>
      <c r="C3402" s="21" t="s">
        <v>34</v>
      </c>
      <c r="D3402" s="21" t="s">
        <v>35</v>
      </c>
      <c r="E3402" s="18" t="s">
        <v>65</v>
      </c>
      <c r="F3402" s="45">
        <v>43005</v>
      </c>
      <c r="G3402" s="46">
        <v>0.40972222222222227</v>
      </c>
      <c r="H3402" s="9">
        <v>2.8323699421965314E-2</v>
      </c>
    </row>
    <row r="3403" spans="1:8" x14ac:dyDescent="0.25">
      <c r="A3403" s="3" t="s">
        <v>48</v>
      </c>
      <c r="B3403" s="3" t="s">
        <v>27</v>
      </c>
      <c r="C3403" s="8" t="s">
        <v>28</v>
      </c>
      <c r="D3403" s="4" t="s">
        <v>59</v>
      </c>
      <c r="E3403" s="18" t="s">
        <v>65</v>
      </c>
      <c r="F3403" s="45">
        <v>43005</v>
      </c>
      <c r="G3403" s="46">
        <v>0.40972222222222227</v>
      </c>
      <c r="H3403" s="9">
        <v>5.9999999999999995E-4</v>
      </c>
    </row>
    <row r="3404" spans="1:8" x14ac:dyDescent="0.25">
      <c r="A3404" s="3" t="s">
        <v>48</v>
      </c>
      <c r="B3404" s="3" t="s">
        <v>27</v>
      </c>
      <c r="C3404" s="8" t="s">
        <v>30</v>
      </c>
      <c r="D3404" s="4" t="s">
        <v>55</v>
      </c>
      <c r="E3404" s="18" t="s">
        <v>65</v>
      </c>
      <c r="F3404" s="45">
        <v>43005</v>
      </c>
      <c r="G3404" s="46">
        <v>0.40972222222222227</v>
      </c>
      <c r="H3404" s="9">
        <v>0.01</v>
      </c>
    </row>
    <row r="3405" spans="1:8" x14ac:dyDescent="0.25">
      <c r="A3405" s="3" t="s">
        <v>48</v>
      </c>
      <c r="B3405" s="3" t="s">
        <v>27</v>
      </c>
      <c r="C3405" s="8" t="s">
        <v>32</v>
      </c>
      <c r="D3405" s="4" t="s">
        <v>54</v>
      </c>
      <c r="E3405" s="18" t="s">
        <v>65</v>
      </c>
      <c r="F3405" s="45">
        <v>43005</v>
      </c>
      <c r="G3405" s="46">
        <v>0.40972222222222227</v>
      </c>
      <c r="H3405" s="9">
        <v>5.0000000000000001E-3</v>
      </c>
    </row>
    <row r="3406" spans="1:8" x14ac:dyDescent="0.25">
      <c r="A3406" s="3" t="s">
        <v>48</v>
      </c>
      <c r="B3406" s="3" t="s">
        <v>42</v>
      </c>
      <c r="C3406" s="8" t="s">
        <v>43</v>
      </c>
      <c r="D3406" s="4" t="s">
        <v>51</v>
      </c>
      <c r="E3406" s="18" t="s">
        <v>65</v>
      </c>
      <c r="F3406" s="45">
        <v>43005</v>
      </c>
      <c r="G3406" s="46">
        <v>0.40972222222222227</v>
      </c>
      <c r="H3406" s="9">
        <v>3</v>
      </c>
    </row>
    <row r="3407" spans="1:8" x14ac:dyDescent="0.25">
      <c r="A3407" s="18" t="s">
        <v>21</v>
      </c>
      <c r="B3407" s="18" t="s">
        <v>11</v>
      </c>
      <c r="C3407" s="19" t="s">
        <v>46</v>
      </c>
      <c r="D3407" s="18" t="s">
        <v>47</v>
      </c>
      <c r="E3407" s="18" t="s">
        <v>65</v>
      </c>
      <c r="F3407" s="45">
        <v>43033</v>
      </c>
      <c r="G3407" s="46">
        <v>0.47916666666666669</v>
      </c>
      <c r="H3407" s="9">
        <v>10.029999999999999</v>
      </c>
    </row>
    <row r="3408" spans="1:8" x14ac:dyDescent="0.25">
      <c r="A3408" s="18" t="s">
        <v>21</v>
      </c>
      <c r="B3408" s="18" t="s">
        <v>11</v>
      </c>
      <c r="C3408" s="19" t="s">
        <v>12</v>
      </c>
      <c r="D3408" s="18" t="s">
        <v>13</v>
      </c>
      <c r="E3408" s="18" t="s">
        <v>65</v>
      </c>
      <c r="F3408" s="45">
        <v>43033</v>
      </c>
      <c r="G3408" s="46">
        <v>0.47916666666666669</v>
      </c>
      <c r="H3408" s="9">
        <v>8.67</v>
      </c>
    </row>
    <row r="3409" spans="1:8" x14ac:dyDescent="0.25">
      <c r="A3409" s="18" t="s">
        <v>21</v>
      </c>
      <c r="B3409" s="18" t="s">
        <v>11</v>
      </c>
      <c r="C3409" s="12" t="s">
        <v>15</v>
      </c>
      <c r="D3409" s="18" t="s">
        <v>16</v>
      </c>
      <c r="E3409" s="18" t="s">
        <v>65</v>
      </c>
      <c r="F3409" s="45">
        <v>43033</v>
      </c>
      <c r="G3409" s="46">
        <v>0.47916666666666669</v>
      </c>
      <c r="H3409" s="9">
        <v>140</v>
      </c>
    </row>
    <row r="3410" spans="1:8" x14ac:dyDescent="0.25">
      <c r="A3410" s="18" t="s">
        <v>21</v>
      </c>
      <c r="B3410" s="18" t="s">
        <v>11</v>
      </c>
      <c r="C3410" s="19" t="s">
        <v>17</v>
      </c>
      <c r="D3410" s="18" t="s">
        <v>18</v>
      </c>
      <c r="E3410" s="18" t="s">
        <v>65</v>
      </c>
      <c r="F3410" s="45">
        <v>43033</v>
      </c>
      <c r="G3410" s="46">
        <v>0.47916666666666669</v>
      </c>
      <c r="H3410" s="9">
        <v>7.99</v>
      </c>
    </row>
    <row r="3411" spans="1:8" x14ac:dyDescent="0.25">
      <c r="A3411" s="18" t="s">
        <v>21</v>
      </c>
      <c r="B3411" s="18" t="s">
        <v>11</v>
      </c>
      <c r="C3411" s="19" t="s">
        <v>19</v>
      </c>
      <c r="D3411" s="18" t="s">
        <v>20</v>
      </c>
      <c r="E3411" s="18" t="s">
        <v>65</v>
      </c>
      <c r="F3411" s="45">
        <v>43033</v>
      </c>
      <c r="G3411" s="46">
        <v>0.47916666666666669</v>
      </c>
      <c r="H3411" s="9">
        <v>79.2</v>
      </c>
    </row>
    <row r="3412" spans="1:8" x14ac:dyDescent="0.25">
      <c r="A3412" s="18" t="s">
        <v>21</v>
      </c>
      <c r="B3412" s="18" t="s">
        <v>22</v>
      </c>
      <c r="C3412" s="12" t="s">
        <v>23</v>
      </c>
      <c r="D3412" s="12" t="s">
        <v>67</v>
      </c>
      <c r="E3412" s="18" t="s">
        <v>65</v>
      </c>
      <c r="F3412" s="45">
        <v>43033</v>
      </c>
      <c r="G3412" s="46">
        <v>0.47916666666666669</v>
      </c>
      <c r="H3412" s="9">
        <v>8.150663999999999</v>
      </c>
    </row>
    <row r="3413" spans="1:8" x14ac:dyDescent="0.25">
      <c r="A3413" s="18" t="s">
        <v>21</v>
      </c>
      <c r="B3413" s="18" t="s">
        <v>22</v>
      </c>
      <c r="C3413" s="21" t="s">
        <v>25</v>
      </c>
      <c r="D3413" s="12" t="s">
        <v>68</v>
      </c>
      <c r="E3413" s="18" t="s">
        <v>65</v>
      </c>
      <c r="F3413" s="45">
        <v>43033</v>
      </c>
      <c r="G3413" s="46">
        <v>0.47916666666666669</v>
      </c>
      <c r="H3413" s="9">
        <v>67.306071536931498</v>
      </c>
    </row>
    <row r="3414" spans="1:8" x14ac:dyDescent="0.25">
      <c r="A3414" s="18" t="s">
        <v>21</v>
      </c>
      <c r="B3414" s="18" t="s">
        <v>36</v>
      </c>
      <c r="C3414" s="21" t="s">
        <v>37</v>
      </c>
      <c r="D3414" s="21" t="s">
        <v>38</v>
      </c>
      <c r="E3414" s="18" t="s">
        <v>65</v>
      </c>
      <c r="F3414" s="45">
        <v>43033</v>
      </c>
      <c r="G3414" s="46">
        <v>0.47916666666666669</v>
      </c>
      <c r="H3414" s="9">
        <v>0.52828282828282846</v>
      </c>
    </row>
    <row r="3415" spans="1:8" x14ac:dyDescent="0.25">
      <c r="A3415" s="18" t="s">
        <v>21</v>
      </c>
      <c r="B3415" s="18" t="s">
        <v>36</v>
      </c>
      <c r="C3415" s="21" t="s">
        <v>39</v>
      </c>
      <c r="D3415" s="21" t="s">
        <v>40</v>
      </c>
      <c r="E3415" s="18" t="s">
        <v>65</v>
      </c>
      <c r="F3415" s="45">
        <v>43033</v>
      </c>
      <c r="G3415" s="46">
        <v>0.47916666666666669</v>
      </c>
      <c r="H3415" s="9">
        <v>1.610778714598065E-2</v>
      </c>
    </row>
    <row r="3416" spans="1:8" x14ac:dyDescent="0.25">
      <c r="A3416" s="18" t="s">
        <v>21</v>
      </c>
      <c r="B3416" s="18" t="s">
        <v>27</v>
      </c>
      <c r="C3416" s="21" t="s">
        <v>34</v>
      </c>
      <c r="D3416" s="21" t="s">
        <v>35</v>
      </c>
      <c r="E3416" s="18" t="s">
        <v>65</v>
      </c>
      <c r="F3416" s="45">
        <v>43033</v>
      </c>
      <c r="G3416" s="46">
        <v>0.47916666666666669</v>
      </c>
      <c r="H3416" s="9">
        <v>2.625570776255708E-2</v>
      </c>
    </row>
    <row r="3417" spans="1:8" x14ac:dyDescent="0.25">
      <c r="A3417" s="3" t="s">
        <v>48</v>
      </c>
      <c r="B3417" s="3" t="s">
        <v>27</v>
      </c>
      <c r="C3417" s="8" t="s">
        <v>28</v>
      </c>
      <c r="D3417" s="4" t="s">
        <v>59</v>
      </c>
      <c r="E3417" s="18" t="s">
        <v>65</v>
      </c>
      <c r="F3417" s="45">
        <v>43033</v>
      </c>
      <c r="G3417" s="46">
        <v>0.47916666666666669</v>
      </c>
      <c r="H3417" s="9">
        <v>5.9999999999999995E-4</v>
      </c>
    </row>
    <row r="3418" spans="1:8" x14ac:dyDescent="0.25">
      <c r="A3418" s="3" t="s">
        <v>48</v>
      </c>
      <c r="B3418" s="3" t="s">
        <v>27</v>
      </c>
      <c r="C3418" s="8" t="s">
        <v>30</v>
      </c>
      <c r="D3418" s="4" t="s">
        <v>55</v>
      </c>
      <c r="E3418" s="18" t="s">
        <v>65</v>
      </c>
      <c r="F3418" s="45">
        <v>43033</v>
      </c>
      <c r="G3418" s="46">
        <v>0.47916666666666669</v>
      </c>
      <c r="H3418" s="9">
        <v>0.01</v>
      </c>
    </row>
    <row r="3419" spans="1:8" x14ac:dyDescent="0.25">
      <c r="A3419" s="3" t="s">
        <v>48</v>
      </c>
      <c r="B3419" s="3" t="s">
        <v>27</v>
      </c>
      <c r="C3419" s="8" t="s">
        <v>32</v>
      </c>
      <c r="D3419" s="4" t="s">
        <v>54</v>
      </c>
      <c r="E3419" s="18" t="s">
        <v>65</v>
      </c>
      <c r="F3419" s="45">
        <v>43033</v>
      </c>
      <c r="G3419" s="46">
        <v>0.47916666666666669</v>
      </c>
      <c r="H3419" s="9">
        <v>5.0000000000000001E-3</v>
      </c>
    </row>
    <row r="3420" spans="1:8" x14ac:dyDescent="0.25">
      <c r="A3420" s="3" t="s">
        <v>48</v>
      </c>
      <c r="B3420" s="3" t="s">
        <v>42</v>
      </c>
      <c r="C3420" s="8" t="s">
        <v>43</v>
      </c>
      <c r="D3420" s="4" t="s">
        <v>51</v>
      </c>
      <c r="E3420" s="18" t="s">
        <v>65</v>
      </c>
      <c r="F3420" s="45">
        <v>43033</v>
      </c>
      <c r="G3420" s="46">
        <v>0.47916666666666669</v>
      </c>
      <c r="H3420" s="9">
        <v>2</v>
      </c>
    </row>
    <row r="3421" spans="1:8" x14ac:dyDescent="0.25">
      <c r="A3421" s="18" t="s">
        <v>21</v>
      </c>
      <c r="B3421" s="18" t="s">
        <v>11</v>
      </c>
      <c r="C3421" s="19" t="s">
        <v>46</v>
      </c>
      <c r="D3421" s="18" t="s">
        <v>47</v>
      </c>
      <c r="E3421" s="18" t="s">
        <v>65</v>
      </c>
      <c r="F3421" s="45">
        <v>43046</v>
      </c>
      <c r="G3421" s="46">
        <v>0.41666666666666669</v>
      </c>
      <c r="H3421" s="9">
        <v>10.220000000000001</v>
      </c>
    </row>
    <row r="3422" spans="1:8" x14ac:dyDescent="0.25">
      <c r="A3422" s="18" t="s">
        <v>21</v>
      </c>
      <c r="B3422" s="18" t="s">
        <v>11</v>
      </c>
      <c r="C3422" s="19" t="s">
        <v>12</v>
      </c>
      <c r="D3422" s="18" t="s">
        <v>13</v>
      </c>
      <c r="E3422" s="18" t="s">
        <v>65</v>
      </c>
      <c r="F3422" s="45">
        <v>43046</v>
      </c>
      <c r="G3422" s="46">
        <v>0.41666666666666669</v>
      </c>
      <c r="H3422" s="9">
        <v>8.14</v>
      </c>
    </row>
    <row r="3423" spans="1:8" x14ac:dyDescent="0.25">
      <c r="A3423" s="18" t="s">
        <v>21</v>
      </c>
      <c r="B3423" s="18" t="s">
        <v>11</v>
      </c>
      <c r="C3423" s="12" t="s">
        <v>15</v>
      </c>
      <c r="D3423" s="18" t="s">
        <v>16</v>
      </c>
      <c r="E3423" s="18" t="s">
        <v>65</v>
      </c>
      <c r="F3423" s="45">
        <v>43046</v>
      </c>
      <c r="G3423" s="46">
        <v>0.41666666666666669</v>
      </c>
      <c r="H3423" s="9">
        <v>194</v>
      </c>
    </row>
    <row r="3424" spans="1:8" x14ac:dyDescent="0.25">
      <c r="A3424" s="18" t="s">
        <v>21</v>
      </c>
      <c r="B3424" s="18" t="s">
        <v>11</v>
      </c>
      <c r="C3424" s="19" t="s">
        <v>17</v>
      </c>
      <c r="D3424" s="18" t="s">
        <v>18</v>
      </c>
      <c r="E3424" s="18" t="s">
        <v>65</v>
      </c>
      <c r="F3424" s="45">
        <v>43046</v>
      </c>
      <c r="G3424" s="46">
        <v>0.41666666666666669</v>
      </c>
      <c r="H3424" s="9">
        <v>10.01</v>
      </c>
    </row>
    <row r="3425" spans="1:8" x14ac:dyDescent="0.25">
      <c r="A3425" s="18" t="s">
        <v>21</v>
      </c>
      <c r="B3425" s="18" t="s">
        <v>11</v>
      </c>
      <c r="C3425" s="19" t="s">
        <v>19</v>
      </c>
      <c r="D3425" s="18" t="s">
        <v>20</v>
      </c>
      <c r="E3425" s="18" t="s">
        <v>65</v>
      </c>
      <c r="F3425" s="45">
        <v>43046</v>
      </c>
      <c r="G3425" s="46">
        <v>0.41666666666666669</v>
      </c>
      <c r="H3425" s="9">
        <v>100</v>
      </c>
    </row>
    <row r="3426" spans="1:8" x14ac:dyDescent="0.25">
      <c r="A3426" s="18" t="s">
        <v>21</v>
      </c>
      <c r="B3426" s="18" t="s">
        <v>22</v>
      </c>
      <c r="C3426" s="12" t="s">
        <v>23</v>
      </c>
      <c r="D3426" s="12" t="s">
        <v>67</v>
      </c>
      <c r="E3426" s="18" t="s">
        <v>65</v>
      </c>
      <c r="F3426" s="45">
        <v>43046</v>
      </c>
      <c r="G3426" s="46">
        <v>0.41666666666666669</v>
      </c>
      <c r="H3426" s="9">
        <v>15.622105999999999</v>
      </c>
    </row>
    <row r="3427" spans="1:8" x14ac:dyDescent="0.25">
      <c r="A3427" s="18" t="s">
        <v>21</v>
      </c>
      <c r="B3427" s="18" t="s">
        <v>22</v>
      </c>
      <c r="C3427" s="21" t="s">
        <v>25</v>
      </c>
      <c r="D3427" s="12" t="s">
        <v>68</v>
      </c>
      <c r="E3427" s="18" t="s">
        <v>65</v>
      </c>
      <c r="F3427" s="45">
        <v>43046</v>
      </c>
      <c r="G3427" s="46">
        <v>0.41666666666666669</v>
      </c>
      <c r="H3427" s="9">
        <v>69.972100712981728</v>
      </c>
    </row>
    <row r="3428" spans="1:8" x14ac:dyDescent="0.25">
      <c r="A3428" s="18" t="s">
        <v>21</v>
      </c>
      <c r="B3428" s="18" t="s">
        <v>36</v>
      </c>
      <c r="C3428" s="21" t="s">
        <v>37</v>
      </c>
      <c r="D3428" s="21" t="s">
        <v>38</v>
      </c>
      <c r="E3428" s="18" t="s">
        <v>65</v>
      </c>
      <c r="F3428" s="45">
        <v>43046</v>
      </c>
      <c r="G3428" s="46">
        <v>0.41666666666666669</v>
      </c>
      <c r="H3428" s="9">
        <v>0.34599761051373934</v>
      </c>
    </row>
    <row r="3429" spans="1:8" x14ac:dyDescent="0.25">
      <c r="A3429" s="18" t="s">
        <v>21</v>
      </c>
      <c r="B3429" s="18" t="s">
        <v>36</v>
      </c>
      <c r="C3429" s="21" t="s">
        <v>39</v>
      </c>
      <c r="D3429" s="21" t="s">
        <v>40</v>
      </c>
      <c r="E3429" s="18" t="s">
        <v>65</v>
      </c>
      <c r="F3429" s="45">
        <v>43046</v>
      </c>
      <c r="G3429" s="46">
        <v>0.41666666666666669</v>
      </c>
      <c r="H3429" s="9">
        <v>1.2873460278198325E-2</v>
      </c>
    </row>
    <row r="3430" spans="1:8" x14ac:dyDescent="0.25">
      <c r="A3430" s="18" t="s">
        <v>21</v>
      </c>
      <c r="B3430" s="18" t="s">
        <v>27</v>
      </c>
      <c r="C3430" s="21" t="s">
        <v>34</v>
      </c>
      <c r="D3430" s="21" t="s">
        <v>35</v>
      </c>
      <c r="E3430" s="18" t="s">
        <v>65</v>
      </c>
      <c r="F3430" s="45">
        <v>43046</v>
      </c>
      <c r="G3430" s="46">
        <v>0.41666666666666669</v>
      </c>
      <c r="H3430" s="9">
        <v>4.7284345047923323E-2</v>
      </c>
    </row>
    <row r="3431" spans="1:8" x14ac:dyDescent="0.25">
      <c r="A3431" s="3" t="s">
        <v>48</v>
      </c>
      <c r="B3431" s="3" t="s">
        <v>27</v>
      </c>
      <c r="C3431" s="8" t="s">
        <v>28</v>
      </c>
      <c r="D3431" s="4" t="s">
        <v>59</v>
      </c>
      <c r="E3431" s="18" t="s">
        <v>65</v>
      </c>
      <c r="F3431" s="45">
        <v>43046</v>
      </c>
      <c r="G3431" s="46">
        <v>0.41666666666666669</v>
      </c>
      <c r="H3431" s="9">
        <v>5.9999999999999995E-4</v>
      </c>
    </row>
    <row r="3432" spans="1:8" x14ac:dyDescent="0.25">
      <c r="A3432" s="3" t="s">
        <v>48</v>
      </c>
      <c r="B3432" s="3" t="s">
        <v>27</v>
      </c>
      <c r="C3432" s="8" t="s">
        <v>30</v>
      </c>
      <c r="D3432" s="4" t="s">
        <v>55</v>
      </c>
      <c r="E3432" s="18" t="s">
        <v>65</v>
      </c>
      <c r="F3432" s="45">
        <v>43046</v>
      </c>
      <c r="G3432" s="46">
        <v>0.41666666666666669</v>
      </c>
      <c r="H3432" s="9">
        <v>0.01</v>
      </c>
    </row>
    <row r="3433" spans="1:8" x14ac:dyDescent="0.25">
      <c r="A3433" s="3" t="s">
        <v>48</v>
      </c>
      <c r="B3433" s="3" t="s">
        <v>27</v>
      </c>
      <c r="C3433" s="8" t="s">
        <v>32</v>
      </c>
      <c r="D3433" s="4" t="s">
        <v>54</v>
      </c>
      <c r="E3433" s="18" t="s">
        <v>65</v>
      </c>
      <c r="F3433" s="45">
        <v>43046</v>
      </c>
      <c r="G3433" s="46">
        <v>0.41666666666666669</v>
      </c>
      <c r="H3433" s="9">
        <v>5.0000000000000001E-3</v>
      </c>
    </row>
    <row r="3434" spans="1:8" x14ac:dyDescent="0.25">
      <c r="A3434" s="3" t="s">
        <v>48</v>
      </c>
      <c r="B3434" s="3" t="s">
        <v>42</v>
      </c>
      <c r="C3434" s="8" t="s">
        <v>43</v>
      </c>
      <c r="D3434" s="4" t="s">
        <v>51</v>
      </c>
      <c r="E3434" s="18" t="s">
        <v>65</v>
      </c>
      <c r="F3434" s="45">
        <v>43046</v>
      </c>
      <c r="G3434" s="46">
        <v>0.41666666666666669</v>
      </c>
      <c r="H3434" s="9">
        <v>2</v>
      </c>
    </row>
    <row r="3435" spans="1:8" x14ac:dyDescent="0.25">
      <c r="A3435" s="18" t="s">
        <v>21</v>
      </c>
      <c r="B3435" s="18" t="s">
        <v>11</v>
      </c>
      <c r="C3435" s="19" t="s">
        <v>46</v>
      </c>
      <c r="D3435" s="18" t="s">
        <v>47</v>
      </c>
      <c r="E3435" s="18" t="s">
        <v>65</v>
      </c>
      <c r="F3435" s="45">
        <v>43087</v>
      </c>
      <c r="G3435" s="46">
        <v>0.42499999999999999</v>
      </c>
      <c r="H3435" s="9">
        <v>12.59</v>
      </c>
    </row>
    <row r="3436" spans="1:8" x14ac:dyDescent="0.25">
      <c r="A3436" s="18" t="s">
        <v>21</v>
      </c>
      <c r="B3436" s="18" t="s">
        <v>11</v>
      </c>
      <c r="C3436" s="19" t="s">
        <v>12</v>
      </c>
      <c r="D3436" s="18" t="s">
        <v>13</v>
      </c>
      <c r="E3436" s="18" t="s">
        <v>65</v>
      </c>
      <c r="F3436" s="45">
        <v>43087</v>
      </c>
      <c r="G3436" s="46">
        <v>0.42499999999999999</v>
      </c>
      <c r="H3436" s="9">
        <v>10.96</v>
      </c>
    </row>
    <row r="3437" spans="1:8" x14ac:dyDescent="0.25">
      <c r="A3437" s="18" t="s">
        <v>21</v>
      </c>
      <c r="B3437" s="18" t="s">
        <v>11</v>
      </c>
      <c r="C3437" s="12" t="s">
        <v>15</v>
      </c>
      <c r="D3437" s="18" t="s">
        <v>16</v>
      </c>
      <c r="E3437" s="18" t="s">
        <v>65</v>
      </c>
      <c r="F3437" s="45">
        <v>43087</v>
      </c>
      <c r="G3437" s="46">
        <v>0.42499999999999999</v>
      </c>
      <c r="H3437" s="9">
        <v>342</v>
      </c>
    </row>
    <row r="3438" spans="1:8" x14ac:dyDescent="0.25">
      <c r="A3438" s="18" t="s">
        <v>21</v>
      </c>
      <c r="B3438" s="18" t="s">
        <v>11</v>
      </c>
      <c r="C3438" s="19" t="s">
        <v>17</v>
      </c>
      <c r="D3438" s="18" t="s">
        <v>18</v>
      </c>
      <c r="E3438" s="18" t="s">
        <v>65</v>
      </c>
      <c r="F3438" s="45">
        <v>43087</v>
      </c>
      <c r="G3438" s="46">
        <v>0.42499999999999999</v>
      </c>
      <c r="H3438" s="9">
        <v>8.34</v>
      </c>
    </row>
    <row r="3439" spans="1:8" x14ac:dyDescent="0.25">
      <c r="A3439" s="18" t="s">
        <v>21</v>
      </c>
      <c r="B3439" s="18" t="s">
        <v>11</v>
      </c>
      <c r="C3439" s="19" t="s">
        <v>19</v>
      </c>
      <c r="D3439" s="18" t="s">
        <v>20</v>
      </c>
      <c r="E3439" s="18" t="s">
        <v>65</v>
      </c>
      <c r="F3439" s="45">
        <v>43087</v>
      </c>
      <c r="G3439" s="46">
        <v>0.42499999999999999</v>
      </c>
      <c r="H3439" s="9">
        <v>86.8</v>
      </c>
    </row>
    <row r="3440" spans="1:8" x14ac:dyDescent="0.25">
      <c r="A3440" s="18" t="s">
        <v>21</v>
      </c>
      <c r="B3440" s="18" t="s">
        <v>22</v>
      </c>
      <c r="C3440" s="12" t="s">
        <v>23</v>
      </c>
      <c r="D3440" s="12" t="s">
        <v>67</v>
      </c>
      <c r="E3440" s="18" t="s">
        <v>65</v>
      </c>
      <c r="F3440" s="45">
        <v>43087</v>
      </c>
      <c r="G3440" s="46">
        <v>0.42499999999999999</v>
      </c>
      <c r="H3440" s="9">
        <v>4.5365364999999995</v>
      </c>
    </row>
    <row r="3441" spans="1:8" x14ac:dyDescent="0.25">
      <c r="A3441" s="18" t="s">
        <v>21</v>
      </c>
      <c r="B3441" s="18" t="s">
        <v>22</v>
      </c>
      <c r="C3441" s="21" t="s">
        <v>25</v>
      </c>
      <c r="D3441" s="12" t="s">
        <v>68</v>
      </c>
      <c r="E3441" s="18" t="s">
        <v>65</v>
      </c>
      <c r="F3441" s="45">
        <v>43087</v>
      </c>
      <c r="G3441" s="46">
        <v>0.42499999999999999</v>
      </c>
      <c r="H3441" s="9">
        <v>148.63075118990133</v>
      </c>
    </row>
    <row r="3442" spans="1:8" x14ac:dyDescent="0.25">
      <c r="A3442" s="18" t="s">
        <v>21</v>
      </c>
      <c r="B3442" s="18" t="s">
        <v>36</v>
      </c>
      <c r="C3442" s="21" t="s">
        <v>37</v>
      </c>
      <c r="D3442" s="21" t="s">
        <v>38</v>
      </c>
      <c r="E3442" s="18" t="s">
        <v>65</v>
      </c>
      <c r="F3442" s="45">
        <v>43087</v>
      </c>
      <c r="G3442" s="46">
        <v>0.42499999999999999</v>
      </c>
      <c r="H3442" s="9">
        <v>0.42514001244555072</v>
      </c>
    </row>
    <row r="3443" spans="1:8" x14ac:dyDescent="0.25">
      <c r="A3443" s="18" t="s">
        <v>21</v>
      </c>
      <c r="B3443" s="18" t="s">
        <v>36</v>
      </c>
      <c r="C3443" s="21" t="s">
        <v>39</v>
      </c>
      <c r="D3443" s="21" t="s">
        <v>40</v>
      </c>
      <c r="E3443" s="18" t="s">
        <v>65</v>
      </c>
      <c r="F3443" s="45">
        <v>43087</v>
      </c>
      <c r="G3443" s="46">
        <v>0.42499999999999999</v>
      </c>
      <c r="H3443" s="9">
        <v>7.5131975497273453E-3</v>
      </c>
    </row>
    <row r="3444" spans="1:8" x14ac:dyDescent="0.25">
      <c r="A3444" s="18" t="s">
        <v>21</v>
      </c>
      <c r="B3444" s="18" t="s">
        <v>27</v>
      </c>
      <c r="C3444" s="21" t="s">
        <v>34</v>
      </c>
      <c r="D3444" s="21" t="s">
        <v>35</v>
      </c>
      <c r="E3444" s="18" t="s">
        <v>65</v>
      </c>
      <c r="F3444" s="45">
        <v>43087</v>
      </c>
      <c r="G3444" s="46">
        <v>0.42499999999999999</v>
      </c>
      <c r="H3444" s="9">
        <v>0.13146341463414632</v>
      </c>
    </row>
    <row r="3445" spans="1:8" x14ac:dyDescent="0.25">
      <c r="A3445" s="3" t="s">
        <v>48</v>
      </c>
      <c r="B3445" s="3" t="s">
        <v>27</v>
      </c>
      <c r="C3445" s="8" t="s">
        <v>28</v>
      </c>
      <c r="D3445" s="4" t="s">
        <v>59</v>
      </c>
      <c r="E3445" s="18" t="s">
        <v>65</v>
      </c>
      <c r="F3445" s="45">
        <v>43087</v>
      </c>
      <c r="G3445" s="46">
        <v>0.42499999999999999</v>
      </c>
      <c r="H3445" s="9">
        <v>1.1999999999999999E-3</v>
      </c>
    </row>
    <row r="3446" spans="1:8" x14ac:dyDescent="0.25">
      <c r="A3446" s="3" t="s">
        <v>48</v>
      </c>
      <c r="B3446" s="3" t="s">
        <v>27</v>
      </c>
      <c r="C3446" s="8" t="s">
        <v>30</v>
      </c>
      <c r="D3446" s="4" t="s">
        <v>55</v>
      </c>
      <c r="E3446" s="18" t="s">
        <v>65</v>
      </c>
      <c r="F3446" s="45">
        <v>43087</v>
      </c>
      <c r="G3446" s="46">
        <v>0.42499999999999999</v>
      </c>
      <c r="H3446" s="9">
        <v>0.01</v>
      </c>
    </row>
    <row r="3447" spans="1:8" x14ac:dyDescent="0.25">
      <c r="A3447" s="3" t="s">
        <v>48</v>
      </c>
      <c r="B3447" s="3" t="s">
        <v>27</v>
      </c>
      <c r="C3447" s="8" t="s">
        <v>32</v>
      </c>
      <c r="D3447" s="4" t="s">
        <v>54</v>
      </c>
      <c r="E3447" s="18" t="s">
        <v>65</v>
      </c>
      <c r="F3447" s="45">
        <v>43087</v>
      </c>
      <c r="G3447" s="46">
        <v>0.42499999999999999</v>
      </c>
      <c r="H3447" s="9">
        <v>5.0000000000000001E-3</v>
      </c>
    </row>
    <row r="3448" spans="1:8" x14ac:dyDescent="0.25">
      <c r="A3448" s="3" t="s">
        <v>48</v>
      </c>
      <c r="B3448" s="3" t="s">
        <v>42</v>
      </c>
      <c r="C3448" s="8" t="s">
        <v>43</v>
      </c>
      <c r="D3448" s="4" t="s">
        <v>51</v>
      </c>
      <c r="E3448" s="18" t="s">
        <v>65</v>
      </c>
      <c r="F3448" s="45">
        <v>43087</v>
      </c>
      <c r="G3448" s="46">
        <v>0.42499999999999999</v>
      </c>
      <c r="H3448" s="9">
        <v>2</v>
      </c>
    </row>
    <row r="3449" spans="1:8" x14ac:dyDescent="0.25">
      <c r="A3449" s="3" t="s">
        <v>21</v>
      </c>
      <c r="B3449" s="3" t="s">
        <v>11</v>
      </c>
      <c r="C3449" s="4" t="s">
        <v>46</v>
      </c>
      <c r="D3449" s="3" t="s">
        <v>47</v>
      </c>
      <c r="E3449" s="18" t="s">
        <v>69</v>
      </c>
      <c r="F3449" s="33">
        <v>41892</v>
      </c>
      <c r="G3449" s="34">
        <v>0.69791666666666663</v>
      </c>
      <c r="H3449" s="9">
        <v>20.11</v>
      </c>
    </row>
    <row r="3450" spans="1:8" x14ac:dyDescent="0.25">
      <c r="A3450" s="3" t="s">
        <v>10</v>
      </c>
      <c r="B3450" s="3" t="s">
        <v>11</v>
      </c>
      <c r="C3450" s="4" t="s">
        <v>12</v>
      </c>
      <c r="D3450" s="3" t="s">
        <v>13</v>
      </c>
      <c r="E3450" s="18" t="s">
        <v>69</v>
      </c>
      <c r="F3450" s="33">
        <v>41892</v>
      </c>
      <c r="G3450" s="34">
        <v>0.69791666666666663</v>
      </c>
      <c r="H3450" s="9">
        <v>8.14</v>
      </c>
    </row>
    <row r="3451" spans="1:8" x14ac:dyDescent="0.25">
      <c r="A3451" s="3" t="s">
        <v>10</v>
      </c>
      <c r="B3451" s="3" t="s">
        <v>11</v>
      </c>
      <c r="C3451" s="7" t="s">
        <v>15</v>
      </c>
      <c r="D3451" s="3" t="s">
        <v>16</v>
      </c>
      <c r="E3451" s="18" t="s">
        <v>69</v>
      </c>
      <c r="F3451" s="33">
        <v>41892</v>
      </c>
      <c r="G3451" s="34">
        <v>0.69791666666666663</v>
      </c>
      <c r="H3451" s="9">
        <v>1678</v>
      </c>
    </row>
    <row r="3452" spans="1:8" x14ac:dyDescent="0.25">
      <c r="A3452" s="3" t="s">
        <v>10</v>
      </c>
      <c r="B3452" s="3" t="s">
        <v>11</v>
      </c>
      <c r="C3452" s="4" t="s">
        <v>17</v>
      </c>
      <c r="D3452" s="3" t="s">
        <v>18</v>
      </c>
      <c r="E3452" s="18" t="s">
        <v>69</v>
      </c>
      <c r="F3452" s="33">
        <v>41892</v>
      </c>
      <c r="G3452" s="34">
        <v>0.69791666666666663</v>
      </c>
      <c r="H3452" s="9">
        <v>7.34</v>
      </c>
    </row>
    <row r="3453" spans="1:8" x14ac:dyDescent="0.25">
      <c r="A3453" s="3" t="s">
        <v>21</v>
      </c>
      <c r="B3453" s="3" t="s">
        <v>11</v>
      </c>
      <c r="C3453" s="4" t="s">
        <v>19</v>
      </c>
      <c r="D3453" s="3" t="s">
        <v>20</v>
      </c>
      <c r="E3453" s="18" t="s">
        <v>69</v>
      </c>
      <c r="F3453" s="33">
        <v>41892</v>
      </c>
      <c r="G3453" s="34">
        <v>0.69791666666666663</v>
      </c>
      <c r="H3453" s="9"/>
    </row>
    <row r="3454" spans="1:8" x14ac:dyDescent="0.25">
      <c r="A3454" s="3" t="s">
        <v>21</v>
      </c>
      <c r="B3454" s="3" t="s">
        <v>22</v>
      </c>
      <c r="C3454" s="7" t="s">
        <v>23</v>
      </c>
      <c r="D3454" s="7" t="s">
        <v>24</v>
      </c>
      <c r="E3454" s="18" t="s">
        <v>69</v>
      </c>
      <c r="F3454" s="33">
        <v>41892</v>
      </c>
      <c r="G3454" s="34">
        <v>0.69791666666666663</v>
      </c>
      <c r="H3454" s="9">
        <v>189.2</v>
      </c>
    </row>
    <row r="3455" spans="1:8" x14ac:dyDescent="0.25">
      <c r="A3455" s="3" t="s">
        <v>21</v>
      </c>
      <c r="B3455" s="3" t="s">
        <v>22</v>
      </c>
      <c r="C3455" s="8" t="s">
        <v>25</v>
      </c>
      <c r="D3455" s="7" t="s">
        <v>26</v>
      </c>
      <c r="E3455" s="18" t="s">
        <v>69</v>
      </c>
      <c r="F3455" s="33">
        <v>41892</v>
      </c>
      <c r="G3455" s="34">
        <v>0.69791666666666663</v>
      </c>
      <c r="H3455" s="9">
        <v>246.4</v>
      </c>
    </row>
    <row r="3456" spans="1:8" x14ac:dyDescent="0.25">
      <c r="A3456" s="3" t="s">
        <v>10</v>
      </c>
      <c r="B3456" s="3" t="s">
        <v>27</v>
      </c>
      <c r="C3456" s="8" t="s">
        <v>28</v>
      </c>
      <c r="D3456" s="7" t="s">
        <v>29</v>
      </c>
      <c r="E3456" s="18" t="s">
        <v>69</v>
      </c>
      <c r="F3456" s="33">
        <v>41892</v>
      </c>
      <c r="G3456" s="34">
        <v>0.69791666666666663</v>
      </c>
      <c r="H3456" s="9">
        <v>6.4999999999999997E-3</v>
      </c>
    </row>
    <row r="3457" spans="1:8" x14ac:dyDescent="0.25">
      <c r="A3457" s="3" t="s">
        <v>21</v>
      </c>
      <c r="B3457" s="3" t="s">
        <v>27</v>
      </c>
      <c r="C3457" s="8" t="s">
        <v>30</v>
      </c>
      <c r="D3457" s="8" t="s">
        <v>31</v>
      </c>
      <c r="E3457" s="18" t="s">
        <v>69</v>
      </c>
      <c r="F3457" s="33">
        <v>41892</v>
      </c>
      <c r="G3457" s="34">
        <v>0.69791666666666663</v>
      </c>
      <c r="H3457" s="9">
        <v>0.05</v>
      </c>
    </row>
    <row r="3458" spans="1:8" x14ac:dyDescent="0.25">
      <c r="A3458" s="3" t="s">
        <v>21</v>
      </c>
      <c r="B3458" s="3" t="s">
        <v>27</v>
      </c>
      <c r="C3458" s="8" t="s">
        <v>32</v>
      </c>
      <c r="D3458" s="8" t="s">
        <v>33</v>
      </c>
      <c r="E3458" s="18" t="s">
        <v>69</v>
      </c>
      <c r="F3458" s="33">
        <v>41892</v>
      </c>
      <c r="G3458" s="34">
        <v>0.69791666666666663</v>
      </c>
      <c r="H3458" s="9">
        <v>7.0000000000000007E-2</v>
      </c>
    </row>
    <row r="3459" spans="1:8" x14ac:dyDescent="0.25">
      <c r="A3459" s="3" t="s">
        <v>21</v>
      </c>
      <c r="B3459" s="3" t="s">
        <v>27</v>
      </c>
      <c r="C3459" s="8" t="s">
        <v>34</v>
      </c>
      <c r="D3459" s="8" t="s">
        <v>35</v>
      </c>
      <c r="E3459" s="18" t="s">
        <v>69</v>
      </c>
      <c r="F3459" s="33">
        <v>41892</v>
      </c>
      <c r="G3459" s="34">
        <v>0.69791666666666663</v>
      </c>
      <c r="H3459" s="9">
        <v>0.01</v>
      </c>
    </row>
    <row r="3460" spans="1:8" x14ac:dyDescent="0.25">
      <c r="A3460" s="3" t="s">
        <v>21</v>
      </c>
      <c r="B3460" s="3" t="s">
        <v>36</v>
      </c>
      <c r="C3460" s="8" t="s">
        <v>37</v>
      </c>
      <c r="D3460" s="8" t="s">
        <v>38</v>
      </c>
      <c r="E3460" s="18" t="s">
        <v>69</v>
      </c>
      <c r="F3460" s="33">
        <v>41892</v>
      </c>
      <c r="G3460" s="34">
        <v>0.69791666666666663</v>
      </c>
      <c r="H3460" s="9">
        <v>4.109</v>
      </c>
    </row>
    <row r="3461" spans="1:8" x14ac:dyDescent="0.25">
      <c r="A3461" s="3" t="s">
        <v>21</v>
      </c>
      <c r="B3461" s="3" t="s">
        <v>36</v>
      </c>
      <c r="C3461" s="8" t="s">
        <v>39</v>
      </c>
      <c r="D3461" s="8" t="s">
        <v>40</v>
      </c>
      <c r="E3461" s="18" t="s">
        <v>69</v>
      </c>
      <c r="F3461" s="33">
        <v>41892</v>
      </c>
      <c r="G3461" s="34">
        <v>0.69791666666666663</v>
      </c>
      <c r="H3461" s="9">
        <v>7.101</v>
      </c>
    </row>
    <row r="3462" spans="1:8" x14ac:dyDescent="0.25">
      <c r="A3462" s="3" t="s">
        <v>41</v>
      </c>
      <c r="B3462" s="3" t="s">
        <v>42</v>
      </c>
      <c r="C3462" s="8" t="s">
        <v>43</v>
      </c>
      <c r="D3462" s="3" t="s">
        <v>44</v>
      </c>
      <c r="E3462" s="18" t="s">
        <v>69</v>
      </c>
      <c r="F3462" s="33">
        <v>41892</v>
      </c>
      <c r="G3462" s="34">
        <v>0.69791666666666663</v>
      </c>
      <c r="H3462" s="9">
        <v>2</v>
      </c>
    </row>
    <row r="3463" spans="1:8" x14ac:dyDescent="0.25">
      <c r="A3463" s="36" t="s">
        <v>21</v>
      </c>
      <c r="B3463" s="36" t="s">
        <v>45</v>
      </c>
      <c r="C3463" s="36" t="s">
        <v>46</v>
      </c>
      <c r="D3463" s="36" t="s">
        <v>47</v>
      </c>
      <c r="E3463" s="36" t="s">
        <v>69</v>
      </c>
      <c r="F3463" s="33">
        <v>41892</v>
      </c>
      <c r="G3463" s="34">
        <v>0.69791666666666663</v>
      </c>
      <c r="H3463" s="9">
        <v>20.11</v>
      </c>
    </row>
    <row r="3464" spans="1:8" x14ac:dyDescent="0.25">
      <c r="A3464" s="3" t="s">
        <v>10</v>
      </c>
      <c r="B3464" s="3" t="s">
        <v>11</v>
      </c>
      <c r="C3464" s="4" t="s">
        <v>12</v>
      </c>
      <c r="D3464" s="3" t="s">
        <v>13</v>
      </c>
      <c r="E3464" s="18" t="s">
        <v>69</v>
      </c>
      <c r="F3464" s="33">
        <v>41927</v>
      </c>
      <c r="G3464" s="34">
        <v>0.58333333333333337</v>
      </c>
      <c r="H3464" s="9">
        <v>8.83</v>
      </c>
    </row>
    <row r="3465" spans="1:8" x14ac:dyDescent="0.25">
      <c r="A3465" s="3" t="s">
        <v>10</v>
      </c>
      <c r="B3465" s="3" t="s">
        <v>11</v>
      </c>
      <c r="C3465" s="7" t="s">
        <v>15</v>
      </c>
      <c r="D3465" s="3" t="s">
        <v>16</v>
      </c>
      <c r="E3465" s="18" t="s">
        <v>69</v>
      </c>
      <c r="F3465" s="33">
        <v>41927</v>
      </c>
      <c r="G3465" s="34">
        <v>0.58333333333333337</v>
      </c>
      <c r="H3465" s="9">
        <v>1307</v>
      </c>
    </row>
    <row r="3466" spans="1:8" x14ac:dyDescent="0.25">
      <c r="A3466" s="3" t="s">
        <v>10</v>
      </c>
      <c r="B3466" s="3" t="s">
        <v>11</v>
      </c>
      <c r="C3466" s="4" t="s">
        <v>17</v>
      </c>
      <c r="D3466" s="3" t="s">
        <v>18</v>
      </c>
      <c r="E3466" s="18" t="s">
        <v>69</v>
      </c>
      <c r="F3466" s="33">
        <v>41927</v>
      </c>
      <c r="G3466" s="34">
        <v>0.58333333333333337</v>
      </c>
      <c r="H3466" s="9">
        <v>8.06</v>
      </c>
    </row>
    <row r="3467" spans="1:8" x14ac:dyDescent="0.25">
      <c r="A3467" s="3"/>
      <c r="B3467" s="3" t="s">
        <v>11</v>
      </c>
      <c r="C3467" s="4" t="s">
        <v>19</v>
      </c>
      <c r="D3467" s="3" t="s">
        <v>20</v>
      </c>
      <c r="E3467" s="18" t="s">
        <v>69</v>
      </c>
      <c r="F3467" s="33">
        <v>41927</v>
      </c>
      <c r="G3467" s="34">
        <v>0.58333333333333337</v>
      </c>
      <c r="H3467" s="9">
        <v>92.5</v>
      </c>
    </row>
    <row r="3468" spans="1:8" x14ac:dyDescent="0.25">
      <c r="A3468" s="3" t="s">
        <v>21</v>
      </c>
      <c r="B3468" s="3" t="s">
        <v>22</v>
      </c>
      <c r="C3468" s="7" t="s">
        <v>23</v>
      </c>
      <c r="D3468" s="7" t="s">
        <v>24</v>
      </c>
      <c r="E3468" s="18" t="s">
        <v>69</v>
      </c>
      <c r="F3468" s="33">
        <v>41927</v>
      </c>
      <c r="G3468" s="34">
        <v>0.58333333333333337</v>
      </c>
      <c r="H3468" s="9">
        <v>172.3</v>
      </c>
    </row>
    <row r="3469" spans="1:8" x14ac:dyDescent="0.25">
      <c r="A3469" s="3" t="s">
        <v>21</v>
      </c>
      <c r="B3469" s="3" t="s">
        <v>22</v>
      </c>
      <c r="C3469" s="8" t="s">
        <v>25</v>
      </c>
      <c r="D3469" s="7" t="s">
        <v>26</v>
      </c>
      <c r="E3469" s="18" t="s">
        <v>69</v>
      </c>
      <c r="F3469" s="33">
        <v>41927</v>
      </c>
      <c r="G3469" s="34">
        <v>0.58333333333333337</v>
      </c>
      <c r="H3469" s="9">
        <v>314.3</v>
      </c>
    </row>
    <row r="3470" spans="1:8" x14ac:dyDescent="0.25">
      <c r="A3470" s="3" t="s">
        <v>10</v>
      </c>
      <c r="B3470" s="3" t="s">
        <v>27</v>
      </c>
      <c r="C3470" s="8" t="s">
        <v>28</v>
      </c>
      <c r="D3470" s="7" t="s">
        <v>29</v>
      </c>
      <c r="E3470" s="18" t="s">
        <v>69</v>
      </c>
      <c r="F3470" s="33">
        <v>41927</v>
      </c>
      <c r="G3470" s="34">
        <v>0.58333333333333337</v>
      </c>
      <c r="H3470" s="9">
        <v>6.4999999999999997E-3</v>
      </c>
    </row>
    <row r="3471" spans="1:8" x14ac:dyDescent="0.25">
      <c r="A3471" s="3" t="s">
        <v>21</v>
      </c>
      <c r="B3471" s="3" t="s">
        <v>27</v>
      </c>
      <c r="C3471" s="8" t="s">
        <v>30</v>
      </c>
      <c r="D3471" s="8" t="s">
        <v>31</v>
      </c>
      <c r="E3471" s="18" t="s">
        <v>69</v>
      </c>
      <c r="F3471" s="33">
        <v>41927</v>
      </c>
      <c r="G3471" s="34">
        <v>0.58333333333333337</v>
      </c>
      <c r="H3471" s="9">
        <v>0.05</v>
      </c>
    </row>
    <row r="3472" spans="1:8" x14ac:dyDescent="0.25">
      <c r="A3472" s="3" t="s">
        <v>21</v>
      </c>
      <c r="B3472" s="3" t="s">
        <v>27</v>
      </c>
      <c r="C3472" s="8" t="s">
        <v>32</v>
      </c>
      <c r="D3472" s="8" t="s">
        <v>33</v>
      </c>
      <c r="E3472" s="18" t="s">
        <v>69</v>
      </c>
      <c r="F3472" s="33">
        <v>41927</v>
      </c>
      <c r="G3472" s="34">
        <v>0.58333333333333337</v>
      </c>
      <c r="H3472" s="9">
        <v>7.0000000000000007E-2</v>
      </c>
    </row>
    <row r="3473" spans="1:8" x14ac:dyDescent="0.25">
      <c r="A3473" s="3" t="s">
        <v>21</v>
      </c>
      <c r="B3473" s="3" t="s">
        <v>27</v>
      </c>
      <c r="C3473" s="8" t="s">
        <v>34</v>
      </c>
      <c r="D3473" s="8" t="s">
        <v>35</v>
      </c>
      <c r="E3473" s="18" t="s">
        <v>69</v>
      </c>
      <c r="F3473" s="33">
        <v>41927</v>
      </c>
      <c r="G3473" s="34">
        <v>0.58333333333333337</v>
      </c>
      <c r="H3473" s="9">
        <v>0.01</v>
      </c>
    </row>
    <row r="3474" spans="1:8" x14ac:dyDescent="0.25">
      <c r="A3474" s="3" t="s">
        <v>21</v>
      </c>
      <c r="B3474" s="3" t="s">
        <v>36</v>
      </c>
      <c r="C3474" s="8" t="s">
        <v>37</v>
      </c>
      <c r="D3474" s="8" t="s">
        <v>38</v>
      </c>
      <c r="E3474" s="18" t="s">
        <v>69</v>
      </c>
      <c r="F3474" s="33">
        <v>41927</v>
      </c>
      <c r="G3474" s="34">
        <v>0.58333333333333337</v>
      </c>
      <c r="H3474" s="9">
        <v>7.101</v>
      </c>
    </row>
    <row r="3475" spans="1:8" x14ac:dyDescent="0.25">
      <c r="A3475" s="3" t="s">
        <v>21</v>
      </c>
      <c r="B3475" s="3" t="s">
        <v>36</v>
      </c>
      <c r="C3475" s="8" t="s">
        <v>39</v>
      </c>
      <c r="D3475" s="8" t="s">
        <v>40</v>
      </c>
      <c r="E3475" s="18" t="s">
        <v>69</v>
      </c>
      <c r="F3475" s="33">
        <v>41927</v>
      </c>
      <c r="G3475" s="34">
        <v>0.58333333333333337</v>
      </c>
      <c r="H3475" s="9">
        <v>0.441</v>
      </c>
    </row>
    <row r="3476" spans="1:8" x14ac:dyDescent="0.25">
      <c r="A3476" s="3" t="s">
        <v>41</v>
      </c>
      <c r="B3476" s="3" t="s">
        <v>42</v>
      </c>
      <c r="C3476" s="8" t="s">
        <v>43</v>
      </c>
      <c r="D3476" s="3" t="s">
        <v>44</v>
      </c>
      <c r="E3476" s="18" t="s">
        <v>69</v>
      </c>
      <c r="F3476" s="33">
        <v>41927</v>
      </c>
      <c r="G3476" s="34">
        <v>0.58333333333333337</v>
      </c>
      <c r="H3476" s="9">
        <v>2</v>
      </c>
    </row>
    <row r="3477" spans="1:8" x14ac:dyDescent="0.25">
      <c r="A3477" s="36" t="s">
        <v>21</v>
      </c>
      <c r="B3477" s="36" t="s">
        <v>45</v>
      </c>
      <c r="C3477" s="36" t="s">
        <v>46</v>
      </c>
      <c r="D3477" s="36" t="s">
        <v>47</v>
      </c>
      <c r="E3477" s="36" t="s">
        <v>69</v>
      </c>
      <c r="F3477" s="33">
        <v>41927</v>
      </c>
      <c r="G3477" s="34">
        <v>0.58333333333333337</v>
      </c>
      <c r="H3477" s="9">
        <v>20.86</v>
      </c>
    </row>
    <row r="3478" spans="1:8" x14ac:dyDescent="0.25">
      <c r="A3478" s="3" t="s">
        <v>10</v>
      </c>
      <c r="B3478" s="3" t="s">
        <v>11</v>
      </c>
      <c r="C3478" s="4" t="s">
        <v>12</v>
      </c>
      <c r="D3478" s="3" t="s">
        <v>13</v>
      </c>
      <c r="E3478" s="18" t="s">
        <v>69</v>
      </c>
      <c r="F3478" s="33">
        <v>41956</v>
      </c>
      <c r="G3478" s="34">
        <v>0.54166666666666663</v>
      </c>
      <c r="H3478" s="9">
        <v>8.26</v>
      </c>
    </row>
    <row r="3479" spans="1:8" x14ac:dyDescent="0.25">
      <c r="A3479" s="3" t="s">
        <v>10</v>
      </c>
      <c r="B3479" s="3" t="s">
        <v>11</v>
      </c>
      <c r="C3479" s="7" t="s">
        <v>15</v>
      </c>
      <c r="D3479" s="3" t="s">
        <v>16</v>
      </c>
      <c r="E3479" s="18" t="s">
        <v>69</v>
      </c>
      <c r="F3479" s="33">
        <v>41956</v>
      </c>
      <c r="G3479" s="34">
        <v>0.54166666666666663</v>
      </c>
      <c r="H3479" s="9">
        <v>1525</v>
      </c>
    </row>
    <row r="3480" spans="1:8" x14ac:dyDescent="0.25">
      <c r="A3480" s="3" t="s">
        <v>10</v>
      </c>
      <c r="B3480" s="3" t="s">
        <v>11</v>
      </c>
      <c r="C3480" s="4" t="s">
        <v>17</v>
      </c>
      <c r="D3480" s="3" t="s">
        <v>18</v>
      </c>
      <c r="E3480" s="18" t="s">
        <v>69</v>
      </c>
      <c r="F3480" s="33">
        <v>41956</v>
      </c>
      <c r="G3480" s="34">
        <v>0.54166666666666663</v>
      </c>
      <c r="H3480" s="9">
        <v>7.12</v>
      </c>
    </row>
    <row r="3481" spans="1:8" x14ac:dyDescent="0.25">
      <c r="A3481" s="3"/>
      <c r="B3481" s="3" t="s">
        <v>11</v>
      </c>
      <c r="C3481" s="4" t="s">
        <v>19</v>
      </c>
      <c r="D3481" s="3" t="s">
        <v>20</v>
      </c>
      <c r="E3481" s="18" t="s">
        <v>69</v>
      </c>
      <c r="F3481" s="33">
        <v>41956</v>
      </c>
      <c r="G3481" s="34">
        <v>0.54166666666666663</v>
      </c>
      <c r="H3481" s="9">
        <v>86.2</v>
      </c>
    </row>
    <row r="3482" spans="1:8" x14ac:dyDescent="0.25">
      <c r="A3482" s="3" t="s">
        <v>21</v>
      </c>
      <c r="B3482" s="3" t="s">
        <v>22</v>
      </c>
      <c r="C3482" s="7" t="s">
        <v>23</v>
      </c>
      <c r="D3482" s="7" t="s">
        <v>24</v>
      </c>
      <c r="E3482" s="18" t="s">
        <v>69</v>
      </c>
      <c r="F3482" s="33">
        <v>41956</v>
      </c>
      <c r="G3482" s="34">
        <v>0.54166666666666663</v>
      </c>
      <c r="H3482" s="9">
        <v>148.69999999999999</v>
      </c>
    </row>
    <row r="3483" spans="1:8" x14ac:dyDescent="0.25">
      <c r="A3483" s="3" t="s">
        <v>21</v>
      </c>
      <c r="B3483" s="3" t="s">
        <v>22</v>
      </c>
      <c r="C3483" s="8" t="s">
        <v>25</v>
      </c>
      <c r="D3483" s="7" t="s">
        <v>26</v>
      </c>
      <c r="E3483" s="18" t="s">
        <v>69</v>
      </c>
      <c r="F3483" s="33">
        <v>41956</v>
      </c>
      <c r="G3483" s="34">
        <v>0.54166666666666663</v>
      </c>
      <c r="H3483" s="9">
        <v>249.7</v>
      </c>
    </row>
    <row r="3484" spans="1:8" x14ac:dyDescent="0.25">
      <c r="A3484" s="3" t="s">
        <v>10</v>
      </c>
      <c r="B3484" s="3" t="s">
        <v>27</v>
      </c>
      <c r="C3484" s="8" t="s">
        <v>28</v>
      </c>
      <c r="D3484" s="7" t="s">
        <v>29</v>
      </c>
      <c r="E3484" s="18" t="s">
        <v>69</v>
      </c>
      <c r="F3484" s="33">
        <v>41956</v>
      </c>
      <c r="G3484" s="34">
        <v>0.54166666666666663</v>
      </c>
      <c r="H3484" s="9">
        <v>6.4999999999999997E-3</v>
      </c>
    </row>
    <row r="3485" spans="1:8" x14ac:dyDescent="0.25">
      <c r="A3485" s="3" t="s">
        <v>21</v>
      </c>
      <c r="B3485" s="3" t="s">
        <v>27</v>
      </c>
      <c r="C3485" s="8" t="s">
        <v>30</v>
      </c>
      <c r="D3485" s="8" t="s">
        <v>31</v>
      </c>
      <c r="E3485" s="18" t="s">
        <v>69</v>
      </c>
      <c r="F3485" s="33">
        <v>41956</v>
      </c>
      <c r="G3485" s="34">
        <v>0.54166666666666663</v>
      </c>
      <c r="H3485" s="9">
        <v>0.05</v>
      </c>
    </row>
    <row r="3486" spans="1:8" x14ac:dyDescent="0.25">
      <c r="A3486" s="3" t="s">
        <v>21</v>
      </c>
      <c r="B3486" s="3" t="s">
        <v>27</v>
      </c>
      <c r="C3486" s="8" t="s">
        <v>32</v>
      </c>
      <c r="D3486" s="8" t="s">
        <v>33</v>
      </c>
      <c r="E3486" s="18" t="s">
        <v>69</v>
      </c>
      <c r="F3486" s="33">
        <v>41956</v>
      </c>
      <c r="G3486" s="34">
        <v>0.54166666666666663</v>
      </c>
      <c r="H3486" s="9">
        <v>7.0000000000000007E-2</v>
      </c>
    </row>
    <row r="3487" spans="1:8" x14ac:dyDescent="0.25">
      <c r="A3487" s="3" t="s">
        <v>21</v>
      </c>
      <c r="B3487" s="3" t="s">
        <v>27</v>
      </c>
      <c r="C3487" s="8" t="s">
        <v>34</v>
      </c>
      <c r="D3487" s="8" t="s">
        <v>35</v>
      </c>
      <c r="E3487" s="18" t="s">
        <v>69</v>
      </c>
      <c r="F3487" s="33">
        <v>41956</v>
      </c>
      <c r="G3487" s="34">
        <v>0.54166666666666663</v>
      </c>
      <c r="H3487" s="9">
        <v>0.01</v>
      </c>
    </row>
    <row r="3488" spans="1:8" x14ac:dyDescent="0.25">
      <c r="A3488" s="3" t="s">
        <v>21</v>
      </c>
      <c r="B3488" s="3" t="s">
        <v>36</v>
      </c>
      <c r="C3488" s="8" t="s">
        <v>37</v>
      </c>
      <c r="D3488" s="8" t="s">
        <v>38</v>
      </c>
      <c r="E3488" s="18" t="s">
        <v>69</v>
      </c>
      <c r="F3488" s="33">
        <v>41956</v>
      </c>
      <c r="G3488" s="34">
        <v>0.54166666666666663</v>
      </c>
      <c r="H3488" s="9"/>
    </row>
    <row r="3489" spans="1:8" x14ac:dyDescent="0.25">
      <c r="A3489" s="3" t="s">
        <v>21</v>
      </c>
      <c r="B3489" s="3" t="s">
        <v>36</v>
      </c>
      <c r="C3489" s="8" t="s">
        <v>39</v>
      </c>
      <c r="D3489" s="8" t="s">
        <v>40</v>
      </c>
      <c r="E3489" s="18" t="s">
        <v>69</v>
      </c>
      <c r="F3489" s="33">
        <v>41956</v>
      </c>
      <c r="G3489" s="34">
        <v>0.54166666666666663</v>
      </c>
      <c r="H3489" s="9"/>
    </row>
    <row r="3490" spans="1:8" x14ac:dyDescent="0.25">
      <c r="A3490" s="3" t="s">
        <v>41</v>
      </c>
      <c r="B3490" s="3" t="s">
        <v>42</v>
      </c>
      <c r="C3490" s="8" t="s">
        <v>43</v>
      </c>
      <c r="D3490" s="3" t="s">
        <v>44</v>
      </c>
      <c r="E3490" s="18" t="s">
        <v>69</v>
      </c>
      <c r="F3490" s="33">
        <v>41956</v>
      </c>
      <c r="G3490" s="34">
        <v>0.54166666666666663</v>
      </c>
      <c r="H3490" s="9">
        <v>3</v>
      </c>
    </row>
    <row r="3491" spans="1:8" x14ac:dyDescent="0.25">
      <c r="A3491" s="36" t="s">
        <v>21</v>
      </c>
      <c r="B3491" s="36" t="s">
        <v>45</v>
      </c>
      <c r="C3491" s="36" t="s">
        <v>46</v>
      </c>
      <c r="D3491" s="36" t="s">
        <v>47</v>
      </c>
      <c r="E3491" s="36" t="s">
        <v>69</v>
      </c>
      <c r="F3491" s="33">
        <v>41956</v>
      </c>
      <c r="G3491" s="34">
        <v>0.54166666666666663</v>
      </c>
      <c r="H3491" s="9">
        <v>23.5</v>
      </c>
    </row>
    <row r="3492" spans="1:8" x14ac:dyDescent="0.25">
      <c r="A3492" s="3" t="s">
        <v>21</v>
      </c>
      <c r="B3492" s="3" t="s">
        <v>11</v>
      </c>
      <c r="C3492" s="4" t="s">
        <v>46</v>
      </c>
      <c r="D3492" s="3" t="s">
        <v>47</v>
      </c>
      <c r="E3492" s="18" t="s">
        <v>69</v>
      </c>
      <c r="F3492" s="33">
        <v>42023</v>
      </c>
      <c r="G3492" s="34">
        <v>0.52083333333333337</v>
      </c>
      <c r="H3492" s="9">
        <v>19.55</v>
      </c>
    </row>
    <row r="3493" spans="1:8" x14ac:dyDescent="0.25">
      <c r="A3493" s="3" t="s">
        <v>21</v>
      </c>
      <c r="B3493" s="3" t="s">
        <v>11</v>
      </c>
      <c r="C3493" s="4" t="s">
        <v>12</v>
      </c>
      <c r="D3493" s="3" t="s">
        <v>13</v>
      </c>
      <c r="E3493" s="18" t="s">
        <v>69</v>
      </c>
      <c r="F3493" s="33">
        <v>42023</v>
      </c>
      <c r="G3493" s="34">
        <v>0.52083333333333337</v>
      </c>
      <c r="H3493" s="9">
        <v>7.22</v>
      </c>
    </row>
    <row r="3494" spans="1:8" x14ac:dyDescent="0.25">
      <c r="A3494" s="3" t="s">
        <v>21</v>
      </c>
      <c r="B3494" s="3" t="s">
        <v>11</v>
      </c>
      <c r="C3494" s="7" t="s">
        <v>15</v>
      </c>
      <c r="D3494" s="3" t="s">
        <v>16</v>
      </c>
      <c r="E3494" s="18" t="s">
        <v>69</v>
      </c>
      <c r="F3494" s="33">
        <v>42023</v>
      </c>
      <c r="G3494" s="34">
        <v>0.52083333333333337</v>
      </c>
      <c r="H3494" s="9">
        <v>1381</v>
      </c>
    </row>
    <row r="3495" spans="1:8" x14ac:dyDescent="0.25">
      <c r="A3495" s="3" t="s">
        <v>21</v>
      </c>
      <c r="B3495" s="3" t="s">
        <v>11</v>
      </c>
      <c r="C3495" s="4" t="s">
        <v>17</v>
      </c>
      <c r="D3495" s="3" t="s">
        <v>18</v>
      </c>
      <c r="E3495" s="18" t="s">
        <v>69</v>
      </c>
      <c r="F3495" s="33">
        <v>42023</v>
      </c>
      <c r="G3495" s="34">
        <v>0.52083333333333337</v>
      </c>
      <c r="H3495" s="9">
        <v>6.9</v>
      </c>
    </row>
    <row r="3496" spans="1:8" x14ac:dyDescent="0.25">
      <c r="A3496" s="3" t="s">
        <v>21</v>
      </c>
      <c r="B3496" s="3" t="s">
        <v>11</v>
      </c>
      <c r="C3496" s="4" t="s">
        <v>19</v>
      </c>
      <c r="D3496" s="3" t="s">
        <v>20</v>
      </c>
      <c r="E3496" s="18" t="s">
        <v>69</v>
      </c>
      <c r="F3496" s="33">
        <v>42023</v>
      </c>
      <c r="G3496" s="34">
        <v>0.52083333333333337</v>
      </c>
      <c r="H3496" s="9">
        <v>76.8</v>
      </c>
    </row>
    <row r="3497" spans="1:8" x14ac:dyDescent="0.25">
      <c r="A3497" s="3" t="s">
        <v>21</v>
      </c>
      <c r="B3497" s="3" t="s">
        <v>22</v>
      </c>
      <c r="C3497" s="7" t="s">
        <v>23</v>
      </c>
      <c r="D3497" s="7" t="s">
        <v>24</v>
      </c>
      <c r="E3497" s="18" t="s">
        <v>69</v>
      </c>
      <c r="F3497" s="33">
        <v>42023</v>
      </c>
      <c r="G3497" s="34">
        <v>0.52083333333333337</v>
      </c>
      <c r="H3497" s="9">
        <v>158.41896000000003</v>
      </c>
    </row>
    <row r="3498" spans="1:8" x14ac:dyDescent="0.25">
      <c r="A3498" s="3" t="s">
        <v>21</v>
      </c>
      <c r="B3498" s="3" t="s">
        <v>22</v>
      </c>
      <c r="C3498" s="8" t="s">
        <v>25</v>
      </c>
      <c r="D3498" s="7" t="s">
        <v>26</v>
      </c>
      <c r="E3498" s="18" t="s">
        <v>69</v>
      </c>
      <c r="F3498" s="33">
        <v>42023</v>
      </c>
      <c r="G3498" s="34">
        <v>0.52083333333333337</v>
      </c>
      <c r="H3498" s="9">
        <v>305.70353213665317</v>
      </c>
    </row>
    <row r="3499" spans="1:8" x14ac:dyDescent="0.25">
      <c r="A3499" s="3" t="s">
        <v>21</v>
      </c>
      <c r="B3499" s="3" t="s">
        <v>27</v>
      </c>
      <c r="C3499" s="8" t="s">
        <v>28</v>
      </c>
      <c r="D3499" s="7" t="s">
        <v>53</v>
      </c>
      <c r="E3499" s="18" t="s">
        <v>69</v>
      </c>
      <c r="F3499" s="33">
        <v>42023</v>
      </c>
      <c r="G3499" s="34">
        <v>0.52083333333333337</v>
      </c>
      <c r="H3499" s="9">
        <v>0.05</v>
      </c>
    </row>
    <row r="3500" spans="1:8" x14ac:dyDescent="0.25">
      <c r="A3500" s="3" t="s">
        <v>21</v>
      </c>
      <c r="B3500" s="3" t="s">
        <v>27</v>
      </c>
      <c r="C3500" s="8" t="s">
        <v>30</v>
      </c>
      <c r="D3500" s="8" t="s">
        <v>31</v>
      </c>
      <c r="E3500" s="18" t="s">
        <v>69</v>
      </c>
      <c r="F3500" s="33">
        <v>42023</v>
      </c>
      <c r="G3500" s="34">
        <v>0.52083333333333337</v>
      </c>
      <c r="H3500" s="9">
        <v>0.05</v>
      </c>
    </row>
    <row r="3501" spans="1:8" x14ac:dyDescent="0.25">
      <c r="A3501" s="3" t="s">
        <v>21</v>
      </c>
      <c r="B3501" s="3" t="s">
        <v>27</v>
      </c>
      <c r="C3501" s="8" t="s">
        <v>32</v>
      </c>
      <c r="D3501" s="8" t="s">
        <v>33</v>
      </c>
      <c r="E3501" s="18" t="s">
        <v>69</v>
      </c>
      <c r="F3501" s="33">
        <v>42023</v>
      </c>
      <c r="G3501" s="34">
        <v>0.52083333333333337</v>
      </c>
      <c r="H3501" s="9">
        <v>7.0000000000000007E-2</v>
      </c>
    </row>
    <row r="3502" spans="1:8" x14ac:dyDescent="0.25">
      <c r="A3502" s="3" t="s">
        <v>21</v>
      </c>
      <c r="B3502" s="3" t="s">
        <v>27</v>
      </c>
      <c r="C3502" s="8" t="s">
        <v>34</v>
      </c>
      <c r="D3502" s="8" t="s">
        <v>35</v>
      </c>
      <c r="E3502" s="18" t="s">
        <v>69</v>
      </c>
      <c r="F3502" s="33">
        <v>42023</v>
      </c>
      <c r="G3502" s="34">
        <v>0.52083333333333337</v>
      </c>
      <c r="H3502" s="9">
        <v>2.258522727272725E-2</v>
      </c>
    </row>
    <row r="3503" spans="1:8" x14ac:dyDescent="0.25">
      <c r="A3503" s="3" t="s">
        <v>21</v>
      </c>
      <c r="B3503" s="3" t="s">
        <v>36</v>
      </c>
      <c r="C3503" s="8" t="s">
        <v>37</v>
      </c>
      <c r="D3503" s="8" t="s">
        <v>38</v>
      </c>
      <c r="E3503" s="18" t="s">
        <v>69</v>
      </c>
      <c r="F3503" s="33">
        <v>42023</v>
      </c>
      <c r="G3503" s="34">
        <v>0.52083333333333337</v>
      </c>
      <c r="H3503" s="9">
        <v>5.9721770938894654</v>
      </c>
    </row>
    <row r="3504" spans="1:8" x14ac:dyDescent="0.25">
      <c r="A3504" s="3" t="s">
        <v>21</v>
      </c>
      <c r="B3504" s="3" t="s">
        <v>36</v>
      </c>
      <c r="C3504" s="8" t="s">
        <v>39</v>
      </c>
      <c r="D3504" s="8" t="s">
        <v>40</v>
      </c>
      <c r="E3504" s="18" t="s">
        <v>69</v>
      </c>
      <c r="F3504" s="33">
        <v>42023</v>
      </c>
      <c r="G3504" s="34">
        <v>0.52083333333333337</v>
      </c>
      <c r="H3504" s="9">
        <v>0.17720575700612723</v>
      </c>
    </row>
    <row r="3505" spans="1:8" x14ac:dyDescent="0.25">
      <c r="A3505" s="3" t="s">
        <v>21</v>
      </c>
      <c r="B3505" s="3" t="s">
        <v>11</v>
      </c>
      <c r="C3505" s="4" t="s">
        <v>46</v>
      </c>
      <c r="D3505" s="3" t="s">
        <v>47</v>
      </c>
      <c r="E3505" s="18" t="s">
        <v>69</v>
      </c>
      <c r="F3505" s="33">
        <v>42052</v>
      </c>
      <c r="G3505" s="34">
        <v>0.62847222222222221</v>
      </c>
      <c r="H3505" s="9">
        <v>23.53</v>
      </c>
    </row>
    <row r="3506" spans="1:8" x14ac:dyDescent="0.25">
      <c r="A3506" s="3" t="s">
        <v>21</v>
      </c>
      <c r="B3506" s="3" t="s">
        <v>11</v>
      </c>
      <c r="C3506" s="4" t="s">
        <v>12</v>
      </c>
      <c r="D3506" s="3" t="s">
        <v>13</v>
      </c>
      <c r="E3506" s="18" t="s">
        <v>69</v>
      </c>
      <c r="F3506" s="33">
        <v>42052</v>
      </c>
      <c r="G3506" s="34">
        <v>0.62847222222222221</v>
      </c>
      <c r="H3506" s="9">
        <v>7.75</v>
      </c>
    </row>
    <row r="3507" spans="1:8" x14ac:dyDescent="0.25">
      <c r="A3507" s="3" t="s">
        <v>21</v>
      </c>
      <c r="B3507" s="3" t="s">
        <v>11</v>
      </c>
      <c r="C3507" s="7" t="s">
        <v>15</v>
      </c>
      <c r="D3507" s="3" t="s">
        <v>16</v>
      </c>
      <c r="E3507" s="18" t="s">
        <v>69</v>
      </c>
      <c r="F3507" s="33">
        <v>42052</v>
      </c>
      <c r="G3507" s="34">
        <v>0.62847222222222221</v>
      </c>
      <c r="H3507" s="9">
        <v>1438</v>
      </c>
    </row>
    <row r="3508" spans="1:8" x14ac:dyDescent="0.25">
      <c r="A3508" s="3" t="s">
        <v>21</v>
      </c>
      <c r="B3508" s="3" t="s">
        <v>11</v>
      </c>
      <c r="C3508" s="4" t="s">
        <v>17</v>
      </c>
      <c r="D3508" s="3" t="s">
        <v>18</v>
      </c>
      <c r="E3508" s="18" t="s">
        <v>69</v>
      </c>
      <c r="F3508" s="33">
        <v>42052</v>
      </c>
      <c r="G3508" s="34">
        <v>0.62847222222222221</v>
      </c>
      <c r="H3508" s="9">
        <v>9.6</v>
      </c>
    </row>
    <row r="3509" spans="1:8" x14ac:dyDescent="0.25">
      <c r="A3509" s="3" t="s">
        <v>21</v>
      </c>
      <c r="B3509" s="3" t="s">
        <v>11</v>
      </c>
      <c r="C3509" s="4" t="s">
        <v>19</v>
      </c>
      <c r="D3509" s="3" t="s">
        <v>20</v>
      </c>
      <c r="E3509" s="18" t="s">
        <v>69</v>
      </c>
      <c r="F3509" s="33">
        <v>42052</v>
      </c>
      <c r="G3509" s="34">
        <v>0.62847222222222221</v>
      </c>
      <c r="H3509" s="9">
        <v>117.4</v>
      </c>
    </row>
    <row r="3510" spans="1:8" x14ac:dyDescent="0.25">
      <c r="A3510" s="3" t="s">
        <v>21</v>
      </c>
      <c r="B3510" s="3" t="s">
        <v>22</v>
      </c>
      <c r="C3510" s="7" t="s">
        <v>23</v>
      </c>
      <c r="D3510" s="7" t="s">
        <v>24</v>
      </c>
      <c r="E3510" s="18" t="s">
        <v>69</v>
      </c>
      <c r="F3510" s="33">
        <v>42052</v>
      </c>
      <c r="G3510" s="34">
        <v>0.62847222222222221</v>
      </c>
      <c r="H3510" s="9">
        <v>168.84126000000003</v>
      </c>
    </row>
    <row r="3511" spans="1:8" x14ac:dyDescent="0.25">
      <c r="A3511" s="3" t="s">
        <v>21</v>
      </c>
      <c r="B3511" s="3" t="s">
        <v>22</v>
      </c>
      <c r="C3511" s="8" t="s">
        <v>25</v>
      </c>
      <c r="D3511" s="7" t="s">
        <v>26</v>
      </c>
      <c r="E3511" s="18" t="s">
        <v>69</v>
      </c>
      <c r="F3511" s="33">
        <v>42052</v>
      </c>
      <c r="G3511" s="34">
        <v>0.62847222222222221</v>
      </c>
      <c r="H3511" s="9">
        <v>308.18815331010461</v>
      </c>
    </row>
    <row r="3512" spans="1:8" x14ac:dyDescent="0.25">
      <c r="A3512" s="3" t="s">
        <v>21</v>
      </c>
      <c r="B3512" s="3" t="s">
        <v>27</v>
      </c>
      <c r="C3512" s="8" t="s">
        <v>28</v>
      </c>
      <c r="D3512" s="7" t="s">
        <v>53</v>
      </c>
      <c r="E3512" s="18" t="s">
        <v>69</v>
      </c>
      <c r="F3512" s="33">
        <v>42052</v>
      </c>
      <c r="G3512" s="34">
        <v>0.62847222222222221</v>
      </c>
      <c r="H3512" s="9">
        <v>0.05</v>
      </c>
    </row>
    <row r="3513" spans="1:8" x14ac:dyDescent="0.25">
      <c r="A3513" s="3" t="s">
        <v>21</v>
      </c>
      <c r="B3513" s="3" t="s">
        <v>27</v>
      </c>
      <c r="C3513" s="8" t="s">
        <v>30</v>
      </c>
      <c r="D3513" s="8" t="s">
        <v>31</v>
      </c>
      <c r="E3513" s="18" t="s">
        <v>69</v>
      </c>
      <c r="F3513" s="33">
        <v>42052</v>
      </c>
      <c r="G3513" s="34">
        <v>0.62847222222222221</v>
      </c>
      <c r="H3513" s="9">
        <v>0.05</v>
      </c>
    </row>
    <row r="3514" spans="1:8" x14ac:dyDescent="0.25">
      <c r="A3514" s="3" t="s">
        <v>21</v>
      </c>
      <c r="B3514" s="3" t="s">
        <v>27</v>
      </c>
      <c r="C3514" s="8" t="s">
        <v>32</v>
      </c>
      <c r="D3514" s="8" t="s">
        <v>33</v>
      </c>
      <c r="E3514" s="18" t="s">
        <v>69</v>
      </c>
      <c r="F3514" s="33">
        <v>42052</v>
      </c>
      <c r="G3514" s="34">
        <v>0.62847222222222221</v>
      </c>
      <c r="H3514" s="9">
        <v>7.0000000000000007E-2</v>
      </c>
    </row>
    <row r="3515" spans="1:8" x14ac:dyDescent="0.25">
      <c r="A3515" s="3" t="s">
        <v>21</v>
      </c>
      <c r="B3515" s="3" t="s">
        <v>27</v>
      </c>
      <c r="C3515" s="8" t="s">
        <v>34</v>
      </c>
      <c r="D3515" s="8" t="s">
        <v>35</v>
      </c>
      <c r="E3515" s="18" t="s">
        <v>69</v>
      </c>
      <c r="F3515" s="33">
        <v>42052</v>
      </c>
      <c r="G3515" s="34">
        <v>0.62847222222222221</v>
      </c>
      <c r="H3515" s="9">
        <v>1.3088235294117659E-2</v>
      </c>
    </row>
    <row r="3516" spans="1:8" x14ac:dyDescent="0.25">
      <c r="A3516" s="3" t="s">
        <v>21</v>
      </c>
      <c r="B3516" s="3" t="s">
        <v>36</v>
      </c>
      <c r="C3516" s="8" t="s">
        <v>37</v>
      </c>
      <c r="D3516" s="8" t="s">
        <v>38</v>
      </c>
      <c r="E3516" s="18" t="s">
        <v>69</v>
      </c>
      <c r="F3516" s="33">
        <v>42052</v>
      </c>
      <c r="G3516" s="34">
        <v>0.62847222222222221</v>
      </c>
      <c r="H3516" s="9">
        <v>8.3623588080203568</v>
      </c>
    </row>
    <row r="3517" spans="1:8" x14ac:dyDescent="0.25">
      <c r="A3517" s="3" t="s">
        <v>21</v>
      </c>
      <c r="B3517" s="3" t="s">
        <v>36</v>
      </c>
      <c r="C3517" s="8" t="s">
        <v>39</v>
      </c>
      <c r="D3517" s="8" t="s">
        <v>40</v>
      </c>
      <c r="E3517" s="18" t="s">
        <v>69</v>
      </c>
      <c r="F3517" s="33">
        <v>42052</v>
      </c>
      <c r="G3517" s="34">
        <v>0.62847222222222221</v>
      </c>
      <c r="H3517" s="9">
        <v>0.48194064708522566</v>
      </c>
    </row>
    <row r="3518" spans="1:8" x14ac:dyDescent="0.25">
      <c r="A3518" s="3" t="s">
        <v>21</v>
      </c>
      <c r="B3518" s="3" t="s">
        <v>11</v>
      </c>
      <c r="C3518" s="4" t="s">
        <v>46</v>
      </c>
      <c r="D3518" s="3" t="s">
        <v>47</v>
      </c>
      <c r="E3518" s="18" t="s">
        <v>69</v>
      </c>
      <c r="F3518" s="33">
        <v>42080</v>
      </c>
      <c r="G3518" s="34">
        <v>0.54166666666666663</v>
      </c>
      <c r="H3518" s="9">
        <v>19.11</v>
      </c>
    </row>
    <row r="3519" spans="1:8" x14ac:dyDescent="0.25">
      <c r="A3519" s="3" t="s">
        <v>21</v>
      </c>
      <c r="B3519" s="3" t="s">
        <v>11</v>
      </c>
      <c r="C3519" s="4" t="s">
        <v>12</v>
      </c>
      <c r="D3519" s="3" t="s">
        <v>13</v>
      </c>
      <c r="E3519" s="18" t="s">
        <v>69</v>
      </c>
      <c r="F3519" s="33">
        <v>42080</v>
      </c>
      <c r="G3519" s="34">
        <v>0.54166666666666663</v>
      </c>
      <c r="H3519" s="9">
        <v>8.07</v>
      </c>
    </row>
    <row r="3520" spans="1:8" x14ac:dyDescent="0.25">
      <c r="A3520" s="3" t="s">
        <v>21</v>
      </c>
      <c r="B3520" s="3" t="s">
        <v>11</v>
      </c>
      <c r="C3520" s="7" t="s">
        <v>15</v>
      </c>
      <c r="D3520" s="3" t="s">
        <v>16</v>
      </c>
      <c r="E3520" s="18" t="s">
        <v>69</v>
      </c>
      <c r="F3520" s="33">
        <v>42080</v>
      </c>
      <c r="G3520" s="34">
        <v>0.54166666666666663</v>
      </c>
      <c r="H3520" s="9">
        <v>1480</v>
      </c>
    </row>
    <row r="3521" spans="1:8" x14ac:dyDescent="0.25">
      <c r="A3521" s="3" t="s">
        <v>21</v>
      </c>
      <c r="B3521" s="3" t="s">
        <v>11</v>
      </c>
      <c r="C3521" s="4" t="s">
        <v>17</v>
      </c>
      <c r="D3521" s="3" t="s">
        <v>18</v>
      </c>
      <c r="E3521" s="18" t="s">
        <v>69</v>
      </c>
      <c r="F3521" s="33">
        <v>42080</v>
      </c>
      <c r="G3521" s="34">
        <v>0.54166666666666663</v>
      </c>
      <c r="H3521" s="9">
        <v>11.2</v>
      </c>
    </row>
    <row r="3522" spans="1:8" x14ac:dyDescent="0.25">
      <c r="A3522" s="3" t="s">
        <v>21</v>
      </c>
      <c r="B3522" s="3" t="s">
        <v>11</v>
      </c>
      <c r="C3522" s="4" t="s">
        <v>19</v>
      </c>
      <c r="D3522" s="3" t="s">
        <v>20</v>
      </c>
      <c r="E3522" s="18" t="s">
        <v>69</v>
      </c>
      <c r="F3522" s="33">
        <v>42080</v>
      </c>
      <c r="G3522" s="34">
        <v>0.54166666666666663</v>
      </c>
      <c r="H3522" s="9">
        <v>125.2</v>
      </c>
    </row>
    <row r="3523" spans="1:8" x14ac:dyDescent="0.25">
      <c r="A3523" s="3" t="s">
        <v>21</v>
      </c>
      <c r="B3523" s="3" t="s">
        <v>22</v>
      </c>
      <c r="C3523" s="7" t="s">
        <v>23</v>
      </c>
      <c r="D3523" s="7" t="s">
        <v>24</v>
      </c>
      <c r="E3523" s="18" t="s">
        <v>69</v>
      </c>
      <c r="F3523" s="33">
        <v>42080</v>
      </c>
      <c r="G3523" s="34">
        <v>0.54166666666666663</v>
      </c>
      <c r="H3523" s="9">
        <v>170.62794000000002</v>
      </c>
    </row>
    <row r="3524" spans="1:8" x14ac:dyDescent="0.25">
      <c r="A3524" s="3" t="s">
        <v>21</v>
      </c>
      <c r="B3524" s="3" t="s">
        <v>22</v>
      </c>
      <c r="C3524" s="8" t="s">
        <v>25</v>
      </c>
      <c r="D3524" s="7" t="s">
        <v>26</v>
      </c>
      <c r="E3524" s="18" t="s">
        <v>69</v>
      </c>
      <c r="F3524" s="33">
        <v>42080</v>
      </c>
      <c r="G3524" s="34">
        <v>0.54166666666666663</v>
      </c>
      <c r="H3524" s="9">
        <v>296.57863145258108</v>
      </c>
    </row>
    <row r="3525" spans="1:8" x14ac:dyDescent="0.25">
      <c r="A3525" s="3" t="s">
        <v>21</v>
      </c>
      <c r="B3525" s="3" t="s">
        <v>27</v>
      </c>
      <c r="C3525" s="8" t="s">
        <v>28</v>
      </c>
      <c r="D3525" s="7" t="s">
        <v>53</v>
      </c>
      <c r="E3525" s="18" t="s">
        <v>69</v>
      </c>
      <c r="F3525" s="33">
        <v>42080</v>
      </c>
      <c r="G3525" s="34">
        <v>0.54166666666666663</v>
      </c>
      <c r="H3525" s="9">
        <v>0.05</v>
      </c>
    </row>
    <row r="3526" spans="1:8" x14ac:dyDescent="0.25">
      <c r="A3526" s="3" t="s">
        <v>21</v>
      </c>
      <c r="B3526" s="3" t="s">
        <v>27</v>
      </c>
      <c r="C3526" s="8" t="s">
        <v>30</v>
      </c>
      <c r="D3526" s="8" t="s">
        <v>31</v>
      </c>
      <c r="E3526" s="18" t="s">
        <v>69</v>
      </c>
      <c r="F3526" s="33">
        <v>42080</v>
      </c>
      <c r="G3526" s="34">
        <v>0.54166666666666663</v>
      </c>
      <c r="H3526" s="9">
        <v>0.05</v>
      </c>
    </row>
    <row r="3527" spans="1:8" x14ac:dyDescent="0.25">
      <c r="A3527" s="3" t="s">
        <v>21</v>
      </c>
      <c r="B3527" s="3" t="s">
        <v>27</v>
      </c>
      <c r="C3527" s="8" t="s">
        <v>32</v>
      </c>
      <c r="D3527" s="8" t="s">
        <v>33</v>
      </c>
      <c r="E3527" s="18" t="s">
        <v>69</v>
      </c>
      <c r="F3527" s="33">
        <v>42080</v>
      </c>
      <c r="G3527" s="34">
        <v>0.54166666666666663</v>
      </c>
      <c r="H3527" s="9">
        <v>7.0000000000000007E-2</v>
      </c>
    </row>
    <row r="3528" spans="1:8" x14ac:dyDescent="0.25">
      <c r="A3528" s="3" t="s">
        <v>21</v>
      </c>
      <c r="B3528" s="3" t="s">
        <v>27</v>
      </c>
      <c r="C3528" s="8" t="s">
        <v>34</v>
      </c>
      <c r="D3528" s="8" t="s">
        <v>35</v>
      </c>
      <c r="E3528" s="18" t="s">
        <v>69</v>
      </c>
      <c r="F3528" s="33">
        <v>42080</v>
      </c>
      <c r="G3528" s="34">
        <v>0.54166666666666663</v>
      </c>
      <c r="H3528" s="9">
        <v>1.6342141863699582E-2</v>
      </c>
    </row>
    <row r="3529" spans="1:8" x14ac:dyDescent="0.25">
      <c r="A3529" s="3" t="s">
        <v>21</v>
      </c>
      <c r="B3529" s="3" t="s">
        <v>36</v>
      </c>
      <c r="C3529" s="8" t="s">
        <v>37</v>
      </c>
      <c r="D3529" s="8" t="s">
        <v>38</v>
      </c>
      <c r="E3529" s="18" t="s">
        <v>69</v>
      </c>
      <c r="F3529" s="33">
        <v>42080</v>
      </c>
      <c r="G3529" s="34">
        <v>0.54166666666666663</v>
      </c>
      <c r="H3529" s="9">
        <v>13.52589758802541</v>
      </c>
    </row>
    <row r="3530" spans="1:8" x14ac:dyDescent="0.25">
      <c r="A3530" s="3" t="s">
        <v>21</v>
      </c>
      <c r="B3530" s="3" t="s">
        <v>36</v>
      </c>
      <c r="C3530" s="8" t="s">
        <v>39</v>
      </c>
      <c r="D3530" s="8" t="s">
        <v>40</v>
      </c>
      <c r="E3530" s="18" t="s">
        <v>69</v>
      </c>
      <c r="F3530" s="33">
        <v>42080</v>
      </c>
      <c r="G3530" s="34">
        <v>0.54166666666666663</v>
      </c>
      <c r="H3530" s="9">
        <v>0.47895513703004594</v>
      </c>
    </row>
    <row r="3531" spans="1:8" x14ac:dyDescent="0.25">
      <c r="A3531" s="3" t="s">
        <v>21</v>
      </c>
      <c r="B3531" s="3" t="s">
        <v>11</v>
      </c>
      <c r="C3531" s="4" t="s">
        <v>46</v>
      </c>
      <c r="D3531" s="3" t="s">
        <v>47</v>
      </c>
      <c r="E3531" s="18" t="s">
        <v>69</v>
      </c>
      <c r="F3531" s="33">
        <v>42109</v>
      </c>
      <c r="G3531" s="34">
        <v>0.43055555555555558</v>
      </c>
      <c r="H3531" s="9">
        <v>16.239999999999998</v>
      </c>
    </row>
    <row r="3532" spans="1:8" x14ac:dyDescent="0.25">
      <c r="A3532" s="3" t="s">
        <v>21</v>
      </c>
      <c r="B3532" s="3" t="s">
        <v>11</v>
      </c>
      <c r="C3532" s="4" t="s">
        <v>12</v>
      </c>
      <c r="D3532" s="3" t="s">
        <v>13</v>
      </c>
      <c r="E3532" s="18" t="s">
        <v>69</v>
      </c>
      <c r="F3532" s="33">
        <v>42109</v>
      </c>
      <c r="G3532" s="34">
        <v>0.43055555555555558</v>
      </c>
      <c r="H3532" s="9">
        <v>8.26</v>
      </c>
    </row>
    <row r="3533" spans="1:8" x14ac:dyDescent="0.25">
      <c r="A3533" s="3" t="s">
        <v>21</v>
      </c>
      <c r="B3533" s="3" t="s">
        <v>11</v>
      </c>
      <c r="C3533" s="7" t="s">
        <v>15</v>
      </c>
      <c r="D3533" s="3" t="s">
        <v>16</v>
      </c>
      <c r="E3533" s="18" t="s">
        <v>69</v>
      </c>
      <c r="F3533" s="33">
        <v>42109</v>
      </c>
      <c r="G3533" s="34">
        <v>0.43055555555555558</v>
      </c>
      <c r="H3533" s="9">
        <v>1537</v>
      </c>
    </row>
    <row r="3534" spans="1:8" x14ac:dyDescent="0.25">
      <c r="A3534" s="3" t="s">
        <v>21</v>
      </c>
      <c r="B3534" s="3" t="s">
        <v>11</v>
      </c>
      <c r="C3534" s="4" t="s">
        <v>17</v>
      </c>
      <c r="D3534" s="3" t="s">
        <v>18</v>
      </c>
      <c r="E3534" s="18" t="s">
        <v>69</v>
      </c>
      <c r="F3534" s="33">
        <v>42109</v>
      </c>
      <c r="G3534" s="34">
        <v>0.43055555555555558</v>
      </c>
      <c r="H3534" s="9">
        <v>8.09</v>
      </c>
    </row>
    <row r="3535" spans="1:8" x14ac:dyDescent="0.25">
      <c r="A3535" s="3" t="s">
        <v>21</v>
      </c>
      <c r="B3535" s="3" t="s">
        <v>11</v>
      </c>
      <c r="C3535" s="4" t="s">
        <v>19</v>
      </c>
      <c r="D3535" s="3" t="s">
        <v>20</v>
      </c>
      <c r="E3535" s="18" t="s">
        <v>69</v>
      </c>
      <c r="F3535" s="33">
        <v>42109</v>
      </c>
      <c r="G3535" s="34">
        <v>0.43055555555555558</v>
      </c>
      <c r="H3535" s="9">
        <v>84.9</v>
      </c>
    </row>
    <row r="3536" spans="1:8" x14ac:dyDescent="0.25">
      <c r="A3536" s="3" t="s">
        <v>21</v>
      </c>
      <c r="B3536" s="3" t="s">
        <v>22</v>
      </c>
      <c r="C3536" s="7" t="s">
        <v>23</v>
      </c>
      <c r="D3536" s="7" t="s">
        <v>24</v>
      </c>
      <c r="E3536" s="18" t="s">
        <v>69</v>
      </c>
      <c r="F3536" s="33">
        <v>42109</v>
      </c>
      <c r="G3536" s="34">
        <v>0.43055555555555558</v>
      </c>
      <c r="H3536" s="9">
        <v>188.23241000000002</v>
      </c>
    </row>
    <row r="3537" spans="1:8" x14ac:dyDescent="0.25">
      <c r="A3537" s="3" t="s">
        <v>21</v>
      </c>
      <c r="B3537" s="3" t="s">
        <v>22</v>
      </c>
      <c r="C3537" s="8" t="s">
        <v>25</v>
      </c>
      <c r="D3537" s="7" t="s">
        <v>26</v>
      </c>
      <c r="E3537" s="18" t="s">
        <v>69</v>
      </c>
      <c r="F3537" s="33">
        <v>42109</v>
      </c>
      <c r="G3537" s="34">
        <v>0.43055555555555558</v>
      </c>
      <c r="H3537" s="9">
        <v>115.26435474701536</v>
      </c>
    </row>
    <row r="3538" spans="1:8" x14ac:dyDescent="0.25">
      <c r="A3538" s="3" t="s">
        <v>21</v>
      </c>
      <c r="B3538" s="3" t="s">
        <v>27</v>
      </c>
      <c r="C3538" s="8" t="s">
        <v>28</v>
      </c>
      <c r="D3538" s="7" t="s">
        <v>53</v>
      </c>
      <c r="E3538" s="18" t="s">
        <v>69</v>
      </c>
      <c r="F3538" s="33">
        <v>42109</v>
      </c>
      <c r="G3538" s="34">
        <v>0.43055555555555558</v>
      </c>
      <c r="H3538" s="9"/>
    </row>
    <row r="3539" spans="1:8" x14ac:dyDescent="0.25">
      <c r="A3539" s="3" t="s">
        <v>21</v>
      </c>
      <c r="B3539" s="3" t="s">
        <v>27</v>
      </c>
      <c r="C3539" s="8" t="s">
        <v>30</v>
      </c>
      <c r="D3539" s="8" t="s">
        <v>31</v>
      </c>
      <c r="E3539" s="18" t="s">
        <v>69</v>
      </c>
      <c r="F3539" s="33">
        <v>42109</v>
      </c>
      <c r="G3539" s="34">
        <v>0.43055555555555558</v>
      </c>
      <c r="H3539" s="9">
        <v>0.05</v>
      </c>
    </row>
    <row r="3540" spans="1:8" x14ac:dyDescent="0.25">
      <c r="A3540" s="3" t="s">
        <v>21</v>
      </c>
      <c r="B3540" s="3" t="s">
        <v>27</v>
      </c>
      <c r="C3540" s="8" t="s">
        <v>32</v>
      </c>
      <c r="D3540" s="8" t="s">
        <v>33</v>
      </c>
      <c r="E3540" s="18" t="s">
        <v>69</v>
      </c>
      <c r="F3540" s="33">
        <v>42109</v>
      </c>
      <c r="G3540" s="34">
        <v>0.43055555555555558</v>
      </c>
      <c r="H3540" s="9">
        <v>7.0000000000000007E-2</v>
      </c>
    </row>
    <row r="3541" spans="1:8" x14ac:dyDescent="0.25">
      <c r="A3541" s="3" t="s">
        <v>21</v>
      </c>
      <c r="B3541" s="3" t="s">
        <v>27</v>
      </c>
      <c r="C3541" s="8" t="s">
        <v>34</v>
      </c>
      <c r="D3541" s="8" t="s">
        <v>35</v>
      </c>
      <c r="E3541" s="18" t="s">
        <v>69</v>
      </c>
      <c r="F3541" s="33">
        <v>42109</v>
      </c>
      <c r="G3541" s="34">
        <v>0.43055555555555558</v>
      </c>
      <c r="H3541" s="9">
        <v>2.478705281090288E-2</v>
      </c>
    </row>
    <row r="3542" spans="1:8" x14ac:dyDescent="0.25">
      <c r="A3542" s="3" t="s">
        <v>21</v>
      </c>
      <c r="B3542" s="3" t="s">
        <v>36</v>
      </c>
      <c r="C3542" s="8" t="s">
        <v>37</v>
      </c>
      <c r="D3542" s="8" t="s">
        <v>38</v>
      </c>
      <c r="E3542" s="18" t="s">
        <v>69</v>
      </c>
      <c r="F3542" s="33">
        <v>42109</v>
      </c>
      <c r="G3542" s="34">
        <v>0.43055555555555558</v>
      </c>
      <c r="H3542" s="9">
        <v>7.1811243200165995</v>
      </c>
    </row>
    <row r="3543" spans="1:8" x14ac:dyDescent="0.25">
      <c r="A3543" s="3" t="s">
        <v>21</v>
      </c>
      <c r="B3543" s="3" t="s">
        <v>36</v>
      </c>
      <c r="C3543" s="8" t="s">
        <v>39</v>
      </c>
      <c r="D3543" s="8" t="s">
        <v>40</v>
      </c>
      <c r="E3543" s="18" t="s">
        <v>69</v>
      </c>
      <c r="F3543" s="33">
        <v>42109</v>
      </c>
      <c r="G3543" s="34">
        <v>0.43055555555555558</v>
      </c>
      <c r="H3543" s="9">
        <v>0.57844852962821236</v>
      </c>
    </row>
    <row r="3544" spans="1:8" x14ac:dyDescent="0.25">
      <c r="A3544" s="3" t="s">
        <v>21</v>
      </c>
      <c r="B3544" s="3" t="s">
        <v>11</v>
      </c>
      <c r="C3544" s="4" t="s">
        <v>46</v>
      </c>
      <c r="D3544" s="3" t="s">
        <v>47</v>
      </c>
      <c r="E3544" s="18" t="s">
        <v>69</v>
      </c>
      <c r="F3544" s="33">
        <v>42137</v>
      </c>
      <c r="G3544" s="34">
        <v>0.5</v>
      </c>
      <c r="H3544" s="9">
        <v>14.44</v>
      </c>
    </row>
    <row r="3545" spans="1:8" x14ac:dyDescent="0.25">
      <c r="A3545" s="3" t="s">
        <v>21</v>
      </c>
      <c r="B3545" s="3" t="s">
        <v>11</v>
      </c>
      <c r="C3545" s="4" t="s">
        <v>12</v>
      </c>
      <c r="D3545" s="3" t="s">
        <v>13</v>
      </c>
      <c r="E3545" s="18" t="s">
        <v>69</v>
      </c>
      <c r="F3545" s="33">
        <v>42137</v>
      </c>
      <c r="G3545" s="34">
        <v>0.5</v>
      </c>
      <c r="H3545" s="9">
        <v>8.1199999999999992</v>
      </c>
    </row>
    <row r="3546" spans="1:8" x14ac:dyDescent="0.25">
      <c r="A3546" s="3" t="s">
        <v>21</v>
      </c>
      <c r="B3546" s="3" t="s">
        <v>11</v>
      </c>
      <c r="C3546" s="7" t="s">
        <v>15</v>
      </c>
      <c r="D3546" s="3" t="s">
        <v>16</v>
      </c>
      <c r="E3546" s="18" t="s">
        <v>69</v>
      </c>
      <c r="F3546" s="33">
        <v>42137</v>
      </c>
      <c r="G3546" s="34">
        <v>0.5</v>
      </c>
      <c r="H3546" s="9">
        <v>1517</v>
      </c>
    </row>
    <row r="3547" spans="1:8" x14ac:dyDescent="0.25">
      <c r="A3547" s="3" t="s">
        <v>21</v>
      </c>
      <c r="B3547" s="3" t="s">
        <v>11</v>
      </c>
      <c r="C3547" s="4" t="s">
        <v>17</v>
      </c>
      <c r="D3547" s="3" t="s">
        <v>18</v>
      </c>
      <c r="E3547" s="18" t="s">
        <v>69</v>
      </c>
      <c r="F3547" s="33">
        <v>42137</v>
      </c>
      <c r="G3547" s="34">
        <v>0.5</v>
      </c>
      <c r="H3547" s="9">
        <v>11.48</v>
      </c>
    </row>
    <row r="3548" spans="1:8" x14ac:dyDescent="0.25">
      <c r="A3548" s="3" t="s">
        <v>21</v>
      </c>
      <c r="B3548" s="3" t="s">
        <v>11</v>
      </c>
      <c r="C3548" s="4" t="s">
        <v>19</v>
      </c>
      <c r="D3548" s="3" t="s">
        <v>20</v>
      </c>
      <c r="E3548" s="18" t="s">
        <v>69</v>
      </c>
      <c r="F3548" s="33">
        <v>42137</v>
      </c>
      <c r="G3548" s="34">
        <v>0.5</v>
      </c>
      <c r="H3548" s="9">
        <v>115.8</v>
      </c>
    </row>
    <row r="3549" spans="1:8" x14ac:dyDescent="0.25">
      <c r="A3549" s="3" t="s">
        <v>21</v>
      </c>
      <c r="B3549" s="3" t="s">
        <v>22</v>
      </c>
      <c r="C3549" s="7" t="s">
        <v>23</v>
      </c>
      <c r="D3549" s="7" t="s">
        <v>24</v>
      </c>
      <c r="E3549" s="18" t="s">
        <v>69</v>
      </c>
      <c r="F3549" s="33">
        <v>42137</v>
      </c>
      <c r="G3549" s="34">
        <v>0.5</v>
      </c>
      <c r="H3549" s="9">
        <v>260.00448</v>
      </c>
    </row>
    <row r="3550" spans="1:8" x14ac:dyDescent="0.25">
      <c r="A3550" s="3" t="s">
        <v>21</v>
      </c>
      <c r="B3550" s="3" t="s">
        <v>22</v>
      </c>
      <c r="C3550" s="8" t="s">
        <v>25</v>
      </c>
      <c r="D3550" s="7" t="s">
        <v>26</v>
      </c>
      <c r="E3550" s="18" t="s">
        <v>69</v>
      </c>
      <c r="F3550" s="33">
        <v>42137</v>
      </c>
      <c r="G3550" s="34">
        <v>0.5</v>
      </c>
      <c r="H3550" s="9">
        <v>428.37247405789185</v>
      </c>
    </row>
    <row r="3551" spans="1:8" x14ac:dyDescent="0.25">
      <c r="A3551" s="3" t="s">
        <v>48</v>
      </c>
      <c r="B3551" s="3" t="s">
        <v>27</v>
      </c>
      <c r="C3551" s="8" t="s">
        <v>28</v>
      </c>
      <c r="D3551" s="7" t="s">
        <v>49</v>
      </c>
      <c r="E3551" s="18" t="s">
        <v>69</v>
      </c>
      <c r="F3551" s="33">
        <v>42137</v>
      </c>
      <c r="G3551" s="34">
        <v>0.5</v>
      </c>
      <c r="H3551" s="9">
        <v>0.01</v>
      </c>
    </row>
    <row r="3552" spans="1:8" x14ac:dyDescent="0.25">
      <c r="A3552" s="3" t="s">
        <v>48</v>
      </c>
      <c r="B3552" s="3" t="s">
        <v>27</v>
      </c>
      <c r="C3552" s="8" t="s">
        <v>30</v>
      </c>
      <c r="D3552" s="4" t="s">
        <v>50</v>
      </c>
      <c r="E3552" s="18" t="s">
        <v>69</v>
      </c>
      <c r="F3552" s="33">
        <v>42137</v>
      </c>
      <c r="G3552" s="34">
        <v>0.5</v>
      </c>
      <c r="H3552" s="9">
        <v>2.7E-2</v>
      </c>
    </row>
    <row r="3553" spans="1:8" x14ac:dyDescent="0.25">
      <c r="A3553" s="3" t="s">
        <v>48</v>
      </c>
      <c r="B3553" s="3" t="s">
        <v>27</v>
      </c>
      <c r="C3553" s="8" t="s">
        <v>32</v>
      </c>
      <c r="D3553" s="9" t="s">
        <v>54</v>
      </c>
      <c r="E3553" s="18" t="s">
        <v>69</v>
      </c>
      <c r="F3553" s="33">
        <v>42137</v>
      </c>
      <c r="G3553" s="34">
        <v>0.5</v>
      </c>
      <c r="H3553" s="9">
        <v>5.0000000000000001E-3</v>
      </c>
    </row>
    <row r="3554" spans="1:8" x14ac:dyDescent="0.25">
      <c r="A3554" s="3" t="s">
        <v>21</v>
      </c>
      <c r="B3554" s="3" t="s">
        <v>27</v>
      </c>
      <c r="C3554" s="8" t="s">
        <v>34</v>
      </c>
      <c r="D3554" s="8" t="s">
        <v>35</v>
      </c>
      <c r="E3554" s="18" t="s">
        <v>69</v>
      </c>
      <c r="F3554" s="33">
        <v>42137</v>
      </c>
      <c r="G3554" s="34">
        <v>0.5</v>
      </c>
      <c r="H3554" s="9">
        <v>2.2231686541737638E-2</v>
      </c>
    </row>
    <row r="3555" spans="1:8" x14ac:dyDescent="0.25">
      <c r="A3555" s="3" t="s">
        <v>21</v>
      </c>
      <c r="B3555" s="3" t="s">
        <v>36</v>
      </c>
      <c r="C3555" s="8" t="s">
        <v>37</v>
      </c>
      <c r="D3555" s="8" t="s">
        <v>38</v>
      </c>
      <c r="E3555" s="18" t="s">
        <v>69</v>
      </c>
      <c r="F3555" s="33">
        <v>42137</v>
      </c>
      <c r="G3555" s="34">
        <v>0.5</v>
      </c>
      <c r="H3555" s="9">
        <v>8.4174020070382269</v>
      </c>
    </row>
    <row r="3556" spans="1:8" x14ac:dyDescent="0.25">
      <c r="A3556" s="3" t="s">
        <v>21</v>
      </c>
      <c r="B3556" s="3" t="s">
        <v>36</v>
      </c>
      <c r="C3556" s="8" t="s">
        <v>39</v>
      </c>
      <c r="D3556" s="8" t="s">
        <v>40</v>
      </c>
      <c r="E3556" s="18" t="s">
        <v>69</v>
      </c>
      <c r="F3556" s="33">
        <v>42137</v>
      </c>
      <c r="G3556" s="34">
        <v>0.5</v>
      </c>
      <c r="H3556" s="9">
        <v>0.60462591320636916</v>
      </c>
    </row>
    <row r="3557" spans="1:8" x14ac:dyDescent="0.25">
      <c r="A3557" s="3" t="s">
        <v>48</v>
      </c>
      <c r="B3557" s="3" t="s">
        <v>42</v>
      </c>
      <c r="C3557" s="8" t="s">
        <v>43</v>
      </c>
      <c r="D3557" s="8" t="s">
        <v>51</v>
      </c>
      <c r="E3557" s="18" t="s">
        <v>69</v>
      </c>
      <c r="F3557" s="33">
        <v>42137</v>
      </c>
      <c r="G3557" s="34">
        <v>0.5</v>
      </c>
      <c r="H3557" s="9">
        <v>4</v>
      </c>
    </row>
    <row r="3558" spans="1:8" x14ac:dyDescent="0.25">
      <c r="A3558" s="3" t="s">
        <v>21</v>
      </c>
      <c r="B3558" s="3" t="s">
        <v>11</v>
      </c>
      <c r="C3558" s="4" t="s">
        <v>12</v>
      </c>
      <c r="D3558" s="3" t="s">
        <v>13</v>
      </c>
      <c r="E3558" s="18" t="s">
        <v>69</v>
      </c>
      <c r="F3558" s="33">
        <v>42170</v>
      </c>
      <c r="G3558" s="34">
        <v>0.48958333333333331</v>
      </c>
      <c r="H3558" s="9">
        <v>7.8</v>
      </c>
    </row>
    <row r="3559" spans="1:8" x14ac:dyDescent="0.25">
      <c r="A3559" s="3" t="s">
        <v>21</v>
      </c>
      <c r="B3559" s="3" t="s">
        <v>11</v>
      </c>
      <c r="C3559" s="4" t="s">
        <v>46</v>
      </c>
      <c r="D3559" s="3" t="s">
        <v>47</v>
      </c>
      <c r="E3559" s="18" t="s">
        <v>69</v>
      </c>
      <c r="F3559" s="33">
        <v>42170</v>
      </c>
      <c r="G3559" s="34">
        <v>0.48958333333333331</v>
      </c>
      <c r="H3559" s="9">
        <v>11.28</v>
      </c>
    </row>
    <row r="3560" spans="1:8" x14ac:dyDescent="0.25">
      <c r="A3560" s="3" t="s">
        <v>21</v>
      </c>
      <c r="B3560" s="3" t="s">
        <v>11</v>
      </c>
      <c r="C3560" s="7" t="s">
        <v>15</v>
      </c>
      <c r="D3560" s="3" t="s">
        <v>16</v>
      </c>
      <c r="E3560" s="18" t="s">
        <v>69</v>
      </c>
      <c r="F3560" s="33">
        <v>42170</v>
      </c>
      <c r="G3560" s="34">
        <v>0.48958333333333331</v>
      </c>
      <c r="H3560" s="9">
        <v>1608</v>
      </c>
    </row>
    <row r="3561" spans="1:8" x14ac:dyDescent="0.25">
      <c r="A3561" s="3" t="s">
        <v>21</v>
      </c>
      <c r="B3561" s="3" t="s">
        <v>11</v>
      </c>
      <c r="C3561" s="4" t="s">
        <v>17</v>
      </c>
      <c r="D3561" s="3" t="s">
        <v>18</v>
      </c>
      <c r="E3561" s="18" t="s">
        <v>69</v>
      </c>
      <c r="F3561" s="33">
        <v>42170</v>
      </c>
      <c r="G3561" s="34">
        <v>0.48958333333333331</v>
      </c>
      <c r="H3561" s="9">
        <v>7.89</v>
      </c>
    </row>
    <row r="3562" spans="1:8" x14ac:dyDescent="0.25">
      <c r="A3562" s="3" t="s">
        <v>21</v>
      </c>
      <c r="B3562" s="3" t="s">
        <v>11</v>
      </c>
      <c r="C3562" s="4" t="s">
        <v>19</v>
      </c>
      <c r="D3562" s="3" t="s">
        <v>20</v>
      </c>
      <c r="E3562" s="18" t="s">
        <v>69</v>
      </c>
      <c r="F3562" s="33">
        <v>42170</v>
      </c>
      <c r="G3562" s="34">
        <v>0.48958333333333331</v>
      </c>
      <c r="H3562" s="9">
        <v>76.400000000000006</v>
      </c>
    </row>
    <row r="3563" spans="1:8" x14ac:dyDescent="0.25">
      <c r="A3563" s="3" t="s">
        <v>21</v>
      </c>
      <c r="B3563" s="3" t="s">
        <v>22</v>
      </c>
      <c r="C3563" s="7" t="s">
        <v>23</v>
      </c>
      <c r="D3563" s="7" t="s">
        <v>24</v>
      </c>
      <c r="E3563" s="18" t="s">
        <v>69</v>
      </c>
      <c r="F3563" s="33">
        <v>42170</v>
      </c>
      <c r="G3563" s="34">
        <v>0.48958333333333331</v>
      </c>
      <c r="H3563" s="9">
        <v>193.15996000000001</v>
      </c>
    </row>
    <row r="3564" spans="1:8" x14ac:dyDescent="0.25">
      <c r="A3564" s="3" t="s">
        <v>21</v>
      </c>
      <c r="B3564" s="3" t="s">
        <v>22</v>
      </c>
      <c r="C3564" s="8" t="s">
        <v>25</v>
      </c>
      <c r="D3564" s="7" t="s">
        <v>26</v>
      </c>
      <c r="E3564" s="18" t="s">
        <v>69</v>
      </c>
      <c r="F3564" s="33">
        <v>42170</v>
      </c>
      <c r="G3564" s="34">
        <v>0.48958333333333331</v>
      </c>
      <c r="H3564" s="9">
        <v>329.02298850574709</v>
      </c>
    </row>
    <row r="3565" spans="1:8" x14ac:dyDescent="0.25">
      <c r="A3565" s="3" t="s">
        <v>48</v>
      </c>
      <c r="B3565" s="3" t="s">
        <v>27</v>
      </c>
      <c r="C3565" s="8" t="s">
        <v>28</v>
      </c>
      <c r="D3565" s="7" t="s">
        <v>49</v>
      </c>
      <c r="E3565" s="18" t="s">
        <v>69</v>
      </c>
      <c r="F3565" s="33">
        <v>42170</v>
      </c>
      <c r="G3565" s="34">
        <v>0.48958333333333331</v>
      </c>
      <c r="H3565" s="9">
        <v>0.01</v>
      </c>
    </row>
    <row r="3566" spans="1:8" x14ac:dyDescent="0.25">
      <c r="A3566" s="3" t="s">
        <v>48</v>
      </c>
      <c r="B3566" s="3" t="s">
        <v>27</v>
      </c>
      <c r="C3566" s="8" t="s">
        <v>30</v>
      </c>
      <c r="D3566" s="4" t="s">
        <v>50</v>
      </c>
      <c r="E3566" s="18" t="s">
        <v>69</v>
      </c>
      <c r="F3566" s="33">
        <v>42170</v>
      </c>
      <c r="G3566" s="34">
        <v>0.48958333333333331</v>
      </c>
      <c r="H3566" s="9">
        <v>4.0000000000000001E-3</v>
      </c>
    </row>
    <row r="3567" spans="1:8" x14ac:dyDescent="0.25">
      <c r="A3567" s="3" t="s">
        <v>48</v>
      </c>
      <c r="B3567" s="3" t="s">
        <v>27</v>
      </c>
      <c r="C3567" s="8" t="s">
        <v>32</v>
      </c>
      <c r="D3567" s="9" t="s">
        <v>54</v>
      </c>
      <c r="E3567" s="18" t="s">
        <v>69</v>
      </c>
      <c r="F3567" s="33">
        <v>42170</v>
      </c>
      <c r="G3567" s="34">
        <v>0.48958333333333331</v>
      </c>
      <c r="H3567" s="9">
        <v>5.0000000000000001E-3</v>
      </c>
    </row>
    <row r="3568" spans="1:8" x14ac:dyDescent="0.25">
      <c r="A3568" s="3" t="s">
        <v>21</v>
      </c>
      <c r="B3568" s="3" t="s">
        <v>27</v>
      </c>
      <c r="C3568" s="8" t="s">
        <v>34</v>
      </c>
      <c r="D3568" s="8" t="s">
        <v>35</v>
      </c>
      <c r="E3568" s="18" t="s">
        <v>69</v>
      </c>
      <c r="F3568" s="33">
        <v>42170</v>
      </c>
      <c r="G3568" s="34">
        <v>0.48958333333333331</v>
      </c>
      <c r="H3568" s="9">
        <v>4.4378194207836445E-2</v>
      </c>
    </row>
    <row r="3569" spans="1:8" x14ac:dyDescent="0.25">
      <c r="A3569" s="3" t="s">
        <v>21</v>
      </c>
      <c r="B3569" s="3" t="s">
        <v>36</v>
      </c>
      <c r="C3569" s="8" t="s">
        <v>37</v>
      </c>
      <c r="D3569" s="8" t="s">
        <v>38</v>
      </c>
      <c r="E3569" s="18" t="s">
        <v>69</v>
      </c>
      <c r="F3569" s="33">
        <v>42170</v>
      </c>
      <c r="G3569" s="34">
        <v>0.48958333333333331</v>
      </c>
      <c r="H3569" s="9">
        <v>8.6905216301251293</v>
      </c>
    </row>
    <row r="3570" spans="1:8" x14ac:dyDescent="0.25">
      <c r="A3570" s="3" t="s">
        <v>21</v>
      </c>
      <c r="B3570" s="3" t="s">
        <v>36</v>
      </c>
      <c r="C3570" s="8" t="s">
        <v>39</v>
      </c>
      <c r="D3570" s="8" t="s">
        <v>40</v>
      </c>
      <c r="E3570" s="18" t="s">
        <v>69</v>
      </c>
      <c r="F3570" s="33">
        <v>42170</v>
      </c>
      <c r="G3570" s="34">
        <v>0.48958333333333331</v>
      </c>
      <c r="H3570" s="9">
        <v>0.4915232313076433</v>
      </c>
    </row>
    <row r="3571" spans="1:8" x14ac:dyDescent="0.25">
      <c r="A3571" s="3" t="s">
        <v>48</v>
      </c>
      <c r="B3571" s="3" t="s">
        <v>42</v>
      </c>
      <c r="C3571" s="8" t="s">
        <v>43</v>
      </c>
      <c r="D3571" s="8" t="s">
        <v>51</v>
      </c>
      <c r="E3571" s="18" t="s">
        <v>69</v>
      </c>
      <c r="F3571" s="33">
        <v>42170</v>
      </c>
      <c r="G3571" s="34">
        <v>0.48958333333333331</v>
      </c>
      <c r="H3571" s="9">
        <v>2</v>
      </c>
    </row>
    <row r="3572" spans="1:8" x14ac:dyDescent="0.25">
      <c r="A3572" s="18" t="s">
        <v>21</v>
      </c>
      <c r="B3572" s="18" t="s">
        <v>11</v>
      </c>
      <c r="C3572" s="19" t="s">
        <v>12</v>
      </c>
      <c r="D3572" s="18" t="s">
        <v>13</v>
      </c>
      <c r="E3572" s="18" t="s">
        <v>69</v>
      </c>
      <c r="F3572" s="45">
        <v>42206</v>
      </c>
      <c r="G3572" s="46">
        <v>0.49305555555555558</v>
      </c>
      <c r="H3572" s="9">
        <v>7.92</v>
      </c>
    </row>
    <row r="3573" spans="1:8" x14ac:dyDescent="0.25">
      <c r="A3573" s="18" t="s">
        <v>21</v>
      </c>
      <c r="B3573" s="18" t="s">
        <v>11</v>
      </c>
      <c r="C3573" s="19" t="s">
        <v>46</v>
      </c>
      <c r="D3573" s="18" t="s">
        <v>47</v>
      </c>
      <c r="E3573" s="18" t="s">
        <v>69</v>
      </c>
      <c r="F3573" s="45">
        <v>42206</v>
      </c>
      <c r="G3573" s="46">
        <v>0.49305555555555558</v>
      </c>
      <c r="H3573" s="9">
        <v>11.82</v>
      </c>
    </row>
    <row r="3574" spans="1:8" x14ac:dyDescent="0.25">
      <c r="A3574" s="18" t="s">
        <v>21</v>
      </c>
      <c r="B3574" s="18" t="s">
        <v>11</v>
      </c>
      <c r="C3574" s="12" t="s">
        <v>15</v>
      </c>
      <c r="D3574" s="18" t="s">
        <v>16</v>
      </c>
      <c r="E3574" s="18" t="s">
        <v>69</v>
      </c>
      <c r="F3574" s="45">
        <v>42206</v>
      </c>
      <c r="G3574" s="46">
        <v>0.49305555555555558</v>
      </c>
      <c r="H3574" s="9">
        <v>1722</v>
      </c>
    </row>
    <row r="3575" spans="1:8" x14ac:dyDescent="0.25">
      <c r="A3575" s="18" t="s">
        <v>21</v>
      </c>
      <c r="B3575" s="18" t="s">
        <v>11</v>
      </c>
      <c r="C3575" s="19" t="s">
        <v>17</v>
      </c>
      <c r="D3575" s="18" t="s">
        <v>18</v>
      </c>
      <c r="E3575" s="18" t="s">
        <v>69</v>
      </c>
      <c r="F3575" s="45">
        <v>42206</v>
      </c>
      <c r="G3575" s="46">
        <v>0.49305555555555558</v>
      </c>
      <c r="H3575" s="9">
        <v>8.94</v>
      </c>
    </row>
    <row r="3576" spans="1:8" x14ac:dyDescent="0.25">
      <c r="A3576" s="18" t="s">
        <v>21</v>
      </c>
      <c r="B3576" s="18" t="s">
        <v>11</v>
      </c>
      <c r="C3576" s="19" t="s">
        <v>19</v>
      </c>
      <c r="D3576" s="18" t="s">
        <v>20</v>
      </c>
      <c r="E3576" s="18" t="s">
        <v>69</v>
      </c>
      <c r="F3576" s="45">
        <v>42206</v>
      </c>
      <c r="G3576" s="46">
        <v>0.49305555555555558</v>
      </c>
      <c r="H3576" s="9">
        <v>86.2</v>
      </c>
    </row>
    <row r="3577" spans="1:8" x14ac:dyDescent="0.25">
      <c r="A3577" s="18" t="s">
        <v>21</v>
      </c>
      <c r="B3577" s="18" t="s">
        <v>22</v>
      </c>
      <c r="C3577" s="12" t="s">
        <v>23</v>
      </c>
      <c r="D3577" s="12" t="s">
        <v>24</v>
      </c>
      <c r="E3577" s="18" t="s">
        <v>69</v>
      </c>
      <c r="F3577" s="45">
        <v>42206</v>
      </c>
      <c r="G3577" s="46">
        <v>0.49305555555555558</v>
      </c>
      <c r="H3577" s="9">
        <v>254.76733333333337</v>
      </c>
    </row>
    <row r="3578" spans="1:8" x14ac:dyDescent="0.25">
      <c r="A3578" s="18" t="s">
        <v>21</v>
      </c>
      <c r="B3578" s="18" t="s">
        <v>22</v>
      </c>
      <c r="C3578" s="21" t="s">
        <v>25</v>
      </c>
      <c r="D3578" s="12" t="s">
        <v>26</v>
      </c>
      <c r="E3578" s="18" t="s">
        <v>69</v>
      </c>
      <c r="F3578" s="45">
        <v>42206</v>
      </c>
      <c r="G3578" s="46">
        <v>0.49305555555555558</v>
      </c>
      <c r="H3578" s="9">
        <v>361.71646162858821</v>
      </c>
    </row>
    <row r="3579" spans="1:8" x14ac:dyDescent="0.25">
      <c r="A3579" s="18" t="s">
        <v>48</v>
      </c>
      <c r="B3579" s="18" t="s">
        <v>27</v>
      </c>
      <c r="C3579" s="21" t="s">
        <v>28</v>
      </c>
      <c r="D3579" s="12" t="s">
        <v>49</v>
      </c>
      <c r="E3579" s="18" t="s">
        <v>69</v>
      </c>
      <c r="F3579" s="45">
        <v>42206</v>
      </c>
      <c r="G3579" s="46">
        <v>0.49305555555555558</v>
      </c>
      <c r="H3579" s="9">
        <v>0.01</v>
      </c>
    </row>
    <row r="3580" spans="1:8" x14ac:dyDescent="0.25">
      <c r="A3580" s="18" t="s">
        <v>48</v>
      </c>
      <c r="B3580" s="18" t="s">
        <v>27</v>
      </c>
      <c r="C3580" s="21" t="s">
        <v>30</v>
      </c>
      <c r="D3580" s="19" t="s">
        <v>50</v>
      </c>
      <c r="E3580" s="18" t="s">
        <v>69</v>
      </c>
      <c r="F3580" s="45">
        <v>42206</v>
      </c>
      <c r="G3580" s="46">
        <v>0.49305555555555558</v>
      </c>
      <c r="H3580" s="9">
        <v>1E-3</v>
      </c>
    </row>
    <row r="3581" spans="1:8" x14ac:dyDescent="0.25">
      <c r="A3581" s="18" t="s">
        <v>48</v>
      </c>
      <c r="B3581" s="18" t="s">
        <v>27</v>
      </c>
      <c r="C3581" s="21" t="s">
        <v>32</v>
      </c>
      <c r="D3581" s="23" t="s">
        <v>54</v>
      </c>
      <c r="E3581" s="18" t="s">
        <v>69</v>
      </c>
      <c r="F3581" s="45">
        <v>42206</v>
      </c>
      <c r="G3581" s="46">
        <v>0.49305555555555558</v>
      </c>
      <c r="H3581" s="9">
        <v>5.0000000000000001E-3</v>
      </c>
    </row>
    <row r="3582" spans="1:8" x14ac:dyDescent="0.25">
      <c r="A3582" s="18" t="s">
        <v>21</v>
      </c>
      <c r="B3582" s="18" t="s">
        <v>27</v>
      </c>
      <c r="C3582" s="21" t="s">
        <v>34</v>
      </c>
      <c r="D3582" s="21" t="s">
        <v>35</v>
      </c>
      <c r="E3582" s="18" t="s">
        <v>69</v>
      </c>
      <c r="F3582" s="45">
        <v>42206</v>
      </c>
      <c r="G3582" s="46">
        <v>0.49305555555555558</v>
      </c>
      <c r="H3582" s="9">
        <v>1.0465116279069753E-2</v>
      </c>
    </row>
    <row r="3583" spans="1:8" x14ac:dyDescent="0.25">
      <c r="A3583" s="18" t="s">
        <v>21</v>
      </c>
      <c r="B3583" s="18" t="s">
        <v>36</v>
      </c>
      <c r="C3583" s="21" t="s">
        <v>37</v>
      </c>
      <c r="D3583" s="21" t="s">
        <v>38</v>
      </c>
      <c r="E3583" s="18" t="s">
        <v>69</v>
      </c>
      <c r="F3583" s="45">
        <v>42206</v>
      </c>
      <c r="G3583" s="46">
        <v>0.49305555555555558</v>
      </c>
      <c r="H3583" s="9">
        <v>5.4285380549010362</v>
      </c>
    </row>
    <row r="3584" spans="1:8" x14ac:dyDescent="0.25">
      <c r="A3584" s="18" t="s">
        <v>21</v>
      </c>
      <c r="B3584" s="18" t="s">
        <v>36</v>
      </c>
      <c r="C3584" s="21" t="s">
        <v>39</v>
      </c>
      <c r="D3584" s="21" t="s">
        <v>40</v>
      </c>
      <c r="E3584" s="18" t="s">
        <v>69</v>
      </c>
      <c r="F3584" s="45">
        <v>42206</v>
      </c>
      <c r="G3584" s="46">
        <v>0.49305555555555558</v>
      </c>
      <c r="H3584" s="9">
        <v>0.85355766202363192</v>
      </c>
    </row>
    <row r="3585" spans="1:8" x14ac:dyDescent="0.25">
      <c r="A3585" s="18" t="s">
        <v>48</v>
      </c>
      <c r="B3585" s="18" t="s">
        <v>42</v>
      </c>
      <c r="C3585" s="21" t="s">
        <v>43</v>
      </c>
      <c r="D3585" s="21" t="s">
        <v>51</v>
      </c>
      <c r="E3585" s="18" t="s">
        <v>69</v>
      </c>
      <c r="F3585" s="45">
        <v>42206</v>
      </c>
      <c r="G3585" s="46">
        <v>0.49305555555555558</v>
      </c>
      <c r="H3585" s="9">
        <v>5</v>
      </c>
    </row>
    <row r="3586" spans="1:8" x14ac:dyDescent="0.25">
      <c r="A3586" s="18" t="s">
        <v>21</v>
      </c>
      <c r="B3586" s="18" t="s">
        <v>11</v>
      </c>
      <c r="C3586" s="19" t="s">
        <v>12</v>
      </c>
      <c r="D3586" s="18" t="s">
        <v>13</v>
      </c>
      <c r="E3586" s="18" t="s">
        <v>69</v>
      </c>
      <c r="F3586" s="45">
        <v>42234</v>
      </c>
      <c r="G3586" s="46">
        <v>0.39930555555555558</v>
      </c>
      <c r="H3586" s="9">
        <v>7.99</v>
      </c>
    </row>
    <row r="3587" spans="1:8" x14ac:dyDescent="0.25">
      <c r="A3587" s="18" t="s">
        <v>21</v>
      </c>
      <c r="B3587" s="18" t="s">
        <v>11</v>
      </c>
      <c r="C3587" s="19" t="s">
        <v>46</v>
      </c>
      <c r="D3587" s="18" t="s">
        <v>47</v>
      </c>
      <c r="E3587" s="18" t="s">
        <v>69</v>
      </c>
      <c r="F3587" s="45">
        <v>42234</v>
      </c>
      <c r="G3587" s="46">
        <v>0.39930555555555558</v>
      </c>
      <c r="H3587" s="9">
        <v>12.26</v>
      </c>
    </row>
    <row r="3588" spans="1:8" x14ac:dyDescent="0.25">
      <c r="A3588" s="18" t="s">
        <v>21</v>
      </c>
      <c r="B3588" s="18" t="s">
        <v>11</v>
      </c>
      <c r="C3588" s="12" t="s">
        <v>15</v>
      </c>
      <c r="D3588" s="18" t="s">
        <v>16</v>
      </c>
      <c r="E3588" s="18" t="s">
        <v>69</v>
      </c>
      <c r="F3588" s="45">
        <v>42234</v>
      </c>
      <c r="G3588" s="46">
        <v>0.39930555555555558</v>
      </c>
      <c r="H3588" s="9">
        <v>1649</v>
      </c>
    </row>
    <row r="3589" spans="1:8" x14ac:dyDescent="0.25">
      <c r="A3589" s="18" t="s">
        <v>21</v>
      </c>
      <c r="B3589" s="18" t="s">
        <v>11</v>
      </c>
      <c r="C3589" s="19" t="s">
        <v>17</v>
      </c>
      <c r="D3589" s="18" t="s">
        <v>18</v>
      </c>
      <c r="E3589" s="18" t="s">
        <v>69</v>
      </c>
      <c r="F3589" s="45">
        <v>42234</v>
      </c>
      <c r="G3589" s="46">
        <v>0.39930555555555558</v>
      </c>
      <c r="H3589" s="9">
        <v>9.15</v>
      </c>
    </row>
    <row r="3590" spans="1:8" x14ac:dyDescent="0.25">
      <c r="A3590" s="18" t="s">
        <v>21</v>
      </c>
      <c r="B3590" s="18" t="s">
        <v>11</v>
      </c>
      <c r="C3590" s="19" t="s">
        <v>19</v>
      </c>
      <c r="D3590" s="18" t="s">
        <v>20</v>
      </c>
      <c r="E3590" s="18" t="s">
        <v>69</v>
      </c>
      <c r="F3590" s="45">
        <v>42234</v>
      </c>
      <c r="G3590" s="46">
        <v>0.39930555555555558</v>
      </c>
      <c r="H3590" s="9">
        <v>88.7</v>
      </c>
    </row>
    <row r="3591" spans="1:8" x14ac:dyDescent="0.25">
      <c r="A3591" s="18" t="s">
        <v>21</v>
      </c>
      <c r="B3591" s="18" t="s">
        <v>22</v>
      </c>
      <c r="C3591" s="12" t="s">
        <v>23</v>
      </c>
      <c r="D3591" s="12" t="s">
        <v>24</v>
      </c>
      <c r="E3591" s="18" t="s">
        <v>69</v>
      </c>
      <c r="F3591" s="45">
        <v>42234</v>
      </c>
      <c r="G3591" s="46">
        <v>0.39930555555555558</v>
      </c>
      <c r="H3591" s="9">
        <v>234.06926000000004</v>
      </c>
    </row>
    <row r="3592" spans="1:8" x14ac:dyDescent="0.25">
      <c r="A3592" s="18" t="s">
        <v>21</v>
      </c>
      <c r="B3592" s="18" t="s">
        <v>22</v>
      </c>
      <c r="C3592" s="21" t="s">
        <v>25</v>
      </c>
      <c r="D3592" s="12" t="s">
        <v>26</v>
      </c>
      <c r="E3592" s="18" t="s">
        <v>69</v>
      </c>
      <c r="F3592" s="45">
        <v>42234</v>
      </c>
      <c r="G3592" s="46">
        <v>0.39930555555555558</v>
      </c>
      <c r="H3592" s="9">
        <v>307.35129068462402</v>
      </c>
    </row>
    <row r="3593" spans="1:8" x14ac:dyDescent="0.25">
      <c r="A3593" s="18" t="s">
        <v>21</v>
      </c>
      <c r="B3593" s="18" t="s">
        <v>36</v>
      </c>
      <c r="C3593" s="21" t="s">
        <v>37</v>
      </c>
      <c r="D3593" s="21" t="s">
        <v>38</v>
      </c>
      <c r="E3593" s="18" t="s">
        <v>69</v>
      </c>
      <c r="F3593" s="45">
        <v>42234</v>
      </c>
      <c r="G3593" s="46">
        <v>0.39930555555555558</v>
      </c>
      <c r="H3593" s="9">
        <v>2.7899081302519662</v>
      </c>
    </row>
    <row r="3594" spans="1:8" x14ac:dyDescent="0.25">
      <c r="A3594" s="18" t="s">
        <v>21</v>
      </c>
      <c r="B3594" s="18" t="s">
        <v>36</v>
      </c>
      <c r="C3594" s="21" t="s">
        <v>39</v>
      </c>
      <c r="D3594" s="21" t="s">
        <v>40</v>
      </c>
      <c r="E3594" s="18" t="s">
        <v>69</v>
      </c>
      <c r="F3594" s="45">
        <v>42234</v>
      </c>
      <c r="G3594" s="46">
        <v>0.39930555555555558</v>
      </c>
      <c r="H3594" s="9">
        <v>0.90735974166660927</v>
      </c>
    </row>
    <row r="3595" spans="1:8" x14ac:dyDescent="0.25">
      <c r="A3595" s="3" t="s">
        <v>48</v>
      </c>
      <c r="B3595" s="3" t="s">
        <v>27</v>
      </c>
      <c r="C3595" s="8" t="s">
        <v>30</v>
      </c>
      <c r="D3595" s="4" t="s">
        <v>50</v>
      </c>
      <c r="E3595" s="18" t="s">
        <v>69</v>
      </c>
      <c r="F3595" s="33">
        <v>42234</v>
      </c>
      <c r="G3595" s="46">
        <v>0.39930555555555558</v>
      </c>
      <c r="H3595" s="9">
        <v>1E-3</v>
      </c>
    </row>
    <row r="3596" spans="1:8" x14ac:dyDescent="0.25">
      <c r="A3596" s="3" t="s">
        <v>48</v>
      </c>
      <c r="B3596" s="3" t="s">
        <v>27</v>
      </c>
      <c r="C3596" s="8" t="s">
        <v>32</v>
      </c>
      <c r="D3596" s="4" t="s">
        <v>54</v>
      </c>
      <c r="E3596" s="18" t="s">
        <v>69</v>
      </c>
      <c r="F3596" s="33">
        <v>42234</v>
      </c>
      <c r="G3596" s="46">
        <v>0.39930555555555558</v>
      </c>
      <c r="H3596" s="9">
        <v>5.0000000000000001E-3</v>
      </c>
    </row>
    <row r="3597" spans="1:8" x14ac:dyDescent="0.25">
      <c r="A3597" s="3" t="s">
        <v>48</v>
      </c>
      <c r="B3597" s="3" t="s">
        <v>27</v>
      </c>
      <c r="C3597" s="8" t="s">
        <v>28</v>
      </c>
      <c r="D3597" s="4" t="s">
        <v>55</v>
      </c>
      <c r="E3597" s="18" t="s">
        <v>69</v>
      </c>
      <c r="F3597" s="33">
        <v>42234</v>
      </c>
      <c r="G3597" s="46">
        <v>0.39930555555555558</v>
      </c>
      <c r="H3597" s="9">
        <v>0.01</v>
      </c>
    </row>
    <row r="3598" spans="1:8" x14ac:dyDescent="0.25">
      <c r="A3598" s="18" t="s">
        <v>21</v>
      </c>
      <c r="B3598" s="18" t="s">
        <v>27</v>
      </c>
      <c r="C3598" s="21" t="s">
        <v>34</v>
      </c>
      <c r="D3598" s="21" t="s">
        <v>35</v>
      </c>
      <c r="E3598" s="18" t="s">
        <v>69</v>
      </c>
      <c r="F3598" s="33">
        <v>42234</v>
      </c>
      <c r="G3598" s="46">
        <v>0.39930555555555558</v>
      </c>
      <c r="H3598" s="9">
        <v>2.1889400921658964E-2</v>
      </c>
    </row>
    <row r="3599" spans="1:8" x14ac:dyDescent="0.25">
      <c r="A3599" s="3" t="s">
        <v>48</v>
      </c>
      <c r="B3599" s="18" t="s">
        <v>42</v>
      </c>
      <c r="C3599" s="8" t="s">
        <v>43</v>
      </c>
      <c r="D3599" s="4" t="s">
        <v>51</v>
      </c>
      <c r="E3599" s="18" t="s">
        <v>69</v>
      </c>
      <c r="F3599" s="33">
        <v>42234</v>
      </c>
      <c r="G3599" s="46">
        <v>0.39930555555555558</v>
      </c>
      <c r="H3599" s="9">
        <v>3</v>
      </c>
    </row>
    <row r="3600" spans="1:8" x14ac:dyDescent="0.25">
      <c r="A3600" s="18" t="s">
        <v>21</v>
      </c>
      <c r="B3600" s="18" t="s">
        <v>11</v>
      </c>
      <c r="C3600" s="19" t="s">
        <v>12</v>
      </c>
      <c r="D3600" s="18" t="s">
        <v>13</v>
      </c>
      <c r="E3600" s="18" t="s">
        <v>69</v>
      </c>
      <c r="F3600" s="45">
        <v>42271</v>
      </c>
      <c r="G3600" s="46">
        <v>0.56944444444444442</v>
      </c>
      <c r="H3600" s="9">
        <v>8.19</v>
      </c>
    </row>
    <row r="3601" spans="1:8" x14ac:dyDescent="0.25">
      <c r="A3601" s="18" t="s">
        <v>21</v>
      </c>
      <c r="B3601" s="18" t="s">
        <v>11</v>
      </c>
      <c r="C3601" s="19" t="s">
        <v>46</v>
      </c>
      <c r="D3601" s="18" t="s">
        <v>47</v>
      </c>
      <c r="E3601" s="18" t="s">
        <v>69</v>
      </c>
      <c r="F3601" s="45">
        <v>42271</v>
      </c>
      <c r="G3601" s="46">
        <v>0.56944444444444442</v>
      </c>
      <c r="H3601" s="9">
        <v>14.57</v>
      </c>
    </row>
    <row r="3602" spans="1:8" x14ac:dyDescent="0.25">
      <c r="A3602" s="18" t="s">
        <v>21</v>
      </c>
      <c r="B3602" s="18" t="s">
        <v>11</v>
      </c>
      <c r="C3602" s="12" t="s">
        <v>15</v>
      </c>
      <c r="D3602" s="18" t="s">
        <v>16</v>
      </c>
      <c r="E3602" s="18" t="s">
        <v>69</v>
      </c>
      <c r="F3602" s="45">
        <v>42271</v>
      </c>
      <c r="G3602" s="46">
        <v>0.56944444444444442</v>
      </c>
      <c r="H3602" s="9">
        <v>1556</v>
      </c>
    </row>
    <row r="3603" spans="1:8" x14ac:dyDescent="0.25">
      <c r="A3603" s="18" t="s">
        <v>21</v>
      </c>
      <c r="B3603" s="18" t="s">
        <v>11</v>
      </c>
      <c r="C3603" s="19" t="s">
        <v>17</v>
      </c>
      <c r="D3603" s="18" t="s">
        <v>18</v>
      </c>
      <c r="E3603" s="18" t="s">
        <v>69</v>
      </c>
      <c r="F3603" s="45">
        <v>42271</v>
      </c>
      <c r="G3603" s="46">
        <v>0.56944444444444442</v>
      </c>
      <c r="H3603" s="9">
        <v>8.02</v>
      </c>
    </row>
    <row r="3604" spans="1:8" x14ac:dyDescent="0.25">
      <c r="A3604" s="18" t="s">
        <v>21</v>
      </c>
      <c r="B3604" s="18" t="s">
        <v>11</v>
      </c>
      <c r="C3604" s="19" t="s">
        <v>19</v>
      </c>
      <c r="D3604" s="18" t="s">
        <v>20</v>
      </c>
      <c r="E3604" s="18" t="s">
        <v>69</v>
      </c>
      <c r="F3604" s="45">
        <v>42271</v>
      </c>
      <c r="G3604" s="46">
        <v>0.56944444444444442</v>
      </c>
      <c r="H3604" s="9">
        <v>81.7</v>
      </c>
    </row>
    <row r="3605" spans="1:8" x14ac:dyDescent="0.25">
      <c r="A3605" s="18" t="s">
        <v>21</v>
      </c>
      <c r="B3605" s="18" t="s">
        <v>22</v>
      </c>
      <c r="C3605" s="12" t="s">
        <v>23</v>
      </c>
      <c r="D3605" s="12" t="s">
        <v>24</v>
      </c>
      <c r="E3605" s="18" t="s">
        <v>69</v>
      </c>
      <c r="F3605" s="45">
        <v>42271</v>
      </c>
      <c r="G3605" s="46">
        <v>0.56944444444444442</v>
      </c>
      <c r="H3605" s="9">
        <v>196.20511500000003</v>
      </c>
    </row>
    <row r="3606" spans="1:8" x14ac:dyDescent="0.25">
      <c r="A3606" s="18" t="s">
        <v>21</v>
      </c>
      <c r="B3606" s="18" t="s">
        <v>22</v>
      </c>
      <c r="C3606" s="21" t="s">
        <v>25</v>
      </c>
      <c r="D3606" s="12" t="s">
        <v>26</v>
      </c>
      <c r="E3606" s="18" t="s">
        <v>69</v>
      </c>
      <c r="F3606" s="45">
        <v>42271</v>
      </c>
      <c r="G3606" s="46">
        <v>0.56944444444444442</v>
      </c>
      <c r="H3606" s="9">
        <v>286.74698795180723</v>
      </c>
    </row>
    <row r="3607" spans="1:8" x14ac:dyDescent="0.25">
      <c r="A3607" s="18" t="s">
        <v>21</v>
      </c>
      <c r="B3607" s="18" t="s">
        <v>36</v>
      </c>
      <c r="C3607" s="21" t="s">
        <v>37</v>
      </c>
      <c r="D3607" s="21" t="s">
        <v>38</v>
      </c>
      <c r="E3607" s="18" t="s">
        <v>69</v>
      </c>
      <c r="F3607" s="45">
        <v>42271</v>
      </c>
      <c r="G3607" s="46">
        <v>0.56944444444444442</v>
      </c>
      <c r="H3607" s="9">
        <v>7.0867386321798644</v>
      </c>
    </row>
    <row r="3608" spans="1:8" x14ac:dyDescent="0.25">
      <c r="A3608" s="18" t="s">
        <v>21</v>
      </c>
      <c r="B3608" s="18" t="s">
        <v>36</v>
      </c>
      <c r="C3608" s="21" t="s">
        <v>39</v>
      </c>
      <c r="D3608" s="21" t="s">
        <v>40</v>
      </c>
      <c r="E3608" s="18" t="s">
        <v>69</v>
      </c>
      <c r="F3608" s="45">
        <v>42271</v>
      </c>
      <c r="G3608" s="46">
        <v>0.56944444444444442</v>
      </c>
      <c r="H3608" s="9">
        <v>0.62745986054245917</v>
      </c>
    </row>
    <row r="3609" spans="1:8" x14ac:dyDescent="0.25">
      <c r="A3609" s="3" t="s">
        <v>48</v>
      </c>
      <c r="B3609" s="3" t="s">
        <v>27</v>
      </c>
      <c r="C3609" s="8" t="s">
        <v>30</v>
      </c>
      <c r="D3609" s="4" t="s">
        <v>50</v>
      </c>
      <c r="E3609" s="18" t="s">
        <v>69</v>
      </c>
      <c r="F3609" s="45">
        <v>42271</v>
      </c>
      <c r="G3609" s="46">
        <v>0.56944444444444442</v>
      </c>
      <c r="H3609" s="9">
        <v>1E-3</v>
      </c>
    </row>
    <row r="3610" spans="1:8" x14ac:dyDescent="0.25">
      <c r="A3610" s="3" t="s">
        <v>48</v>
      </c>
      <c r="B3610" s="3" t="s">
        <v>27</v>
      </c>
      <c r="C3610" s="8" t="s">
        <v>32</v>
      </c>
      <c r="D3610" s="4" t="s">
        <v>54</v>
      </c>
      <c r="E3610" s="18" t="s">
        <v>69</v>
      </c>
      <c r="F3610" s="45">
        <v>42271</v>
      </c>
      <c r="G3610" s="46">
        <v>0.56944444444444442</v>
      </c>
      <c r="H3610" s="9">
        <v>5.0000000000000001E-3</v>
      </c>
    </row>
    <row r="3611" spans="1:8" x14ac:dyDescent="0.25">
      <c r="A3611" s="3" t="s">
        <v>48</v>
      </c>
      <c r="B3611" s="3" t="s">
        <v>27</v>
      </c>
      <c r="C3611" s="8" t="s">
        <v>28</v>
      </c>
      <c r="D3611" s="4" t="s">
        <v>55</v>
      </c>
      <c r="E3611" s="18" t="s">
        <v>69</v>
      </c>
      <c r="F3611" s="45">
        <v>42271</v>
      </c>
      <c r="G3611" s="46">
        <v>0.56944444444444442</v>
      </c>
      <c r="H3611" s="9">
        <v>0.01</v>
      </c>
    </row>
    <row r="3612" spans="1:8" x14ac:dyDescent="0.25">
      <c r="A3612" s="18" t="s">
        <v>21</v>
      </c>
      <c r="B3612" s="18" t="s">
        <v>27</v>
      </c>
      <c r="C3612" s="21" t="s">
        <v>34</v>
      </c>
      <c r="D3612" s="21" t="s">
        <v>35</v>
      </c>
      <c r="E3612" s="18" t="s">
        <v>69</v>
      </c>
      <c r="F3612" s="45">
        <v>42271</v>
      </c>
      <c r="G3612" s="46">
        <v>0.56944444444444442</v>
      </c>
      <c r="H3612" s="9">
        <v>2.1121351766513037E-2</v>
      </c>
    </row>
    <row r="3613" spans="1:8" x14ac:dyDescent="0.25">
      <c r="A3613" s="3" t="s">
        <v>48</v>
      </c>
      <c r="B3613" s="18" t="s">
        <v>42</v>
      </c>
      <c r="C3613" s="8" t="s">
        <v>43</v>
      </c>
      <c r="D3613" s="4" t="s">
        <v>51</v>
      </c>
      <c r="E3613" s="18" t="s">
        <v>69</v>
      </c>
      <c r="F3613" s="45">
        <v>42271</v>
      </c>
      <c r="G3613" s="46">
        <v>0.56944444444444442</v>
      </c>
      <c r="H3613" s="9">
        <v>2</v>
      </c>
    </row>
    <row r="3614" spans="1:8" x14ac:dyDescent="0.25">
      <c r="A3614" s="18" t="s">
        <v>21</v>
      </c>
      <c r="B3614" s="18" t="s">
        <v>11</v>
      </c>
      <c r="C3614" s="19" t="s">
        <v>12</v>
      </c>
      <c r="D3614" s="18" t="s">
        <v>13</v>
      </c>
      <c r="E3614" s="18" t="s">
        <v>69</v>
      </c>
      <c r="F3614" s="45">
        <v>42291</v>
      </c>
      <c r="G3614" s="46">
        <v>0.4513888888888889</v>
      </c>
      <c r="H3614" s="9">
        <v>7.75</v>
      </c>
    </row>
    <row r="3615" spans="1:8" x14ac:dyDescent="0.25">
      <c r="A3615" s="18" t="s">
        <v>21</v>
      </c>
      <c r="B3615" s="18" t="s">
        <v>11</v>
      </c>
      <c r="C3615" s="19" t="s">
        <v>46</v>
      </c>
      <c r="D3615" s="18" t="s">
        <v>47</v>
      </c>
      <c r="E3615" s="18" t="s">
        <v>69</v>
      </c>
      <c r="F3615" s="45">
        <v>42291</v>
      </c>
      <c r="G3615" s="46">
        <v>0.4513888888888889</v>
      </c>
      <c r="H3615" s="9">
        <v>15.2</v>
      </c>
    </row>
    <row r="3616" spans="1:8" x14ac:dyDescent="0.25">
      <c r="A3616" s="18" t="s">
        <v>21</v>
      </c>
      <c r="B3616" s="18" t="s">
        <v>11</v>
      </c>
      <c r="C3616" s="12" t="s">
        <v>15</v>
      </c>
      <c r="D3616" s="18" t="s">
        <v>16</v>
      </c>
      <c r="E3616" s="18" t="s">
        <v>69</v>
      </c>
      <c r="F3616" s="45">
        <v>42291</v>
      </c>
      <c r="G3616" s="46">
        <v>0.4513888888888889</v>
      </c>
      <c r="H3616" s="9">
        <v>1555</v>
      </c>
    </row>
    <row r="3617" spans="1:8" x14ac:dyDescent="0.25">
      <c r="A3617" s="18" t="s">
        <v>21</v>
      </c>
      <c r="B3617" s="18" t="s">
        <v>11</v>
      </c>
      <c r="C3617" s="19" t="s">
        <v>17</v>
      </c>
      <c r="D3617" s="18" t="s">
        <v>18</v>
      </c>
      <c r="E3617" s="18" t="s">
        <v>69</v>
      </c>
      <c r="F3617" s="45">
        <v>42291</v>
      </c>
      <c r="G3617" s="46">
        <v>0.4513888888888889</v>
      </c>
      <c r="H3617" s="9">
        <v>6.45</v>
      </c>
    </row>
    <row r="3618" spans="1:8" x14ac:dyDescent="0.25">
      <c r="A3618" s="18" t="s">
        <v>21</v>
      </c>
      <c r="B3618" s="18" t="s">
        <v>11</v>
      </c>
      <c r="C3618" s="19" t="s">
        <v>19</v>
      </c>
      <c r="D3618" s="18" t="s">
        <v>20</v>
      </c>
      <c r="E3618" s="18" t="s">
        <v>69</v>
      </c>
      <c r="F3618" s="45">
        <v>42291</v>
      </c>
      <c r="G3618" s="46">
        <v>0.4513888888888889</v>
      </c>
      <c r="H3618" s="9">
        <v>66.3</v>
      </c>
    </row>
    <row r="3619" spans="1:8" x14ac:dyDescent="0.25">
      <c r="A3619" s="18" t="s">
        <v>21</v>
      </c>
      <c r="B3619" s="18" t="s">
        <v>22</v>
      </c>
      <c r="C3619" s="12" t="s">
        <v>23</v>
      </c>
      <c r="D3619" s="12" t="s">
        <v>24</v>
      </c>
      <c r="E3619" s="18" t="s">
        <v>69</v>
      </c>
      <c r="F3619" s="45">
        <v>42291</v>
      </c>
      <c r="G3619" s="46">
        <v>0.4513888888888889</v>
      </c>
      <c r="H3619" s="9">
        <v>200.7</v>
      </c>
    </row>
    <row r="3620" spans="1:8" x14ac:dyDescent="0.25">
      <c r="A3620" s="18" t="s">
        <v>21</v>
      </c>
      <c r="B3620" s="18" t="s">
        <v>22</v>
      </c>
      <c r="C3620" s="21" t="s">
        <v>25</v>
      </c>
      <c r="D3620" s="12" t="s">
        <v>26</v>
      </c>
      <c r="E3620" s="18" t="s">
        <v>69</v>
      </c>
      <c r="F3620" s="45">
        <v>42291</v>
      </c>
      <c r="G3620" s="46">
        <v>0.4513888888888889</v>
      </c>
      <c r="H3620" s="9" t="s">
        <v>1</v>
      </c>
    </row>
    <row r="3621" spans="1:8" x14ac:dyDescent="0.25">
      <c r="A3621" s="18" t="s">
        <v>21</v>
      </c>
      <c r="B3621" s="18" t="s">
        <v>36</v>
      </c>
      <c r="C3621" s="21" t="s">
        <v>37</v>
      </c>
      <c r="D3621" s="21" t="s">
        <v>38</v>
      </c>
      <c r="E3621" s="18" t="s">
        <v>69</v>
      </c>
      <c r="F3621" s="45">
        <v>42291</v>
      </c>
      <c r="G3621" s="46">
        <v>0.4513888888888889</v>
      </c>
      <c r="H3621" s="9">
        <v>4.8819999999999997</v>
      </c>
    </row>
    <row r="3622" spans="1:8" x14ac:dyDescent="0.25">
      <c r="A3622" s="18" t="s">
        <v>21</v>
      </c>
      <c r="B3622" s="18" t="s">
        <v>36</v>
      </c>
      <c r="C3622" s="21" t="s">
        <v>39</v>
      </c>
      <c r="D3622" s="21" t="s">
        <v>40</v>
      </c>
      <c r="E3622" s="18" t="s">
        <v>69</v>
      </c>
      <c r="F3622" s="45">
        <v>42291</v>
      </c>
      <c r="G3622" s="46">
        <v>0.4513888888888889</v>
      </c>
      <c r="H3622" s="9">
        <v>1.1020000000000001</v>
      </c>
    </row>
    <row r="3623" spans="1:8" x14ac:dyDescent="0.25">
      <c r="A3623" s="3" t="s">
        <v>48</v>
      </c>
      <c r="B3623" s="3" t="s">
        <v>27</v>
      </c>
      <c r="C3623" s="8" t="s">
        <v>30</v>
      </c>
      <c r="D3623" s="4" t="s">
        <v>50</v>
      </c>
      <c r="E3623" s="18" t="s">
        <v>69</v>
      </c>
      <c r="F3623" s="45">
        <v>42291</v>
      </c>
      <c r="G3623" s="46">
        <v>0.4513888888888889</v>
      </c>
      <c r="H3623" s="9">
        <v>1E-3</v>
      </c>
    </row>
    <row r="3624" spans="1:8" x14ac:dyDescent="0.25">
      <c r="A3624" s="3" t="s">
        <v>48</v>
      </c>
      <c r="B3624" s="3" t="s">
        <v>27</v>
      </c>
      <c r="C3624" s="8" t="s">
        <v>32</v>
      </c>
      <c r="D3624" s="4" t="s">
        <v>54</v>
      </c>
      <c r="E3624" s="18" t="s">
        <v>69</v>
      </c>
      <c r="F3624" s="45">
        <v>42291</v>
      </c>
      <c r="G3624" s="46">
        <v>0.4513888888888889</v>
      </c>
      <c r="H3624" s="9">
        <v>5.0000000000000001E-3</v>
      </c>
    </row>
    <row r="3625" spans="1:8" x14ac:dyDescent="0.25">
      <c r="A3625" s="3" t="s">
        <v>48</v>
      </c>
      <c r="B3625" s="3" t="s">
        <v>27</v>
      </c>
      <c r="C3625" s="8" t="s">
        <v>28</v>
      </c>
      <c r="D3625" s="4" t="s">
        <v>55</v>
      </c>
      <c r="E3625" s="18" t="s">
        <v>69</v>
      </c>
      <c r="F3625" s="45">
        <v>42291</v>
      </c>
      <c r="G3625" s="46">
        <v>0.4513888888888889</v>
      </c>
      <c r="H3625" s="9">
        <v>0.01</v>
      </c>
    </row>
    <row r="3626" spans="1:8" x14ac:dyDescent="0.25">
      <c r="A3626" s="18" t="s">
        <v>21</v>
      </c>
      <c r="B3626" s="18" t="s">
        <v>27</v>
      </c>
      <c r="C3626" s="21" t="s">
        <v>34</v>
      </c>
      <c r="D3626" s="21" t="s">
        <v>35</v>
      </c>
      <c r="E3626" s="18" t="s">
        <v>69</v>
      </c>
      <c r="F3626" s="45">
        <v>42291</v>
      </c>
      <c r="G3626" s="46">
        <v>0.4513888888888889</v>
      </c>
      <c r="H3626" s="9">
        <v>0.02</v>
      </c>
    </row>
    <row r="3627" spans="1:8" x14ac:dyDescent="0.25">
      <c r="A3627" s="3" t="s">
        <v>48</v>
      </c>
      <c r="B3627" s="18" t="s">
        <v>42</v>
      </c>
      <c r="C3627" s="8" t="s">
        <v>43</v>
      </c>
      <c r="D3627" s="4" t="s">
        <v>51</v>
      </c>
      <c r="E3627" s="18" t="s">
        <v>69</v>
      </c>
      <c r="F3627" s="45">
        <v>42291</v>
      </c>
      <c r="G3627" s="46">
        <v>0.4513888888888889</v>
      </c>
      <c r="H3627" s="9">
        <v>3</v>
      </c>
    </row>
    <row r="3628" spans="1:8" x14ac:dyDescent="0.25">
      <c r="A3628" s="18" t="s">
        <v>21</v>
      </c>
      <c r="B3628" s="18" t="s">
        <v>11</v>
      </c>
      <c r="C3628" s="19" t="s">
        <v>12</v>
      </c>
      <c r="D3628" s="18" t="s">
        <v>13</v>
      </c>
      <c r="E3628" s="18" t="s">
        <v>69</v>
      </c>
      <c r="F3628" s="45">
        <v>42320</v>
      </c>
      <c r="G3628" s="46">
        <v>0.50694444444444442</v>
      </c>
      <c r="H3628" s="9">
        <v>7.04</v>
      </c>
    </row>
    <row r="3629" spans="1:8" x14ac:dyDescent="0.25">
      <c r="A3629" s="18" t="s">
        <v>21</v>
      </c>
      <c r="B3629" s="18" t="s">
        <v>11</v>
      </c>
      <c r="C3629" s="19" t="s">
        <v>46</v>
      </c>
      <c r="D3629" s="18" t="s">
        <v>47</v>
      </c>
      <c r="E3629" s="18" t="s">
        <v>69</v>
      </c>
      <c r="F3629" s="45">
        <v>42320</v>
      </c>
      <c r="G3629" s="46">
        <v>0.50694444444444442</v>
      </c>
      <c r="H3629" s="9">
        <v>18.34</v>
      </c>
    </row>
    <row r="3630" spans="1:8" x14ac:dyDescent="0.25">
      <c r="A3630" s="18" t="s">
        <v>21</v>
      </c>
      <c r="B3630" s="18" t="s">
        <v>11</v>
      </c>
      <c r="C3630" s="12" t="s">
        <v>15</v>
      </c>
      <c r="D3630" s="18" t="s">
        <v>16</v>
      </c>
      <c r="E3630" s="18" t="s">
        <v>69</v>
      </c>
      <c r="F3630" s="45">
        <v>42320</v>
      </c>
      <c r="G3630" s="46">
        <v>0.50694444444444442</v>
      </c>
      <c r="H3630" s="9">
        <v>909</v>
      </c>
    </row>
    <row r="3631" spans="1:8" x14ac:dyDescent="0.25">
      <c r="A3631" s="18" t="s">
        <v>21</v>
      </c>
      <c r="B3631" s="18" t="s">
        <v>11</v>
      </c>
      <c r="C3631" s="19" t="s">
        <v>17</v>
      </c>
      <c r="D3631" s="18" t="s">
        <v>18</v>
      </c>
      <c r="E3631" s="18" t="s">
        <v>69</v>
      </c>
      <c r="F3631" s="45">
        <v>42320</v>
      </c>
      <c r="G3631" s="46">
        <v>0.50694444444444442</v>
      </c>
      <c r="H3631" s="9">
        <v>5.26</v>
      </c>
    </row>
    <row r="3632" spans="1:8" x14ac:dyDescent="0.25">
      <c r="A3632" s="18" t="s">
        <v>21</v>
      </c>
      <c r="B3632" s="18" t="s">
        <v>11</v>
      </c>
      <c r="C3632" s="19" t="s">
        <v>19</v>
      </c>
      <c r="D3632" s="18" t="s">
        <v>20</v>
      </c>
      <c r="E3632" s="18" t="s">
        <v>69</v>
      </c>
      <c r="F3632" s="45">
        <v>42320</v>
      </c>
      <c r="G3632" s="46">
        <v>0.50694444444444442</v>
      </c>
      <c r="H3632" s="9">
        <v>57.2</v>
      </c>
    </row>
    <row r="3633" spans="1:8" x14ac:dyDescent="0.25">
      <c r="A3633" s="18" t="s">
        <v>21</v>
      </c>
      <c r="B3633" s="18" t="s">
        <v>22</v>
      </c>
      <c r="C3633" s="12" t="s">
        <v>23</v>
      </c>
      <c r="D3633" s="12" t="s">
        <v>24</v>
      </c>
      <c r="E3633" s="18" t="s">
        <v>69</v>
      </c>
      <c r="F3633" s="45">
        <v>42320</v>
      </c>
      <c r="G3633" s="46">
        <v>0.50694444444444442</v>
      </c>
      <c r="H3633" s="9">
        <v>103.148156</v>
      </c>
    </row>
    <row r="3634" spans="1:8" x14ac:dyDescent="0.25">
      <c r="A3634" s="18" t="s">
        <v>21</v>
      </c>
      <c r="B3634" s="18" t="s">
        <v>22</v>
      </c>
      <c r="C3634" s="21" t="s">
        <v>25</v>
      </c>
      <c r="D3634" s="12" t="s">
        <v>26</v>
      </c>
      <c r="E3634" s="18" t="s">
        <v>69</v>
      </c>
      <c r="F3634" s="45">
        <v>42320</v>
      </c>
      <c r="G3634" s="46">
        <v>0.50694444444444442</v>
      </c>
      <c r="H3634" s="9"/>
    </row>
    <row r="3635" spans="1:8" x14ac:dyDescent="0.25">
      <c r="A3635" s="18" t="s">
        <v>21</v>
      </c>
      <c r="B3635" s="18" t="s">
        <v>36</v>
      </c>
      <c r="C3635" s="21" t="s">
        <v>37</v>
      </c>
      <c r="D3635" s="21" t="s">
        <v>38</v>
      </c>
      <c r="E3635" s="18" t="s">
        <v>69</v>
      </c>
      <c r="F3635" s="45">
        <v>42320</v>
      </c>
      <c r="G3635" s="46">
        <v>0.50694444444444442</v>
      </c>
      <c r="H3635" s="9"/>
    </row>
    <row r="3636" spans="1:8" x14ac:dyDescent="0.25">
      <c r="A3636" s="18" t="s">
        <v>21</v>
      </c>
      <c r="B3636" s="18" t="s">
        <v>36</v>
      </c>
      <c r="C3636" s="21" t="s">
        <v>39</v>
      </c>
      <c r="D3636" s="21" t="s">
        <v>40</v>
      </c>
      <c r="E3636" s="18" t="s">
        <v>69</v>
      </c>
      <c r="F3636" s="45">
        <v>42320</v>
      </c>
      <c r="G3636" s="46">
        <v>0.50694444444444442</v>
      </c>
      <c r="H3636" s="9"/>
    </row>
    <row r="3637" spans="1:8" x14ac:dyDescent="0.25">
      <c r="A3637" s="3" t="s">
        <v>48</v>
      </c>
      <c r="B3637" s="3" t="s">
        <v>27</v>
      </c>
      <c r="C3637" s="8" t="s">
        <v>30</v>
      </c>
      <c r="D3637" s="4" t="s">
        <v>50</v>
      </c>
      <c r="E3637" s="18" t="s">
        <v>69</v>
      </c>
      <c r="F3637" s="45">
        <v>42320</v>
      </c>
      <c r="G3637" s="46">
        <v>0.50694444444444442</v>
      </c>
      <c r="H3637" s="9">
        <v>1E-3</v>
      </c>
    </row>
    <row r="3638" spans="1:8" x14ac:dyDescent="0.25">
      <c r="A3638" s="3" t="s">
        <v>48</v>
      </c>
      <c r="B3638" s="3" t="s">
        <v>27</v>
      </c>
      <c r="C3638" s="8" t="s">
        <v>32</v>
      </c>
      <c r="D3638" s="4" t="s">
        <v>54</v>
      </c>
      <c r="E3638" s="18" t="s">
        <v>69</v>
      </c>
      <c r="F3638" s="45">
        <v>42320</v>
      </c>
      <c r="G3638" s="46">
        <v>0.50694444444444442</v>
      </c>
      <c r="H3638" s="9">
        <v>5.0000000000000001E-3</v>
      </c>
    </row>
    <row r="3639" spans="1:8" x14ac:dyDescent="0.25">
      <c r="A3639" s="3" t="s">
        <v>48</v>
      </c>
      <c r="B3639" s="3" t="s">
        <v>27</v>
      </c>
      <c r="C3639" s="8" t="s">
        <v>28</v>
      </c>
      <c r="D3639" s="4" t="s">
        <v>55</v>
      </c>
      <c r="E3639" s="18" t="s">
        <v>69</v>
      </c>
      <c r="F3639" s="45">
        <v>42320</v>
      </c>
      <c r="G3639" s="46">
        <v>0.50694444444444442</v>
      </c>
      <c r="H3639" s="9">
        <v>0.01</v>
      </c>
    </row>
    <row r="3640" spans="1:8" x14ac:dyDescent="0.25">
      <c r="A3640" s="18" t="s">
        <v>21</v>
      </c>
      <c r="B3640" s="18" t="s">
        <v>27</v>
      </c>
      <c r="C3640" s="21" t="s">
        <v>34</v>
      </c>
      <c r="D3640" s="21" t="s">
        <v>35</v>
      </c>
      <c r="E3640" s="18" t="s">
        <v>69</v>
      </c>
      <c r="F3640" s="45">
        <v>42320</v>
      </c>
      <c r="G3640" s="46">
        <v>0.50694444444444442</v>
      </c>
      <c r="H3640" s="9">
        <v>0.02</v>
      </c>
    </row>
    <row r="3641" spans="1:8" x14ac:dyDescent="0.25">
      <c r="A3641" s="3" t="s">
        <v>48</v>
      </c>
      <c r="B3641" s="18" t="s">
        <v>42</v>
      </c>
      <c r="C3641" s="8" t="s">
        <v>43</v>
      </c>
      <c r="D3641" s="4" t="s">
        <v>51</v>
      </c>
      <c r="E3641" s="18" t="s">
        <v>69</v>
      </c>
      <c r="F3641" s="45">
        <v>42320</v>
      </c>
      <c r="G3641" s="46">
        <v>0.50694444444444442</v>
      </c>
      <c r="H3641" s="9">
        <v>2</v>
      </c>
    </row>
    <row r="3642" spans="1:8" x14ac:dyDescent="0.25">
      <c r="A3642" s="18" t="s">
        <v>21</v>
      </c>
      <c r="B3642" s="18" t="s">
        <v>11</v>
      </c>
      <c r="C3642" s="19" t="s">
        <v>46</v>
      </c>
      <c r="D3642" s="18" t="s">
        <v>47</v>
      </c>
      <c r="E3642" s="18" t="s">
        <v>69</v>
      </c>
      <c r="F3642" s="45">
        <v>42347</v>
      </c>
      <c r="G3642" s="46">
        <v>0.4375</v>
      </c>
      <c r="H3642" s="9">
        <v>18.670000000000002</v>
      </c>
    </row>
    <row r="3643" spans="1:8" x14ac:dyDescent="0.25">
      <c r="A3643" s="18" t="s">
        <v>21</v>
      </c>
      <c r="B3643" s="18" t="s">
        <v>11</v>
      </c>
      <c r="C3643" s="19" t="s">
        <v>12</v>
      </c>
      <c r="D3643" s="18" t="s">
        <v>13</v>
      </c>
      <c r="E3643" s="18" t="s">
        <v>69</v>
      </c>
      <c r="F3643" s="45">
        <v>42347</v>
      </c>
      <c r="G3643" s="46">
        <v>0.4375</v>
      </c>
      <c r="H3643" s="9">
        <v>7.11</v>
      </c>
    </row>
    <row r="3644" spans="1:8" x14ac:dyDescent="0.25">
      <c r="A3644" s="18" t="s">
        <v>21</v>
      </c>
      <c r="B3644" s="18" t="s">
        <v>11</v>
      </c>
      <c r="C3644" s="12" t="s">
        <v>15</v>
      </c>
      <c r="D3644" s="18" t="s">
        <v>16</v>
      </c>
      <c r="E3644" s="18" t="s">
        <v>69</v>
      </c>
      <c r="F3644" s="45">
        <v>42347</v>
      </c>
      <c r="G3644" s="46">
        <v>0.4375</v>
      </c>
      <c r="H3644" s="9">
        <v>993</v>
      </c>
    </row>
    <row r="3645" spans="1:8" x14ac:dyDescent="0.25">
      <c r="A3645" s="18" t="s">
        <v>21</v>
      </c>
      <c r="B3645" s="18" t="s">
        <v>11</v>
      </c>
      <c r="C3645" s="19" t="s">
        <v>17</v>
      </c>
      <c r="D3645" s="18" t="s">
        <v>18</v>
      </c>
      <c r="E3645" s="18" t="s">
        <v>69</v>
      </c>
      <c r="F3645" s="45">
        <v>42347</v>
      </c>
      <c r="G3645" s="46">
        <v>0.4375</v>
      </c>
      <c r="H3645" s="9">
        <v>6.29</v>
      </c>
    </row>
    <row r="3646" spans="1:8" x14ac:dyDescent="0.25">
      <c r="A3646" s="18" t="s">
        <v>21</v>
      </c>
      <c r="B3646" s="18" t="s">
        <v>11</v>
      </c>
      <c r="C3646" s="19" t="s">
        <v>19</v>
      </c>
      <c r="D3646" s="18" t="s">
        <v>20</v>
      </c>
      <c r="E3646" s="18" t="s">
        <v>69</v>
      </c>
      <c r="F3646" s="45">
        <v>42347</v>
      </c>
      <c r="G3646" s="46">
        <v>0.4375</v>
      </c>
      <c r="H3646" s="9">
        <v>68.900000000000006</v>
      </c>
    </row>
    <row r="3647" spans="1:8" x14ac:dyDescent="0.25">
      <c r="A3647" s="18" t="s">
        <v>21</v>
      </c>
      <c r="B3647" s="18" t="s">
        <v>22</v>
      </c>
      <c r="C3647" s="12" t="s">
        <v>23</v>
      </c>
      <c r="D3647" s="12" t="s">
        <v>24</v>
      </c>
      <c r="E3647" s="18" t="s">
        <v>69</v>
      </c>
      <c r="F3647" s="45">
        <v>42347</v>
      </c>
      <c r="G3647" s="46">
        <v>0.4375</v>
      </c>
      <c r="H3647" s="9">
        <v>103.49662950000001</v>
      </c>
    </row>
    <row r="3648" spans="1:8" x14ac:dyDescent="0.25">
      <c r="A3648" s="18" t="s">
        <v>21</v>
      </c>
      <c r="B3648" s="18" t="s">
        <v>22</v>
      </c>
      <c r="C3648" s="21" t="s">
        <v>25</v>
      </c>
      <c r="D3648" s="12" t="s">
        <v>26</v>
      </c>
      <c r="E3648" s="18" t="s">
        <v>69</v>
      </c>
      <c r="F3648" s="45">
        <v>42347</v>
      </c>
      <c r="G3648" s="46">
        <v>0.4375</v>
      </c>
      <c r="H3648" s="9"/>
    </row>
    <row r="3649" spans="1:8" x14ac:dyDescent="0.25">
      <c r="A3649" s="18" t="s">
        <v>21</v>
      </c>
      <c r="B3649" s="18" t="s">
        <v>36</v>
      </c>
      <c r="C3649" s="21" t="s">
        <v>37</v>
      </c>
      <c r="D3649" s="21" t="s">
        <v>38</v>
      </c>
      <c r="E3649" s="18" t="s">
        <v>69</v>
      </c>
      <c r="F3649" s="45">
        <v>42347</v>
      </c>
      <c r="G3649" s="46">
        <v>0.4375</v>
      </c>
      <c r="H3649" s="9">
        <v>12.039269351464073</v>
      </c>
    </row>
    <row r="3650" spans="1:8" x14ac:dyDescent="0.25">
      <c r="A3650" s="18" t="s">
        <v>21</v>
      </c>
      <c r="B3650" s="18" t="s">
        <v>36</v>
      </c>
      <c r="C3650" s="21" t="s">
        <v>39</v>
      </c>
      <c r="D3650" s="21" t="s">
        <v>40</v>
      </c>
      <c r="E3650" s="18" t="s">
        <v>69</v>
      </c>
      <c r="F3650" s="45">
        <v>42347</v>
      </c>
      <c r="G3650" s="46">
        <v>0.4375</v>
      </c>
      <c r="H3650" s="9">
        <v>0.65330897446424185</v>
      </c>
    </row>
    <row r="3651" spans="1:8" x14ac:dyDescent="0.25">
      <c r="A3651" s="3" t="s">
        <v>48</v>
      </c>
      <c r="B3651" s="3" t="s">
        <v>27</v>
      </c>
      <c r="C3651" s="8" t="s">
        <v>30</v>
      </c>
      <c r="D3651" s="4" t="s">
        <v>50</v>
      </c>
      <c r="E3651" s="18" t="s">
        <v>69</v>
      </c>
      <c r="F3651" s="45">
        <v>42347</v>
      </c>
      <c r="G3651" s="46">
        <v>0.4375</v>
      </c>
      <c r="H3651" s="9">
        <v>1E-3</v>
      </c>
    </row>
    <row r="3652" spans="1:8" x14ac:dyDescent="0.25">
      <c r="A3652" s="3" t="s">
        <v>48</v>
      </c>
      <c r="B3652" s="3" t="s">
        <v>27</v>
      </c>
      <c r="C3652" s="8" t="s">
        <v>32</v>
      </c>
      <c r="D3652" s="4" t="s">
        <v>54</v>
      </c>
      <c r="E3652" s="18" t="s">
        <v>69</v>
      </c>
      <c r="F3652" s="45">
        <v>42347</v>
      </c>
      <c r="G3652" s="46">
        <v>0.4375</v>
      </c>
      <c r="H3652" s="9">
        <v>5.0000000000000001E-3</v>
      </c>
    </row>
    <row r="3653" spans="1:8" x14ac:dyDescent="0.25">
      <c r="A3653" s="3" t="s">
        <v>48</v>
      </c>
      <c r="B3653" s="3" t="s">
        <v>27</v>
      </c>
      <c r="C3653" s="8" t="s">
        <v>28</v>
      </c>
      <c r="D3653" s="4" t="s">
        <v>55</v>
      </c>
      <c r="E3653" s="18" t="s">
        <v>69</v>
      </c>
      <c r="F3653" s="45">
        <v>42347</v>
      </c>
      <c r="G3653" s="46">
        <v>0.4375</v>
      </c>
      <c r="H3653" s="9">
        <v>0.01</v>
      </c>
    </row>
    <row r="3654" spans="1:8" x14ac:dyDescent="0.25">
      <c r="A3654" s="18" t="s">
        <v>21</v>
      </c>
      <c r="B3654" s="18" t="s">
        <v>27</v>
      </c>
      <c r="C3654" s="21" t="s">
        <v>34</v>
      </c>
      <c r="D3654" s="21" t="s">
        <v>35</v>
      </c>
      <c r="E3654" s="18" t="s">
        <v>69</v>
      </c>
      <c r="F3654" s="45">
        <v>42347</v>
      </c>
      <c r="G3654" s="46">
        <v>0.4375</v>
      </c>
      <c r="H3654" s="9">
        <v>0.01</v>
      </c>
    </row>
    <row r="3655" spans="1:8" x14ac:dyDescent="0.25">
      <c r="A3655" s="3" t="s">
        <v>48</v>
      </c>
      <c r="B3655" s="18" t="s">
        <v>42</v>
      </c>
      <c r="C3655" s="8" t="s">
        <v>43</v>
      </c>
      <c r="D3655" s="4" t="s">
        <v>51</v>
      </c>
      <c r="E3655" s="18" t="s">
        <v>69</v>
      </c>
      <c r="F3655" s="45">
        <v>42347</v>
      </c>
      <c r="G3655" s="46">
        <v>0.4375</v>
      </c>
      <c r="H3655" s="9"/>
    </row>
    <row r="3656" spans="1:8" x14ac:dyDescent="0.25">
      <c r="A3656" s="18" t="s">
        <v>21</v>
      </c>
      <c r="B3656" s="18" t="s">
        <v>11</v>
      </c>
      <c r="C3656" s="19" t="s">
        <v>46</v>
      </c>
      <c r="D3656" s="18" t="s">
        <v>47</v>
      </c>
      <c r="E3656" s="18" t="s">
        <v>69</v>
      </c>
      <c r="F3656" s="45">
        <v>42396</v>
      </c>
      <c r="G3656" s="46">
        <v>0.5625</v>
      </c>
      <c r="H3656" s="9">
        <v>19.97</v>
      </c>
    </row>
    <row r="3657" spans="1:8" x14ac:dyDescent="0.25">
      <c r="A3657" s="18" t="s">
        <v>21</v>
      </c>
      <c r="B3657" s="18" t="s">
        <v>11</v>
      </c>
      <c r="C3657" s="19" t="s">
        <v>12</v>
      </c>
      <c r="D3657" s="18" t="s">
        <v>13</v>
      </c>
      <c r="E3657" s="18" t="s">
        <v>69</v>
      </c>
      <c r="F3657" s="45">
        <v>42396</v>
      </c>
      <c r="G3657" s="46">
        <v>0.5625</v>
      </c>
      <c r="H3657" s="9">
        <v>7.79</v>
      </c>
    </row>
    <row r="3658" spans="1:8" x14ac:dyDescent="0.25">
      <c r="A3658" s="18" t="s">
        <v>21</v>
      </c>
      <c r="B3658" s="18" t="s">
        <v>11</v>
      </c>
      <c r="C3658" s="12" t="s">
        <v>15</v>
      </c>
      <c r="D3658" s="18" t="s">
        <v>16</v>
      </c>
      <c r="E3658" s="18" t="s">
        <v>69</v>
      </c>
      <c r="F3658" s="45">
        <v>42396</v>
      </c>
      <c r="G3658" s="46">
        <v>0.5625</v>
      </c>
      <c r="H3658" s="9">
        <v>1299</v>
      </c>
    </row>
    <row r="3659" spans="1:8" x14ac:dyDescent="0.25">
      <c r="A3659" s="18" t="s">
        <v>21</v>
      </c>
      <c r="B3659" s="18" t="s">
        <v>11</v>
      </c>
      <c r="C3659" s="19" t="s">
        <v>17</v>
      </c>
      <c r="D3659" s="18" t="s">
        <v>18</v>
      </c>
      <c r="E3659" s="18" t="s">
        <v>69</v>
      </c>
      <c r="F3659" s="45">
        <v>42396</v>
      </c>
      <c r="G3659" s="46">
        <v>0.5625</v>
      </c>
      <c r="H3659" s="9">
        <v>6.85</v>
      </c>
    </row>
    <row r="3660" spans="1:8" x14ac:dyDescent="0.25">
      <c r="A3660" s="18" t="s">
        <v>21</v>
      </c>
      <c r="B3660" s="18" t="s">
        <v>11</v>
      </c>
      <c r="C3660" s="19" t="s">
        <v>19</v>
      </c>
      <c r="D3660" s="18" t="s">
        <v>20</v>
      </c>
      <c r="E3660" s="18" t="s">
        <v>69</v>
      </c>
      <c r="F3660" s="45">
        <v>42396</v>
      </c>
      <c r="G3660" s="46">
        <v>0.5625</v>
      </c>
      <c r="H3660" s="9">
        <v>77.5</v>
      </c>
    </row>
    <row r="3661" spans="1:8" x14ac:dyDescent="0.25">
      <c r="A3661" s="18" t="s">
        <v>21</v>
      </c>
      <c r="B3661" s="18" t="s">
        <v>22</v>
      </c>
      <c r="C3661" s="12" t="s">
        <v>23</v>
      </c>
      <c r="D3661" s="12" t="s">
        <v>24</v>
      </c>
      <c r="E3661" s="18" t="s">
        <v>69</v>
      </c>
      <c r="F3661" s="45">
        <v>42396</v>
      </c>
      <c r="G3661" s="46">
        <v>0.5625</v>
      </c>
      <c r="H3661" s="9">
        <v>135.20771800000003</v>
      </c>
    </row>
    <row r="3662" spans="1:8" x14ac:dyDescent="0.25">
      <c r="A3662" s="18" t="s">
        <v>21</v>
      </c>
      <c r="B3662" s="18" t="s">
        <v>22</v>
      </c>
      <c r="C3662" s="21" t="s">
        <v>25</v>
      </c>
      <c r="D3662" s="12" t="s">
        <v>56</v>
      </c>
      <c r="E3662" s="18" t="s">
        <v>69</v>
      </c>
      <c r="F3662" s="45">
        <v>42396</v>
      </c>
      <c r="G3662" s="46">
        <v>0.5625</v>
      </c>
      <c r="H3662" s="9">
        <v>281.2868849694803</v>
      </c>
    </row>
    <row r="3663" spans="1:8" x14ac:dyDescent="0.25">
      <c r="A3663" s="18" t="s">
        <v>21</v>
      </c>
      <c r="B3663" s="18" t="s">
        <v>36</v>
      </c>
      <c r="C3663" s="21" t="s">
        <v>37</v>
      </c>
      <c r="D3663" s="21" t="s">
        <v>38</v>
      </c>
      <c r="E3663" s="18" t="s">
        <v>69</v>
      </c>
      <c r="F3663" s="45">
        <v>42396</v>
      </c>
      <c r="G3663" s="46">
        <v>0.5625</v>
      </c>
      <c r="H3663" s="9">
        <v>3.6087797814826836</v>
      </c>
    </row>
    <row r="3664" spans="1:8" x14ac:dyDescent="0.25">
      <c r="A3664" s="18" t="s">
        <v>21</v>
      </c>
      <c r="B3664" s="18" t="s">
        <v>36</v>
      </c>
      <c r="C3664" s="21" t="s">
        <v>39</v>
      </c>
      <c r="D3664" s="21" t="s">
        <v>40</v>
      </c>
      <c r="E3664" s="18" t="s">
        <v>69</v>
      </c>
      <c r="F3664" s="45">
        <v>42396</v>
      </c>
      <c r="G3664" s="46">
        <v>0.5625</v>
      </c>
      <c r="H3664" s="9">
        <v>0.49414962279966473</v>
      </c>
    </row>
    <row r="3665" spans="1:8" x14ac:dyDescent="0.25">
      <c r="A3665" s="3" t="s">
        <v>48</v>
      </c>
      <c r="B3665" s="3" t="s">
        <v>27</v>
      </c>
      <c r="C3665" s="8" t="s">
        <v>28</v>
      </c>
      <c r="D3665" s="4" t="s">
        <v>55</v>
      </c>
      <c r="E3665" s="18" t="s">
        <v>69</v>
      </c>
      <c r="F3665" s="45">
        <v>42396</v>
      </c>
      <c r="G3665" s="46">
        <v>0.5625</v>
      </c>
      <c r="H3665" s="9">
        <v>0.01</v>
      </c>
    </row>
    <row r="3666" spans="1:8" x14ac:dyDescent="0.25">
      <c r="A3666" s="3" t="s">
        <v>48</v>
      </c>
      <c r="B3666" s="3" t="s">
        <v>27</v>
      </c>
      <c r="C3666" s="8" t="s">
        <v>30</v>
      </c>
      <c r="D3666" s="4" t="s">
        <v>50</v>
      </c>
      <c r="E3666" s="18" t="s">
        <v>69</v>
      </c>
      <c r="F3666" s="45">
        <v>42396</v>
      </c>
      <c r="G3666" s="46">
        <v>0.5625</v>
      </c>
      <c r="H3666" s="9">
        <v>1E-3</v>
      </c>
    </row>
    <row r="3667" spans="1:8" x14ac:dyDescent="0.25">
      <c r="A3667" s="3" t="s">
        <v>48</v>
      </c>
      <c r="B3667" s="3" t="s">
        <v>27</v>
      </c>
      <c r="C3667" s="8" t="s">
        <v>32</v>
      </c>
      <c r="D3667" s="4" t="s">
        <v>54</v>
      </c>
      <c r="E3667" s="18" t="s">
        <v>69</v>
      </c>
      <c r="F3667" s="45">
        <v>42396</v>
      </c>
      <c r="G3667" s="46">
        <v>0.5625</v>
      </c>
      <c r="H3667" s="9">
        <v>5.0000000000000001E-3</v>
      </c>
    </row>
    <row r="3668" spans="1:8" x14ac:dyDescent="0.25">
      <c r="A3668" s="18" t="s">
        <v>21</v>
      </c>
      <c r="B3668" s="18" t="s">
        <v>27</v>
      </c>
      <c r="C3668" s="21" t="s">
        <v>34</v>
      </c>
      <c r="D3668" s="21" t="s">
        <v>35</v>
      </c>
      <c r="E3668" s="18" t="s">
        <v>69</v>
      </c>
      <c r="F3668" s="45">
        <v>42396</v>
      </c>
      <c r="G3668" s="46">
        <v>0.5625</v>
      </c>
      <c r="H3668" s="9">
        <v>0.01</v>
      </c>
    </row>
    <row r="3669" spans="1:8" x14ac:dyDescent="0.25">
      <c r="A3669" s="3" t="s">
        <v>48</v>
      </c>
      <c r="B3669" s="18" t="s">
        <v>42</v>
      </c>
      <c r="C3669" s="8" t="s">
        <v>43</v>
      </c>
      <c r="D3669" s="4" t="s">
        <v>51</v>
      </c>
      <c r="E3669" s="18" t="s">
        <v>69</v>
      </c>
      <c r="F3669" s="45">
        <v>42396</v>
      </c>
      <c r="G3669" s="46">
        <v>0.5625</v>
      </c>
      <c r="H3669" s="9">
        <v>5</v>
      </c>
    </row>
    <row r="3670" spans="1:8" x14ac:dyDescent="0.25">
      <c r="A3670" s="18" t="s">
        <v>21</v>
      </c>
      <c r="B3670" s="18" t="s">
        <v>11</v>
      </c>
      <c r="C3670" s="19" t="s">
        <v>46</v>
      </c>
      <c r="D3670" s="18" t="s">
        <v>47</v>
      </c>
      <c r="E3670" s="18" t="s">
        <v>69</v>
      </c>
      <c r="F3670" s="45">
        <v>42411</v>
      </c>
      <c r="G3670" s="46">
        <v>0.56944444444444442</v>
      </c>
      <c r="H3670" s="9">
        <v>21.78</v>
      </c>
    </row>
    <row r="3671" spans="1:8" x14ac:dyDescent="0.25">
      <c r="A3671" s="18" t="s">
        <v>21</v>
      </c>
      <c r="B3671" s="18" t="s">
        <v>11</v>
      </c>
      <c r="C3671" s="19" t="s">
        <v>12</v>
      </c>
      <c r="D3671" s="18" t="s">
        <v>13</v>
      </c>
      <c r="E3671" s="18" t="s">
        <v>69</v>
      </c>
      <c r="F3671" s="45">
        <v>42411</v>
      </c>
      <c r="G3671" s="46">
        <v>0.56944444444444442</v>
      </c>
      <c r="H3671" s="9">
        <v>7.37</v>
      </c>
    </row>
    <row r="3672" spans="1:8" x14ac:dyDescent="0.25">
      <c r="A3672" s="18" t="s">
        <v>21</v>
      </c>
      <c r="B3672" s="18" t="s">
        <v>11</v>
      </c>
      <c r="C3672" s="12" t="s">
        <v>15</v>
      </c>
      <c r="D3672" s="18" t="s">
        <v>16</v>
      </c>
      <c r="E3672" s="18" t="s">
        <v>69</v>
      </c>
      <c r="F3672" s="45">
        <v>42411</v>
      </c>
      <c r="G3672" s="46">
        <v>0.56944444444444442</v>
      </c>
      <c r="H3672" s="9">
        <v>1335</v>
      </c>
    </row>
    <row r="3673" spans="1:8" x14ac:dyDescent="0.25">
      <c r="A3673" s="18" t="s">
        <v>21</v>
      </c>
      <c r="B3673" s="18" t="s">
        <v>11</v>
      </c>
      <c r="C3673" s="19" t="s">
        <v>17</v>
      </c>
      <c r="D3673" s="18" t="s">
        <v>18</v>
      </c>
      <c r="E3673" s="18" t="s">
        <v>69</v>
      </c>
      <c r="F3673" s="45">
        <v>42411</v>
      </c>
      <c r="G3673" s="46">
        <v>0.56944444444444442</v>
      </c>
      <c r="H3673" s="9">
        <v>5.86</v>
      </c>
    </row>
    <row r="3674" spans="1:8" x14ac:dyDescent="0.25">
      <c r="A3674" s="18" t="s">
        <v>21</v>
      </c>
      <c r="B3674" s="18" t="s">
        <v>11</v>
      </c>
      <c r="C3674" s="19" t="s">
        <v>19</v>
      </c>
      <c r="D3674" s="18" t="s">
        <v>20</v>
      </c>
      <c r="E3674" s="18" t="s">
        <v>69</v>
      </c>
      <c r="F3674" s="45">
        <v>42411</v>
      </c>
      <c r="G3674" s="46">
        <v>0.56944444444444442</v>
      </c>
      <c r="H3674" s="9">
        <v>68.7</v>
      </c>
    </row>
    <row r="3675" spans="1:8" x14ac:dyDescent="0.25">
      <c r="A3675" s="18" t="s">
        <v>21</v>
      </c>
      <c r="B3675" s="18" t="s">
        <v>22</v>
      </c>
      <c r="C3675" s="12" t="s">
        <v>23</v>
      </c>
      <c r="D3675" s="12" t="s">
        <v>24</v>
      </c>
      <c r="E3675" s="18" t="s">
        <v>69</v>
      </c>
      <c r="F3675" s="45">
        <v>42411</v>
      </c>
      <c r="G3675" s="46">
        <v>0.56944444444444442</v>
      </c>
      <c r="H3675" s="9">
        <v>141.82871450000002</v>
      </c>
    </row>
    <row r="3676" spans="1:8" x14ac:dyDescent="0.25">
      <c r="A3676" s="18" t="s">
        <v>21</v>
      </c>
      <c r="B3676" s="18" t="s">
        <v>22</v>
      </c>
      <c r="C3676" s="21" t="s">
        <v>25</v>
      </c>
      <c r="D3676" s="12" t="s">
        <v>56</v>
      </c>
      <c r="E3676" s="18" t="s">
        <v>69</v>
      </c>
      <c r="F3676" s="45">
        <v>42411</v>
      </c>
      <c r="G3676" s="46">
        <v>0.56944444444444442</v>
      </c>
      <c r="H3676" s="9">
        <v>251.86639924229755</v>
      </c>
    </row>
    <row r="3677" spans="1:8" x14ac:dyDescent="0.25">
      <c r="A3677" s="18" t="s">
        <v>21</v>
      </c>
      <c r="B3677" s="18" t="s">
        <v>36</v>
      </c>
      <c r="C3677" s="21" t="s">
        <v>37</v>
      </c>
      <c r="D3677" s="21" t="s">
        <v>38</v>
      </c>
      <c r="E3677" s="18" t="s">
        <v>69</v>
      </c>
      <c r="F3677" s="45">
        <v>42411</v>
      </c>
      <c r="G3677" s="46">
        <v>0.56944444444444442</v>
      </c>
      <c r="H3677" s="9">
        <v>5.0495089341017509</v>
      </c>
    </row>
    <row r="3678" spans="1:8" x14ac:dyDescent="0.25">
      <c r="A3678" s="18" t="s">
        <v>21</v>
      </c>
      <c r="B3678" s="18" t="s">
        <v>36</v>
      </c>
      <c r="C3678" s="21" t="s">
        <v>39</v>
      </c>
      <c r="D3678" s="21" t="s">
        <v>40</v>
      </c>
      <c r="E3678" s="18" t="s">
        <v>69</v>
      </c>
      <c r="F3678" s="45">
        <v>42411</v>
      </c>
      <c r="G3678" s="46">
        <v>0.56944444444444442</v>
      </c>
      <c r="H3678" s="9">
        <v>0.51689188353089421</v>
      </c>
    </row>
    <row r="3679" spans="1:8" x14ac:dyDescent="0.25">
      <c r="A3679" s="3" t="s">
        <v>48</v>
      </c>
      <c r="B3679" s="3" t="s">
        <v>27</v>
      </c>
      <c r="C3679" s="8" t="s">
        <v>28</v>
      </c>
      <c r="D3679" s="4" t="s">
        <v>55</v>
      </c>
      <c r="E3679" s="18" t="s">
        <v>69</v>
      </c>
      <c r="F3679" s="45">
        <v>42411</v>
      </c>
      <c r="G3679" s="46">
        <v>0.56944444444444442</v>
      </c>
      <c r="H3679" s="9">
        <v>0.01</v>
      </c>
    </row>
    <row r="3680" spans="1:8" x14ac:dyDescent="0.25">
      <c r="A3680" s="3" t="s">
        <v>48</v>
      </c>
      <c r="B3680" s="3" t="s">
        <v>27</v>
      </c>
      <c r="C3680" s="8" t="s">
        <v>30</v>
      </c>
      <c r="D3680" s="4" t="s">
        <v>50</v>
      </c>
      <c r="E3680" s="18" t="s">
        <v>69</v>
      </c>
      <c r="F3680" s="45">
        <v>42411</v>
      </c>
      <c r="G3680" s="46">
        <v>0.56944444444444442</v>
      </c>
      <c r="H3680" s="9">
        <v>1E-3</v>
      </c>
    </row>
    <row r="3681" spans="1:8" x14ac:dyDescent="0.25">
      <c r="A3681" s="3" t="s">
        <v>48</v>
      </c>
      <c r="B3681" s="3" t="s">
        <v>27</v>
      </c>
      <c r="C3681" s="8" t="s">
        <v>32</v>
      </c>
      <c r="D3681" s="4" t="s">
        <v>54</v>
      </c>
      <c r="E3681" s="18" t="s">
        <v>69</v>
      </c>
      <c r="F3681" s="45">
        <v>42411</v>
      </c>
      <c r="G3681" s="46">
        <v>0.56944444444444442</v>
      </c>
      <c r="H3681" s="9">
        <v>5.0000000000000001E-3</v>
      </c>
    </row>
    <row r="3682" spans="1:8" x14ac:dyDescent="0.25">
      <c r="A3682" s="18" t="s">
        <v>21</v>
      </c>
      <c r="B3682" s="18" t="s">
        <v>27</v>
      </c>
      <c r="C3682" s="21" t="s">
        <v>34</v>
      </c>
      <c r="D3682" s="21" t="s">
        <v>35</v>
      </c>
      <c r="E3682" s="18" t="s">
        <v>69</v>
      </c>
      <c r="F3682" s="45">
        <v>42411</v>
      </c>
      <c r="G3682" s="46">
        <v>0.56944444444444442</v>
      </c>
      <c r="H3682" s="9">
        <v>1.0912052117263782E-2</v>
      </c>
    </row>
    <row r="3683" spans="1:8" x14ac:dyDescent="0.25">
      <c r="A3683" s="3" t="s">
        <v>48</v>
      </c>
      <c r="B3683" s="18" t="s">
        <v>42</v>
      </c>
      <c r="C3683" s="8" t="s">
        <v>43</v>
      </c>
      <c r="D3683" s="4" t="s">
        <v>51</v>
      </c>
      <c r="E3683" s="18" t="s">
        <v>69</v>
      </c>
      <c r="F3683" s="45">
        <v>42411</v>
      </c>
      <c r="G3683" s="46">
        <v>0.56944444444444442</v>
      </c>
      <c r="H3683" s="9">
        <v>4</v>
      </c>
    </row>
    <row r="3684" spans="1:8" x14ac:dyDescent="0.25">
      <c r="A3684" s="18" t="s">
        <v>21</v>
      </c>
      <c r="B3684" s="18" t="s">
        <v>11</v>
      </c>
      <c r="C3684" s="19" t="s">
        <v>46</v>
      </c>
      <c r="D3684" s="18" t="s">
        <v>47</v>
      </c>
      <c r="E3684" s="18" t="s">
        <v>69</v>
      </c>
      <c r="F3684" s="45">
        <v>42444</v>
      </c>
      <c r="G3684" s="46">
        <v>0.55555555555555558</v>
      </c>
      <c r="H3684" s="9">
        <v>21.58</v>
      </c>
    </row>
    <row r="3685" spans="1:8" x14ac:dyDescent="0.25">
      <c r="A3685" s="18" t="s">
        <v>21</v>
      </c>
      <c r="B3685" s="18" t="s">
        <v>11</v>
      </c>
      <c r="C3685" s="19" t="s">
        <v>12</v>
      </c>
      <c r="D3685" s="18" t="s">
        <v>13</v>
      </c>
      <c r="E3685" s="18" t="s">
        <v>69</v>
      </c>
      <c r="F3685" s="45">
        <v>42444</v>
      </c>
      <c r="G3685" s="46">
        <v>0.55555555555555558</v>
      </c>
      <c r="H3685" s="9">
        <v>7.51</v>
      </c>
    </row>
    <row r="3686" spans="1:8" x14ac:dyDescent="0.25">
      <c r="A3686" s="18" t="s">
        <v>21</v>
      </c>
      <c r="B3686" s="18" t="s">
        <v>11</v>
      </c>
      <c r="C3686" s="12" t="s">
        <v>15</v>
      </c>
      <c r="D3686" s="18" t="s">
        <v>16</v>
      </c>
      <c r="E3686" s="18" t="s">
        <v>69</v>
      </c>
      <c r="F3686" s="45">
        <v>42444</v>
      </c>
      <c r="G3686" s="46">
        <v>0.55555555555555558</v>
      </c>
      <c r="H3686" s="9">
        <v>1477</v>
      </c>
    </row>
    <row r="3687" spans="1:8" x14ac:dyDescent="0.25">
      <c r="A3687" s="18" t="s">
        <v>21</v>
      </c>
      <c r="B3687" s="18" t="s">
        <v>11</v>
      </c>
      <c r="C3687" s="19" t="s">
        <v>17</v>
      </c>
      <c r="D3687" s="18" t="s">
        <v>18</v>
      </c>
      <c r="E3687" s="18" t="s">
        <v>69</v>
      </c>
      <c r="F3687" s="45">
        <v>42444</v>
      </c>
      <c r="G3687" s="46">
        <v>0.55555555555555558</v>
      </c>
      <c r="H3687" s="9">
        <v>8.7899999999999991</v>
      </c>
    </row>
    <row r="3688" spans="1:8" x14ac:dyDescent="0.25">
      <c r="A3688" s="18" t="s">
        <v>21</v>
      </c>
      <c r="B3688" s="18" t="s">
        <v>11</v>
      </c>
      <c r="C3688" s="19" t="s">
        <v>19</v>
      </c>
      <c r="D3688" s="18" t="s">
        <v>20</v>
      </c>
      <c r="E3688" s="18" t="s">
        <v>69</v>
      </c>
      <c r="F3688" s="45">
        <v>42444</v>
      </c>
      <c r="G3688" s="46">
        <v>0.55555555555555558</v>
      </c>
      <c r="H3688" s="9">
        <v>102.2</v>
      </c>
    </row>
    <row r="3689" spans="1:8" x14ac:dyDescent="0.25">
      <c r="A3689" s="18" t="s">
        <v>21</v>
      </c>
      <c r="B3689" s="18" t="s">
        <v>22</v>
      </c>
      <c r="C3689" s="12" t="s">
        <v>23</v>
      </c>
      <c r="D3689" s="12" t="s">
        <v>24</v>
      </c>
      <c r="E3689" s="18" t="s">
        <v>69</v>
      </c>
      <c r="F3689" s="45">
        <v>42444</v>
      </c>
      <c r="G3689" s="46">
        <v>0.55555555555555558</v>
      </c>
      <c r="H3689" s="9">
        <v>170.23090000000002</v>
      </c>
    </row>
    <row r="3690" spans="1:8" x14ac:dyDescent="0.25">
      <c r="A3690" s="18" t="s">
        <v>21</v>
      </c>
      <c r="B3690" s="18" t="s">
        <v>22</v>
      </c>
      <c r="C3690" s="21" t="s">
        <v>25</v>
      </c>
      <c r="D3690" s="12" t="s">
        <v>56</v>
      </c>
      <c r="E3690" s="18" t="s">
        <v>69</v>
      </c>
      <c r="F3690" s="45">
        <v>42444</v>
      </c>
      <c r="G3690" s="46">
        <v>0.55555555555555558</v>
      </c>
      <c r="H3690" s="9">
        <v>259.13091922005572</v>
      </c>
    </row>
    <row r="3691" spans="1:8" x14ac:dyDescent="0.25">
      <c r="A3691" s="18" t="s">
        <v>21</v>
      </c>
      <c r="B3691" s="18" t="s">
        <v>36</v>
      </c>
      <c r="C3691" s="21" t="s">
        <v>37</v>
      </c>
      <c r="D3691" s="21" t="s">
        <v>38</v>
      </c>
      <c r="E3691" s="18" t="s">
        <v>69</v>
      </c>
      <c r="F3691" s="45">
        <v>42444</v>
      </c>
      <c r="G3691" s="46">
        <v>0.55555555555555558</v>
      </c>
      <c r="H3691" s="9">
        <v>6.8375329053611811</v>
      </c>
    </row>
    <row r="3692" spans="1:8" x14ac:dyDescent="0.25">
      <c r="A3692" s="18" t="s">
        <v>21</v>
      </c>
      <c r="B3692" s="18" t="s">
        <v>36</v>
      </c>
      <c r="C3692" s="21" t="s">
        <v>39</v>
      </c>
      <c r="D3692" s="21" t="s">
        <v>40</v>
      </c>
      <c r="E3692" s="18" t="s">
        <v>69</v>
      </c>
      <c r="F3692" s="45">
        <v>42444</v>
      </c>
      <c r="G3692" s="46">
        <v>0.55555555555555558</v>
      </c>
      <c r="H3692" s="9">
        <v>0.59849800536737507</v>
      </c>
    </row>
    <row r="3693" spans="1:8" x14ac:dyDescent="0.25">
      <c r="A3693" s="3" t="s">
        <v>48</v>
      </c>
      <c r="B3693" s="3" t="s">
        <v>27</v>
      </c>
      <c r="C3693" s="8" t="s">
        <v>28</v>
      </c>
      <c r="D3693" s="4" t="s">
        <v>55</v>
      </c>
      <c r="E3693" s="18" t="s">
        <v>69</v>
      </c>
      <c r="F3693" s="45">
        <v>42444</v>
      </c>
      <c r="G3693" s="46">
        <v>0.55555555555555558</v>
      </c>
      <c r="H3693" s="9">
        <v>0.01</v>
      </c>
    </row>
    <row r="3694" spans="1:8" x14ac:dyDescent="0.25">
      <c r="A3694" s="3" t="s">
        <v>48</v>
      </c>
      <c r="B3694" s="3" t="s">
        <v>27</v>
      </c>
      <c r="C3694" s="8" t="s">
        <v>30</v>
      </c>
      <c r="D3694" s="4" t="s">
        <v>50</v>
      </c>
      <c r="E3694" s="18" t="s">
        <v>69</v>
      </c>
      <c r="F3694" s="45">
        <v>42444</v>
      </c>
      <c r="G3694" s="46">
        <v>0.55555555555555558</v>
      </c>
      <c r="H3694" s="9">
        <v>1E-3</v>
      </c>
    </row>
    <row r="3695" spans="1:8" x14ac:dyDescent="0.25">
      <c r="A3695" s="3" t="s">
        <v>48</v>
      </c>
      <c r="B3695" s="3" t="s">
        <v>27</v>
      </c>
      <c r="C3695" s="8" t="s">
        <v>32</v>
      </c>
      <c r="D3695" s="4" t="s">
        <v>54</v>
      </c>
      <c r="E3695" s="18" t="s">
        <v>69</v>
      </c>
      <c r="F3695" s="45">
        <v>42444</v>
      </c>
      <c r="G3695" s="46">
        <v>0.55555555555555558</v>
      </c>
      <c r="H3695" s="9">
        <v>5.0000000000000001E-3</v>
      </c>
    </row>
    <row r="3696" spans="1:8" x14ac:dyDescent="0.25">
      <c r="A3696" s="18" t="s">
        <v>21</v>
      </c>
      <c r="B3696" s="18" t="s">
        <v>27</v>
      </c>
      <c r="C3696" s="21" t="s">
        <v>34</v>
      </c>
      <c r="D3696" s="21" t="s">
        <v>35</v>
      </c>
      <c r="E3696" s="18" t="s">
        <v>69</v>
      </c>
      <c r="F3696" s="45">
        <v>42444</v>
      </c>
      <c r="G3696" s="46">
        <v>0.55555555555555558</v>
      </c>
      <c r="H3696" s="9">
        <v>0.01</v>
      </c>
    </row>
    <row r="3697" spans="1:8" x14ac:dyDescent="0.25">
      <c r="A3697" s="3" t="s">
        <v>48</v>
      </c>
      <c r="B3697" s="18" t="s">
        <v>42</v>
      </c>
      <c r="C3697" s="8" t="s">
        <v>43</v>
      </c>
      <c r="D3697" s="4" t="s">
        <v>51</v>
      </c>
      <c r="E3697" s="18" t="s">
        <v>69</v>
      </c>
      <c r="F3697" s="45">
        <v>42444</v>
      </c>
      <c r="G3697" s="46">
        <v>0.55555555555555558</v>
      </c>
      <c r="H3697" s="9">
        <v>4</v>
      </c>
    </row>
    <row r="3698" spans="1:8" x14ac:dyDescent="0.25">
      <c r="A3698" s="18" t="s">
        <v>21</v>
      </c>
      <c r="B3698" s="18" t="s">
        <v>11</v>
      </c>
      <c r="C3698" s="19" t="s">
        <v>46</v>
      </c>
      <c r="D3698" s="18" t="s">
        <v>47</v>
      </c>
      <c r="E3698" s="18" t="s">
        <v>69</v>
      </c>
      <c r="F3698" s="45">
        <v>42474</v>
      </c>
      <c r="G3698" s="46">
        <v>0.4201388888888889</v>
      </c>
      <c r="H3698" s="9">
        <v>16.61</v>
      </c>
    </row>
    <row r="3699" spans="1:8" x14ac:dyDescent="0.25">
      <c r="A3699" s="18" t="s">
        <v>21</v>
      </c>
      <c r="B3699" s="18" t="s">
        <v>11</v>
      </c>
      <c r="C3699" s="19" t="s">
        <v>12</v>
      </c>
      <c r="D3699" s="18" t="s">
        <v>13</v>
      </c>
      <c r="E3699" s="18" t="s">
        <v>69</v>
      </c>
      <c r="F3699" s="45">
        <v>42474</v>
      </c>
      <c r="G3699" s="46">
        <v>0.4201388888888889</v>
      </c>
      <c r="H3699" s="9">
        <v>7.92</v>
      </c>
    </row>
    <row r="3700" spans="1:8" x14ac:dyDescent="0.25">
      <c r="A3700" s="18" t="s">
        <v>21</v>
      </c>
      <c r="B3700" s="18" t="s">
        <v>11</v>
      </c>
      <c r="C3700" s="12" t="s">
        <v>15</v>
      </c>
      <c r="D3700" s="18" t="s">
        <v>16</v>
      </c>
      <c r="E3700" s="18" t="s">
        <v>69</v>
      </c>
      <c r="F3700" s="45">
        <v>42474</v>
      </c>
      <c r="G3700" s="46">
        <v>0.4201388888888889</v>
      </c>
      <c r="H3700" s="9">
        <v>1659</v>
      </c>
    </row>
    <row r="3701" spans="1:8" x14ac:dyDescent="0.25">
      <c r="A3701" s="18" t="s">
        <v>21</v>
      </c>
      <c r="B3701" s="18" t="s">
        <v>11</v>
      </c>
      <c r="C3701" s="19" t="s">
        <v>17</v>
      </c>
      <c r="D3701" s="18" t="s">
        <v>18</v>
      </c>
      <c r="E3701" s="18" t="s">
        <v>69</v>
      </c>
      <c r="F3701" s="45">
        <v>42474</v>
      </c>
      <c r="G3701" s="46">
        <v>0.4201388888888889</v>
      </c>
      <c r="H3701" s="9">
        <v>6.98</v>
      </c>
    </row>
    <row r="3702" spans="1:8" x14ac:dyDescent="0.25">
      <c r="A3702" s="18" t="s">
        <v>21</v>
      </c>
      <c r="B3702" s="18" t="s">
        <v>11</v>
      </c>
      <c r="C3702" s="19" t="s">
        <v>19</v>
      </c>
      <c r="D3702" s="18" t="s">
        <v>20</v>
      </c>
      <c r="E3702" s="18" t="s">
        <v>69</v>
      </c>
      <c r="F3702" s="45">
        <v>42474</v>
      </c>
      <c r="G3702" s="46">
        <v>0.4201388888888889</v>
      </c>
      <c r="H3702" s="9">
        <v>74.2</v>
      </c>
    </row>
    <row r="3703" spans="1:8" x14ac:dyDescent="0.25">
      <c r="A3703" s="18" t="s">
        <v>21</v>
      </c>
      <c r="B3703" s="18" t="s">
        <v>22</v>
      </c>
      <c r="C3703" s="12" t="s">
        <v>23</v>
      </c>
      <c r="D3703" s="12" t="s">
        <v>24</v>
      </c>
      <c r="E3703" s="18" t="s">
        <v>69</v>
      </c>
      <c r="F3703" s="45">
        <v>42474</v>
      </c>
      <c r="G3703" s="46">
        <v>0.4201388888888889</v>
      </c>
      <c r="H3703" s="9">
        <v>194.89701000000002</v>
      </c>
    </row>
    <row r="3704" spans="1:8" x14ac:dyDescent="0.25">
      <c r="A3704" s="18" t="s">
        <v>21</v>
      </c>
      <c r="B3704" s="18" t="s">
        <v>22</v>
      </c>
      <c r="C3704" s="21" t="s">
        <v>25</v>
      </c>
      <c r="D3704" s="12" t="s">
        <v>56</v>
      </c>
      <c r="E3704" s="18" t="s">
        <v>69</v>
      </c>
      <c r="F3704" s="45">
        <v>42474</v>
      </c>
      <c r="G3704" s="46">
        <v>0.4201388888888889</v>
      </c>
      <c r="H3704" s="9">
        <v>361.75589666791461</v>
      </c>
    </row>
    <row r="3705" spans="1:8" x14ac:dyDescent="0.25">
      <c r="A3705" s="18" t="s">
        <v>21</v>
      </c>
      <c r="B3705" s="18" t="s">
        <v>36</v>
      </c>
      <c r="C3705" s="21" t="s">
        <v>37</v>
      </c>
      <c r="D3705" s="21" t="s">
        <v>38</v>
      </c>
      <c r="E3705" s="18" t="s">
        <v>69</v>
      </c>
      <c r="F3705" s="45">
        <v>42474</v>
      </c>
      <c r="G3705" s="46">
        <v>0.4201388888888889</v>
      </c>
      <c r="H3705" s="9">
        <v>5.2899529043241236</v>
      </c>
    </row>
    <row r="3706" spans="1:8" x14ac:dyDescent="0.25">
      <c r="A3706" s="18" t="s">
        <v>21</v>
      </c>
      <c r="B3706" s="18" t="s">
        <v>36</v>
      </c>
      <c r="C3706" s="21" t="s">
        <v>39</v>
      </c>
      <c r="D3706" s="21" t="s">
        <v>40</v>
      </c>
      <c r="E3706" s="18" t="s">
        <v>69</v>
      </c>
      <c r="F3706" s="45">
        <v>42474</v>
      </c>
      <c r="G3706" s="46">
        <v>0.4201388888888889</v>
      </c>
      <c r="H3706" s="9">
        <v>0.94258509685763436</v>
      </c>
    </row>
    <row r="3707" spans="1:8" x14ac:dyDescent="0.25">
      <c r="A3707" s="18" t="s">
        <v>21</v>
      </c>
      <c r="B3707" s="18" t="s">
        <v>27</v>
      </c>
      <c r="C3707" s="21" t="s">
        <v>34</v>
      </c>
      <c r="D3707" s="21" t="s">
        <v>35</v>
      </c>
      <c r="E3707" s="18" t="s">
        <v>69</v>
      </c>
      <c r="F3707" s="45">
        <v>42474</v>
      </c>
      <c r="G3707" s="46">
        <v>0.4201388888888889</v>
      </c>
      <c r="H3707" s="9">
        <v>1.0367892976588612E-2</v>
      </c>
    </row>
    <row r="3708" spans="1:8" x14ac:dyDescent="0.25">
      <c r="A3708" s="3" t="s">
        <v>48</v>
      </c>
      <c r="B3708" s="3" t="s">
        <v>27</v>
      </c>
      <c r="C3708" s="8" t="s">
        <v>28</v>
      </c>
      <c r="D3708" s="4" t="s">
        <v>55</v>
      </c>
      <c r="E3708" s="18" t="s">
        <v>69</v>
      </c>
      <c r="F3708" s="45">
        <v>42474</v>
      </c>
      <c r="G3708" s="46">
        <v>0.4201388888888889</v>
      </c>
      <c r="H3708" s="9">
        <v>0.01</v>
      </c>
    </row>
    <row r="3709" spans="1:8" x14ac:dyDescent="0.25">
      <c r="A3709" s="3" t="s">
        <v>48</v>
      </c>
      <c r="B3709" s="3" t="s">
        <v>27</v>
      </c>
      <c r="C3709" s="8" t="s">
        <v>30</v>
      </c>
      <c r="D3709" s="4" t="s">
        <v>50</v>
      </c>
      <c r="E3709" s="18" t="s">
        <v>69</v>
      </c>
      <c r="F3709" s="45">
        <v>42474</v>
      </c>
      <c r="G3709" s="46">
        <v>0.4201388888888889</v>
      </c>
      <c r="H3709" s="9">
        <v>0.01</v>
      </c>
    </row>
    <row r="3710" spans="1:8" x14ac:dyDescent="0.25">
      <c r="A3710" s="3" t="s">
        <v>48</v>
      </c>
      <c r="B3710" s="3" t="s">
        <v>27</v>
      </c>
      <c r="C3710" s="8" t="s">
        <v>32</v>
      </c>
      <c r="D3710" s="4" t="s">
        <v>54</v>
      </c>
      <c r="E3710" s="18" t="s">
        <v>69</v>
      </c>
      <c r="F3710" s="45">
        <v>42474</v>
      </c>
      <c r="G3710" s="46">
        <v>0.4201388888888889</v>
      </c>
      <c r="H3710" s="9">
        <v>5.0000000000000001E-3</v>
      </c>
    </row>
    <row r="3711" spans="1:8" x14ac:dyDescent="0.25">
      <c r="A3711" s="3" t="s">
        <v>48</v>
      </c>
      <c r="B3711" s="18" t="s">
        <v>42</v>
      </c>
      <c r="C3711" s="8" t="s">
        <v>43</v>
      </c>
      <c r="D3711" s="4" t="s">
        <v>51</v>
      </c>
      <c r="E3711" s="18" t="s">
        <v>69</v>
      </c>
      <c r="F3711" s="45">
        <v>42474</v>
      </c>
      <c r="G3711" s="46">
        <v>0.4201388888888889</v>
      </c>
      <c r="H3711" s="9">
        <v>6</v>
      </c>
    </row>
    <row r="3712" spans="1:8" x14ac:dyDescent="0.25">
      <c r="A3712" s="18" t="s">
        <v>21</v>
      </c>
      <c r="B3712" s="18" t="s">
        <v>11</v>
      </c>
      <c r="C3712" s="19" t="s">
        <v>46</v>
      </c>
      <c r="D3712" s="18" t="s">
        <v>47</v>
      </c>
      <c r="E3712" s="18" t="s">
        <v>69</v>
      </c>
      <c r="F3712" s="45">
        <v>42509</v>
      </c>
      <c r="G3712" s="46">
        <v>0.48888888888888887</v>
      </c>
      <c r="H3712" s="9">
        <v>16.59</v>
      </c>
    </row>
    <row r="3713" spans="1:8" x14ac:dyDescent="0.25">
      <c r="A3713" s="18" t="s">
        <v>21</v>
      </c>
      <c r="B3713" s="18" t="s">
        <v>11</v>
      </c>
      <c r="C3713" s="19" t="s">
        <v>12</v>
      </c>
      <c r="D3713" s="18" t="s">
        <v>13</v>
      </c>
      <c r="E3713" s="18" t="s">
        <v>69</v>
      </c>
      <c r="F3713" s="45">
        <v>42509</v>
      </c>
      <c r="G3713" s="46">
        <v>0.48888888888888887</v>
      </c>
      <c r="H3713" s="9">
        <v>7.97</v>
      </c>
    </row>
    <row r="3714" spans="1:8" x14ac:dyDescent="0.25">
      <c r="A3714" s="18" t="s">
        <v>21</v>
      </c>
      <c r="B3714" s="18" t="s">
        <v>11</v>
      </c>
      <c r="C3714" s="12" t="s">
        <v>15</v>
      </c>
      <c r="D3714" s="18" t="s">
        <v>16</v>
      </c>
      <c r="E3714" s="18" t="s">
        <v>69</v>
      </c>
      <c r="F3714" s="45">
        <v>42509</v>
      </c>
      <c r="G3714" s="46">
        <v>0.48888888888888887</v>
      </c>
      <c r="H3714" s="9">
        <v>1558</v>
      </c>
    </row>
    <row r="3715" spans="1:8" x14ac:dyDescent="0.25">
      <c r="A3715" s="18" t="s">
        <v>21</v>
      </c>
      <c r="B3715" s="18" t="s">
        <v>11</v>
      </c>
      <c r="C3715" s="19" t="s">
        <v>17</v>
      </c>
      <c r="D3715" s="18" t="s">
        <v>18</v>
      </c>
      <c r="E3715" s="18" t="s">
        <v>69</v>
      </c>
      <c r="F3715" s="45">
        <v>42509</v>
      </c>
      <c r="G3715" s="46">
        <v>0.48888888888888887</v>
      </c>
      <c r="H3715" s="9">
        <v>6.7</v>
      </c>
    </row>
    <row r="3716" spans="1:8" x14ac:dyDescent="0.25">
      <c r="A3716" s="18" t="s">
        <v>21</v>
      </c>
      <c r="B3716" s="18" t="s">
        <v>11</v>
      </c>
      <c r="C3716" s="19" t="s">
        <v>19</v>
      </c>
      <c r="D3716" s="18" t="s">
        <v>20</v>
      </c>
      <c r="E3716" s="18" t="s">
        <v>69</v>
      </c>
      <c r="F3716" s="45">
        <v>42509</v>
      </c>
      <c r="G3716" s="46">
        <v>0.48888888888888887</v>
      </c>
      <c r="H3716" s="9">
        <v>72</v>
      </c>
    </row>
    <row r="3717" spans="1:8" x14ac:dyDescent="0.25">
      <c r="A3717" s="18" t="s">
        <v>21</v>
      </c>
      <c r="B3717" s="18" t="s">
        <v>22</v>
      </c>
      <c r="C3717" s="12" t="s">
        <v>23</v>
      </c>
      <c r="D3717" s="12" t="s">
        <v>24</v>
      </c>
      <c r="E3717" s="18" t="s">
        <v>69</v>
      </c>
      <c r="F3717" s="45">
        <v>42509</v>
      </c>
      <c r="G3717" s="46">
        <v>0.48888888888888887</v>
      </c>
      <c r="H3717" s="9">
        <v>195.24442000000005</v>
      </c>
    </row>
    <row r="3718" spans="1:8" x14ac:dyDescent="0.25">
      <c r="A3718" s="18" t="s">
        <v>21</v>
      </c>
      <c r="B3718" s="18" t="s">
        <v>22</v>
      </c>
      <c r="C3718" s="21" t="s">
        <v>25</v>
      </c>
      <c r="D3718" s="12" t="s">
        <v>56</v>
      </c>
      <c r="E3718" s="18" t="s">
        <v>69</v>
      </c>
      <c r="F3718" s="45">
        <v>42509</v>
      </c>
      <c r="G3718" s="46">
        <v>0.48888888888888887</v>
      </c>
      <c r="H3718" s="9">
        <v>240.32654547661684</v>
      </c>
    </row>
    <row r="3719" spans="1:8" x14ac:dyDescent="0.25">
      <c r="A3719" s="18" t="s">
        <v>21</v>
      </c>
      <c r="B3719" s="18" t="s">
        <v>36</v>
      </c>
      <c r="C3719" s="21" t="s">
        <v>37</v>
      </c>
      <c r="D3719" s="21" t="s">
        <v>38</v>
      </c>
      <c r="E3719" s="18" t="s">
        <v>69</v>
      </c>
      <c r="F3719" s="45">
        <v>42509</v>
      </c>
      <c r="G3719" s="46">
        <v>0.48888888888888887</v>
      </c>
      <c r="H3719" s="9">
        <v>5.6189245799020799</v>
      </c>
    </row>
    <row r="3720" spans="1:8" x14ac:dyDescent="0.25">
      <c r="A3720" s="18" t="s">
        <v>21</v>
      </c>
      <c r="B3720" s="18" t="s">
        <v>36</v>
      </c>
      <c r="C3720" s="21" t="s">
        <v>39</v>
      </c>
      <c r="D3720" s="21" t="s">
        <v>40</v>
      </c>
      <c r="E3720" s="18" t="s">
        <v>69</v>
      </c>
      <c r="F3720" s="45">
        <v>42509</v>
      </c>
      <c r="G3720" s="46">
        <v>0.48888888888888887</v>
      </c>
      <c r="H3720" s="9">
        <v>0.77046925082268469</v>
      </c>
    </row>
    <row r="3721" spans="1:8" x14ac:dyDescent="0.25">
      <c r="A3721" s="18" t="s">
        <v>21</v>
      </c>
      <c r="B3721" s="18" t="s">
        <v>27</v>
      </c>
      <c r="C3721" s="21" t="s">
        <v>34</v>
      </c>
      <c r="D3721" s="21" t="s">
        <v>35</v>
      </c>
      <c r="E3721" s="18" t="s">
        <v>69</v>
      </c>
      <c r="F3721" s="45">
        <v>42509</v>
      </c>
      <c r="G3721" s="46">
        <v>0.48888888888888887</v>
      </c>
      <c r="H3721" s="9">
        <v>0.01</v>
      </c>
    </row>
    <row r="3722" spans="1:8" x14ac:dyDescent="0.25">
      <c r="A3722" s="3" t="s">
        <v>48</v>
      </c>
      <c r="B3722" s="3" t="s">
        <v>27</v>
      </c>
      <c r="C3722" s="8" t="s">
        <v>28</v>
      </c>
      <c r="D3722" s="4" t="s">
        <v>55</v>
      </c>
      <c r="E3722" s="18" t="s">
        <v>69</v>
      </c>
      <c r="F3722" s="45">
        <v>42509</v>
      </c>
      <c r="G3722" s="46">
        <v>0.48888888888888887</v>
      </c>
      <c r="H3722" s="9">
        <v>0.01</v>
      </c>
    </row>
    <row r="3723" spans="1:8" x14ac:dyDescent="0.25">
      <c r="A3723" s="3" t="s">
        <v>48</v>
      </c>
      <c r="B3723" s="3" t="s">
        <v>27</v>
      </c>
      <c r="C3723" s="8" t="s">
        <v>30</v>
      </c>
      <c r="D3723" s="4" t="s">
        <v>50</v>
      </c>
      <c r="E3723" s="18" t="s">
        <v>69</v>
      </c>
      <c r="F3723" s="45">
        <v>42509</v>
      </c>
      <c r="G3723" s="46">
        <v>0.48888888888888887</v>
      </c>
      <c r="H3723" s="9">
        <v>1E-3</v>
      </c>
    </row>
    <row r="3724" spans="1:8" x14ac:dyDescent="0.25">
      <c r="A3724" s="3" t="s">
        <v>48</v>
      </c>
      <c r="B3724" s="3" t="s">
        <v>27</v>
      </c>
      <c r="C3724" s="8" t="s">
        <v>32</v>
      </c>
      <c r="D3724" s="4" t="s">
        <v>54</v>
      </c>
      <c r="E3724" s="18" t="s">
        <v>69</v>
      </c>
      <c r="F3724" s="45">
        <v>42509</v>
      </c>
      <c r="G3724" s="46">
        <v>0.48888888888888887</v>
      </c>
      <c r="H3724" s="9">
        <v>5.0000000000000001E-3</v>
      </c>
    </row>
    <row r="3725" spans="1:8" x14ac:dyDescent="0.25">
      <c r="A3725" s="3" t="s">
        <v>48</v>
      </c>
      <c r="B3725" s="18" t="s">
        <v>42</v>
      </c>
      <c r="C3725" s="8" t="s">
        <v>43</v>
      </c>
      <c r="D3725" s="4" t="s">
        <v>51</v>
      </c>
      <c r="E3725" s="18" t="s">
        <v>69</v>
      </c>
      <c r="F3725" s="45">
        <v>42509</v>
      </c>
      <c r="G3725" s="46">
        <v>0.48888888888888887</v>
      </c>
      <c r="H3725" s="9">
        <v>8</v>
      </c>
    </row>
    <row r="3726" spans="1:8" x14ac:dyDescent="0.25">
      <c r="A3726" s="18" t="s">
        <v>21</v>
      </c>
      <c r="B3726" s="18" t="s">
        <v>11</v>
      </c>
      <c r="C3726" s="19" t="s">
        <v>46</v>
      </c>
      <c r="D3726" s="18" t="s">
        <v>47</v>
      </c>
      <c r="E3726" s="18" t="s">
        <v>69</v>
      </c>
      <c r="F3726" s="45">
        <v>42536</v>
      </c>
      <c r="G3726" s="46">
        <v>0.41736111111111113</v>
      </c>
      <c r="H3726" s="9">
        <v>12.14</v>
      </c>
    </row>
    <row r="3727" spans="1:8" x14ac:dyDescent="0.25">
      <c r="A3727" s="18" t="s">
        <v>21</v>
      </c>
      <c r="B3727" s="18" t="s">
        <v>11</v>
      </c>
      <c r="C3727" s="19" t="s">
        <v>12</v>
      </c>
      <c r="D3727" s="18" t="s">
        <v>13</v>
      </c>
      <c r="E3727" s="18" t="s">
        <v>69</v>
      </c>
      <c r="F3727" s="45">
        <v>42536</v>
      </c>
      <c r="G3727" s="46">
        <v>0.41736111111111113</v>
      </c>
      <c r="H3727" s="9">
        <v>7.89</v>
      </c>
    </row>
    <row r="3728" spans="1:8" x14ac:dyDescent="0.25">
      <c r="A3728" s="18" t="s">
        <v>21</v>
      </c>
      <c r="B3728" s="18" t="s">
        <v>11</v>
      </c>
      <c r="C3728" s="12" t="s">
        <v>15</v>
      </c>
      <c r="D3728" s="18" t="s">
        <v>16</v>
      </c>
      <c r="E3728" s="18" t="s">
        <v>69</v>
      </c>
      <c r="F3728" s="45">
        <v>42536</v>
      </c>
      <c r="G3728" s="46">
        <v>0.41736111111111113</v>
      </c>
      <c r="H3728" s="9"/>
    </row>
    <row r="3729" spans="1:8" x14ac:dyDescent="0.25">
      <c r="A3729" s="18" t="s">
        <v>21</v>
      </c>
      <c r="B3729" s="18" t="s">
        <v>11</v>
      </c>
      <c r="C3729" s="19" t="s">
        <v>17</v>
      </c>
      <c r="D3729" s="18" t="s">
        <v>18</v>
      </c>
      <c r="E3729" s="18" t="s">
        <v>69</v>
      </c>
      <c r="F3729" s="45">
        <v>42536</v>
      </c>
      <c r="G3729" s="46">
        <v>0.41736111111111113</v>
      </c>
      <c r="H3729" s="9">
        <v>8.09</v>
      </c>
    </row>
    <row r="3730" spans="1:8" x14ac:dyDescent="0.25">
      <c r="A3730" s="18" t="s">
        <v>21</v>
      </c>
      <c r="B3730" s="18" t="s">
        <v>11</v>
      </c>
      <c r="C3730" s="19" t="s">
        <v>19</v>
      </c>
      <c r="D3730" s="18" t="s">
        <v>20</v>
      </c>
      <c r="E3730" s="18" t="s">
        <v>69</v>
      </c>
      <c r="F3730" s="45">
        <v>42536</v>
      </c>
      <c r="G3730" s="46">
        <v>0.41736111111111113</v>
      </c>
      <c r="H3730" s="9">
        <v>78.5</v>
      </c>
    </row>
    <row r="3731" spans="1:8" x14ac:dyDescent="0.25">
      <c r="A3731" s="18" t="s">
        <v>21</v>
      </c>
      <c r="B3731" s="18" t="s">
        <v>22</v>
      </c>
      <c r="C3731" s="12" t="s">
        <v>23</v>
      </c>
      <c r="D3731" s="12" t="s">
        <v>24</v>
      </c>
      <c r="E3731" s="18" t="s">
        <v>69</v>
      </c>
      <c r="F3731" s="45">
        <v>42536</v>
      </c>
      <c r="G3731" s="46">
        <v>0.41736111111111113</v>
      </c>
      <c r="H3731" s="9">
        <v>132.01580000000001</v>
      </c>
    </row>
    <row r="3732" spans="1:8" x14ac:dyDescent="0.25">
      <c r="A3732" s="18" t="s">
        <v>21</v>
      </c>
      <c r="B3732" s="18" t="s">
        <v>22</v>
      </c>
      <c r="C3732" s="21" t="s">
        <v>25</v>
      </c>
      <c r="D3732" s="12" t="s">
        <v>56</v>
      </c>
      <c r="E3732" s="18" t="s">
        <v>69</v>
      </c>
      <c r="F3732" s="45">
        <v>42536</v>
      </c>
      <c r="G3732" s="46">
        <v>0.41736111111111113</v>
      </c>
      <c r="H3732" s="9">
        <v>177.1969259743021</v>
      </c>
    </row>
    <row r="3733" spans="1:8" x14ac:dyDescent="0.25">
      <c r="A3733" s="18" t="s">
        <v>21</v>
      </c>
      <c r="B3733" s="18" t="s">
        <v>36</v>
      </c>
      <c r="C3733" s="21" t="s">
        <v>37</v>
      </c>
      <c r="D3733" s="21" t="s">
        <v>38</v>
      </c>
      <c r="E3733" s="18" t="s">
        <v>69</v>
      </c>
      <c r="F3733" s="45">
        <v>42536</v>
      </c>
      <c r="G3733" s="46">
        <v>0.41736111111111113</v>
      </c>
      <c r="H3733" s="9">
        <v>3.1132789130684757</v>
      </c>
    </row>
    <row r="3734" spans="1:8" x14ac:dyDescent="0.25">
      <c r="A3734" s="18" t="s">
        <v>21</v>
      </c>
      <c r="B3734" s="18" t="s">
        <v>36</v>
      </c>
      <c r="C3734" s="21" t="s">
        <v>39</v>
      </c>
      <c r="D3734" s="21" t="s">
        <v>40</v>
      </c>
      <c r="E3734" s="18" t="s">
        <v>69</v>
      </c>
      <c r="F3734" s="45">
        <v>42536</v>
      </c>
      <c r="G3734" s="46">
        <v>0.41736111111111113</v>
      </c>
      <c r="H3734" s="9">
        <v>0.63953222460339731</v>
      </c>
    </row>
    <row r="3735" spans="1:8" x14ac:dyDescent="0.25">
      <c r="A3735" s="18" t="s">
        <v>21</v>
      </c>
      <c r="B3735" s="18" t="s">
        <v>27</v>
      </c>
      <c r="C3735" s="21" t="s">
        <v>34</v>
      </c>
      <c r="D3735" s="21" t="s">
        <v>35</v>
      </c>
      <c r="E3735" s="18" t="s">
        <v>69</v>
      </c>
      <c r="F3735" s="45">
        <v>42536</v>
      </c>
      <c r="G3735" s="46">
        <v>0.41736111111111113</v>
      </c>
      <c r="H3735" s="9">
        <v>1.0611205432937159E-2</v>
      </c>
    </row>
    <row r="3736" spans="1:8" x14ac:dyDescent="0.25">
      <c r="A3736" s="3" t="s">
        <v>48</v>
      </c>
      <c r="B3736" s="3" t="s">
        <v>27</v>
      </c>
      <c r="C3736" s="8" t="s">
        <v>28</v>
      </c>
      <c r="D3736" s="4" t="s">
        <v>55</v>
      </c>
      <c r="E3736" s="18" t="s">
        <v>69</v>
      </c>
      <c r="F3736" s="45">
        <v>42536</v>
      </c>
      <c r="G3736" s="46">
        <v>0.41736111111111113</v>
      </c>
      <c r="H3736" s="9">
        <v>0.01</v>
      </c>
    </row>
    <row r="3737" spans="1:8" x14ac:dyDescent="0.25">
      <c r="A3737" s="3" t="s">
        <v>48</v>
      </c>
      <c r="B3737" s="3" t="s">
        <v>27</v>
      </c>
      <c r="C3737" s="8" t="s">
        <v>30</v>
      </c>
      <c r="D3737" s="4" t="s">
        <v>50</v>
      </c>
      <c r="E3737" s="18" t="s">
        <v>69</v>
      </c>
      <c r="F3737" s="45">
        <v>42536</v>
      </c>
      <c r="G3737" s="46">
        <v>0.41736111111111113</v>
      </c>
      <c r="H3737" s="9">
        <v>6.0000000000000001E-3</v>
      </c>
    </row>
    <row r="3738" spans="1:8" x14ac:dyDescent="0.25">
      <c r="A3738" s="3" t="s">
        <v>48</v>
      </c>
      <c r="B3738" s="3" t="s">
        <v>27</v>
      </c>
      <c r="C3738" s="8" t="s">
        <v>32</v>
      </c>
      <c r="D3738" s="4" t="s">
        <v>54</v>
      </c>
      <c r="E3738" s="18" t="s">
        <v>69</v>
      </c>
      <c r="F3738" s="45">
        <v>42536</v>
      </c>
      <c r="G3738" s="46">
        <v>0.41736111111111113</v>
      </c>
      <c r="H3738" s="9">
        <v>5.0000000000000001E-3</v>
      </c>
    </row>
    <row r="3739" spans="1:8" x14ac:dyDescent="0.25">
      <c r="A3739" s="3" t="s">
        <v>48</v>
      </c>
      <c r="B3739" s="18" t="s">
        <v>42</v>
      </c>
      <c r="C3739" s="8" t="s">
        <v>43</v>
      </c>
      <c r="D3739" s="4" t="s">
        <v>51</v>
      </c>
      <c r="E3739" s="18" t="s">
        <v>69</v>
      </c>
      <c r="F3739" s="45">
        <v>42536</v>
      </c>
      <c r="G3739" s="46">
        <v>0.41736111111111113</v>
      </c>
      <c r="H3739" s="9">
        <v>3</v>
      </c>
    </row>
    <row r="3740" spans="1:8" x14ac:dyDescent="0.25">
      <c r="A3740" s="18" t="s">
        <v>21</v>
      </c>
      <c r="B3740" s="18" t="s">
        <v>11</v>
      </c>
      <c r="C3740" s="19" t="s">
        <v>46</v>
      </c>
      <c r="D3740" s="18" t="s">
        <v>47</v>
      </c>
      <c r="E3740" s="18" t="s">
        <v>69</v>
      </c>
      <c r="F3740" s="45">
        <v>42564</v>
      </c>
      <c r="G3740" s="46">
        <v>0.43958333333333338</v>
      </c>
      <c r="H3740" s="9">
        <v>12.87</v>
      </c>
    </row>
    <row r="3741" spans="1:8" x14ac:dyDescent="0.25">
      <c r="A3741" s="18" t="s">
        <v>21</v>
      </c>
      <c r="B3741" s="18" t="s">
        <v>11</v>
      </c>
      <c r="C3741" s="19" t="s">
        <v>12</v>
      </c>
      <c r="D3741" s="18" t="s">
        <v>13</v>
      </c>
      <c r="E3741" s="18" t="s">
        <v>69</v>
      </c>
      <c r="F3741" s="45">
        <v>42564</v>
      </c>
      <c r="G3741" s="46">
        <v>0.43958333333333338</v>
      </c>
      <c r="H3741" s="9">
        <v>8.19</v>
      </c>
    </row>
    <row r="3742" spans="1:8" x14ac:dyDescent="0.25">
      <c r="A3742" s="18" t="s">
        <v>21</v>
      </c>
      <c r="B3742" s="18" t="s">
        <v>11</v>
      </c>
      <c r="C3742" s="12" t="s">
        <v>15</v>
      </c>
      <c r="D3742" s="18" t="s">
        <v>16</v>
      </c>
      <c r="E3742" s="18" t="s">
        <v>69</v>
      </c>
      <c r="F3742" s="45">
        <v>42564</v>
      </c>
      <c r="G3742" s="46">
        <v>0.43958333333333338</v>
      </c>
      <c r="H3742" s="9">
        <v>1525</v>
      </c>
    </row>
    <row r="3743" spans="1:8" x14ac:dyDescent="0.25">
      <c r="A3743" s="18" t="s">
        <v>21</v>
      </c>
      <c r="B3743" s="18" t="s">
        <v>11</v>
      </c>
      <c r="C3743" s="19" t="s">
        <v>17</v>
      </c>
      <c r="D3743" s="18" t="s">
        <v>18</v>
      </c>
      <c r="E3743" s="18" t="s">
        <v>69</v>
      </c>
      <c r="F3743" s="45">
        <v>42564</v>
      </c>
      <c r="G3743" s="46">
        <v>0.43958333333333338</v>
      </c>
      <c r="H3743" s="9">
        <v>6.5</v>
      </c>
    </row>
    <row r="3744" spans="1:8" x14ac:dyDescent="0.25">
      <c r="A3744" s="18" t="s">
        <v>21</v>
      </c>
      <c r="B3744" s="18" t="s">
        <v>11</v>
      </c>
      <c r="C3744" s="19" t="s">
        <v>19</v>
      </c>
      <c r="D3744" s="18" t="s">
        <v>20</v>
      </c>
      <c r="E3744" s="18" t="s">
        <v>69</v>
      </c>
      <c r="F3744" s="45">
        <v>42564</v>
      </c>
      <c r="G3744" s="46">
        <v>0.43958333333333338</v>
      </c>
      <c r="H3744" s="9">
        <v>64.3</v>
      </c>
    </row>
    <row r="3745" spans="1:8" x14ac:dyDescent="0.25">
      <c r="A3745" s="18" t="s">
        <v>21</v>
      </c>
      <c r="B3745" s="18" t="s">
        <v>22</v>
      </c>
      <c r="C3745" s="12" t="s">
        <v>23</v>
      </c>
      <c r="D3745" s="12" t="s">
        <v>24</v>
      </c>
      <c r="E3745" s="18" t="s">
        <v>69</v>
      </c>
      <c r="F3745" s="45">
        <v>42564</v>
      </c>
      <c r="G3745" s="46">
        <v>0.43958333333333338</v>
      </c>
      <c r="H3745" s="9">
        <v>203.76659999999998</v>
      </c>
    </row>
    <row r="3746" spans="1:8" x14ac:dyDescent="0.25">
      <c r="A3746" s="18" t="s">
        <v>21</v>
      </c>
      <c r="B3746" s="18" t="s">
        <v>22</v>
      </c>
      <c r="C3746" s="21" t="s">
        <v>25</v>
      </c>
      <c r="D3746" s="12" t="s">
        <v>56</v>
      </c>
      <c r="E3746" s="18" t="s">
        <v>69</v>
      </c>
      <c r="F3746" s="45">
        <v>42564</v>
      </c>
      <c r="G3746" s="46">
        <v>0.43958333333333338</v>
      </c>
      <c r="H3746" s="9">
        <v>257.12904076668326</v>
      </c>
    </row>
    <row r="3747" spans="1:8" x14ac:dyDescent="0.25">
      <c r="A3747" s="18" t="s">
        <v>21</v>
      </c>
      <c r="B3747" s="18" t="s">
        <v>36</v>
      </c>
      <c r="C3747" s="21" t="s">
        <v>37</v>
      </c>
      <c r="D3747" s="21" t="s">
        <v>38</v>
      </c>
      <c r="E3747" s="18" t="s">
        <v>69</v>
      </c>
      <c r="F3747" s="45">
        <v>42564</v>
      </c>
      <c r="G3747" s="46">
        <v>0.43958333333333338</v>
      </c>
      <c r="H3747" s="9">
        <v>4.1820000000000004</v>
      </c>
    </row>
    <row r="3748" spans="1:8" x14ac:dyDescent="0.25">
      <c r="A3748" s="18" t="s">
        <v>21</v>
      </c>
      <c r="B3748" s="18" t="s">
        <v>36</v>
      </c>
      <c r="C3748" s="21" t="s">
        <v>39</v>
      </c>
      <c r="D3748" s="21" t="s">
        <v>40</v>
      </c>
      <c r="E3748" s="18" t="s">
        <v>69</v>
      </c>
      <c r="F3748" s="45">
        <v>42564</v>
      </c>
      <c r="G3748" s="46">
        <v>0.43958333333333338</v>
      </c>
      <c r="H3748" s="9">
        <v>0.98799999999999999</v>
      </c>
    </row>
    <row r="3749" spans="1:8" x14ac:dyDescent="0.25">
      <c r="A3749" s="18" t="s">
        <v>21</v>
      </c>
      <c r="B3749" s="18" t="s">
        <v>27</v>
      </c>
      <c r="C3749" s="21" t="s">
        <v>34</v>
      </c>
      <c r="D3749" s="21" t="s">
        <v>35</v>
      </c>
      <c r="E3749" s="18" t="s">
        <v>69</v>
      </c>
      <c r="F3749" s="45">
        <v>42564</v>
      </c>
      <c r="G3749" s="46">
        <v>0.43958333333333338</v>
      </c>
      <c r="H3749" s="9">
        <v>1.5704584040747007E-2</v>
      </c>
    </row>
    <row r="3750" spans="1:8" x14ac:dyDescent="0.25">
      <c r="A3750" s="3" t="s">
        <v>48</v>
      </c>
      <c r="B3750" s="3" t="s">
        <v>27</v>
      </c>
      <c r="C3750" s="8" t="s">
        <v>28</v>
      </c>
      <c r="D3750" s="4" t="s">
        <v>55</v>
      </c>
      <c r="E3750" s="18" t="s">
        <v>69</v>
      </c>
      <c r="F3750" s="45">
        <v>42564</v>
      </c>
      <c r="G3750" s="46">
        <v>0.43958333333333338</v>
      </c>
      <c r="H3750" s="9">
        <v>0.01</v>
      </c>
    </row>
    <row r="3751" spans="1:8" x14ac:dyDescent="0.25">
      <c r="A3751" s="3" t="s">
        <v>48</v>
      </c>
      <c r="B3751" s="3" t="s">
        <v>27</v>
      </c>
      <c r="C3751" s="8" t="s">
        <v>30</v>
      </c>
      <c r="D3751" s="4" t="s">
        <v>50</v>
      </c>
      <c r="E3751" s="18" t="s">
        <v>69</v>
      </c>
      <c r="F3751" s="45">
        <v>42564</v>
      </c>
      <c r="G3751" s="46">
        <v>0.43958333333333338</v>
      </c>
      <c r="H3751" s="9">
        <v>1E-3</v>
      </c>
    </row>
    <row r="3752" spans="1:8" x14ac:dyDescent="0.25">
      <c r="A3752" s="3" t="s">
        <v>48</v>
      </c>
      <c r="B3752" s="3" t="s">
        <v>27</v>
      </c>
      <c r="C3752" s="8" t="s">
        <v>32</v>
      </c>
      <c r="D3752" s="4" t="s">
        <v>54</v>
      </c>
      <c r="E3752" s="18" t="s">
        <v>69</v>
      </c>
      <c r="F3752" s="45">
        <v>42564</v>
      </c>
      <c r="G3752" s="46">
        <v>0.43958333333333338</v>
      </c>
      <c r="H3752" s="9">
        <v>5.0000000000000001E-3</v>
      </c>
    </row>
    <row r="3753" spans="1:8" x14ac:dyDescent="0.25">
      <c r="A3753" s="3" t="s">
        <v>48</v>
      </c>
      <c r="B3753" s="18" t="s">
        <v>42</v>
      </c>
      <c r="C3753" s="8" t="s">
        <v>43</v>
      </c>
      <c r="D3753" s="4" t="s">
        <v>51</v>
      </c>
      <c r="E3753" s="18" t="s">
        <v>69</v>
      </c>
      <c r="F3753" s="45">
        <v>42564</v>
      </c>
      <c r="G3753" s="46">
        <v>0.43958333333333338</v>
      </c>
      <c r="H3753" s="9">
        <v>7</v>
      </c>
    </row>
    <row r="3754" spans="1:8" x14ac:dyDescent="0.25">
      <c r="A3754" s="18" t="s">
        <v>21</v>
      </c>
      <c r="B3754" s="18" t="s">
        <v>11</v>
      </c>
      <c r="C3754" s="19" t="s">
        <v>46</v>
      </c>
      <c r="D3754" s="18" t="s">
        <v>47</v>
      </c>
      <c r="E3754" s="18" t="s">
        <v>69</v>
      </c>
      <c r="F3754" s="45">
        <v>42606</v>
      </c>
      <c r="G3754" s="46">
        <v>0.42708333333333331</v>
      </c>
      <c r="H3754" s="9">
        <v>14.09</v>
      </c>
    </row>
    <row r="3755" spans="1:8" x14ac:dyDescent="0.25">
      <c r="A3755" s="18" t="s">
        <v>21</v>
      </c>
      <c r="B3755" s="18" t="s">
        <v>11</v>
      </c>
      <c r="C3755" s="19" t="s">
        <v>12</v>
      </c>
      <c r="D3755" s="18" t="s">
        <v>13</v>
      </c>
      <c r="E3755" s="18" t="s">
        <v>69</v>
      </c>
      <c r="F3755" s="45">
        <v>42606</v>
      </c>
      <c r="G3755" s="46">
        <v>0.42708333333333331</v>
      </c>
      <c r="H3755" s="9">
        <v>7.93</v>
      </c>
    </row>
    <row r="3756" spans="1:8" x14ac:dyDescent="0.25">
      <c r="A3756" s="18" t="s">
        <v>21</v>
      </c>
      <c r="B3756" s="18" t="s">
        <v>11</v>
      </c>
      <c r="C3756" s="12" t="s">
        <v>15</v>
      </c>
      <c r="D3756" s="18" t="s">
        <v>16</v>
      </c>
      <c r="E3756" s="18" t="s">
        <v>69</v>
      </c>
      <c r="F3756" s="45">
        <v>42606</v>
      </c>
      <c r="G3756" s="46">
        <v>0.42708333333333331</v>
      </c>
      <c r="H3756" s="9">
        <v>1563</v>
      </c>
    </row>
    <row r="3757" spans="1:8" x14ac:dyDescent="0.25">
      <c r="A3757" s="18" t="s">
        <v>21</v>
      </c>
      <c r="B3757" s="18" t="s">
        <v>11</v>
      </c>
      <c r="C3757" s="19" t="s">
        <v>17</v>
      </c>
      <c r="D3757" s="18" t="s">
        <v>18</v>
      </c>
      <c r="E3757" s="18" t="s">
        <v>69</v>
      </c>
      <c r="F3757" s="45">
        <v>42606</v>
      </c>
      <c r="G3757" s="46">
        <v>0.42708333333333331</v>
      </c>
      <c r="H3757" s="9">
        <v>7.04</v>
      </c>
    </row>
    <row r="3758" spans="1:8" x14ac:dyDescent="0.25">
      <c r="A3758" s="18" t="s">
        <v>21</v>
      </c>
      <c r="B3758" s="18" t="s">
        <v>11</v>
      </c>
      <c r="C3758" s="19" t="s">
        <v>19</v>
      </c>
      <c r="D3758" s="18" t="s">
        <v>20</v>
      </c>
      <c r="E3758" s="18" t="s">
        <v>69</v>
      </c>
      <c r="F3758" s="45">
        <v>42606</v>
      </c>
      <c r="G3758" s="46">
        <v>0.42708333333333331</v>
      </c>
      <c r="H3758" s="9">
        <v>71.3</v>
      </c>
    </row>
    <row r="3759" spans="1:8" x14ac:dyDescent="0.25">
      <c r="A3759" s="18" t="s">
        <v>21</v>
      </c>
      <c r="B3759" s="18" t="s">
        <v>22</v>
      </c>
      <c r="C3759" s="12" t="s">
        <v>23</v>
      </c>
      <c r="D3759" s="12" t="s">
        <v>67</v>
      </c>
      <c r="E3759" s="18" t="s">
        <v>69</v>
      </c>
      <c r="F3759" s="45">
        <v>42606</v>
      </c>
      <c r="G3759" s="46">
        <v>0.42708333333333331</v>
      </c>
      <c r="H3759" s="9">
        <v>207.16271</v>
      </c>
    </row>
    <row r="3760" spans="1:8" x14ac:dyDescent="0.25">
      <c r="A3760" s="18" t="s">
        <v>21</v>
      </c>
      <c r="B3760" s="18" t="s">
        <v>22</v>
      </c>
      <c r="C3760" s="21" t="s">
        <v>25</v>
      </c>
      <c r="D3760" s="12" t="s">
        <v>68</v>
      </c>
      <c r="E3760" s="18" t="s">
        <v>69</v>
      </c>
      <c r="F3760" s="45">
        <v>42606</v>
      </c>
      <c r="G3760" s="46">
        <v>0.42708333333333331</v>
      </c>
      <c r="H3760" s="9">
        <v>347.06023087505235</v>
      </c>
    </row>
    <row r="3761" spans="1:8" x14ac:dyDescent="0.25">
      <c r="A3761" s="18" t="s">
        <v>21</v>
      </c>
      <c r="B3761" s="18" t="s">
        <v>36</v>
      </c>
      <c r="C3761" s="21" t="s">
        <v>37</v>
      </c>
      <c r="D3761" s="21" t="s">
        <v>38</v>
      </c>
      <c r="E3761" s="18" t="s">
        <v>69</v>
      </c>
      <c r="F3761" s="45">
        <v>42606</v>
      </c>
      <c r="G3761" s="46">
        <v>0.42708333333333331</v>
      </c>
      <c r="H3761" s="9">
        <v>3.92</v>
      </c>
    </row>
    <row r="3762" spans="1:8" x14ac:dyDescent="0.25">
      <c r="A3762" s="18" t="s">
        <v>21</v>
      </c>
      <c r="B3762" s="18" t="s">
        <v>36</v>
      </c>
      <c r="C3762" s="21" t="s">
        <v>39</v>
      </c>
      <c r="D3762" s="21" t="s">
        <v>40</v>
      </c>
      <c r="E3762" s="18" t="s">
        <v>69</v>
      </c>
      <c r="F3762" s="45">
        <v>42606</v>
      </c>
      <c r="G3762" s="46">
        <v>0.42708333333333331</v>
      </c>
      <c r="H3762" s="9">
        <v>1.2152762035205902</v>
      </c>
    </row>
    <row r="3763" spans="1:8" x14ac:dyDescent="0.25">
      <c r="A3763" s="18" t="s">
        <v>21</v>
      </c>
      <c r="B3763" s="18" t="s">
        <v>27</v>
      </c>
      <c r="C3763" s="21" t="s">
        <v>34</v>
      </c>
      <c r="D3763" s="21" t="s">
        <v>35</v>
      </c>
      <c r="E3763" s="18" t="s">
        <v>69</v>
      </c>
      <c r="F3763" s="45">
        <v>42606</v>
      </c>
      <c r="G3763" s="46">
        <v>0.42708333333333331</v>
      </c>
      <c r="H3763" s="9">
        <v>1.939443535188216E-2</v>
      </c>
    </row>
    <row r="3764" spans="1:8" x14ac:dyDescent="0.25">
      <c r="A3764" s="3" t="s">
        <v>48</v>
      </c>
      <c r="B3764" s="3" t="s">
        <v>27</v>
      </c>
      <c r="C3764" s="8" t="s">
        <v>28</v>
      </c>
      <c r="D3764" s="4" t="s">
        <v>55</v>
      </c>
      <c r="E3764" s="18" t="s">
        <v>69</v>
      </c>
      <c r="F3764" s="45">
        <v>42606</v>
      </c>
      <c r="G3764" s="46">
        <v>0.42708333333333331</v>
      </c>
      <c r="H3764" s="9">
        <v>0.01</v>
      </c>
    </row>
    <row r="3765" spans="1:8" x14ac:dyDescent="0.25">
      <c r="A3765" s="3" t="s">
        <v>48</v>
      </c>
      <c r="B3765" s="3" t="s">
        <v>27</v>
      </c>
      <c r="C3765" s="8" t="s">
        <v>30</v>
      </c>
      <c r="D3765" s="4" t="s">
        <v>50</v>
      </c>
      <c r="E3765" s="18" t="s">
        <v>69</v>
      </c>
      <c r="F3765" s="45">
        <v>42606</v>
      </c>
      <c r="G3765" s="46">
        <v>0.42708333333333331</v>
      </c>
      <c r="H3765" s="9">
        <v>1E-3</v>
      </c>
    </row>
    <row r="3766" spans="1:8" x14ac:dyDescent="0.25">
      <c r="A3766" s="3" t="s">
        <v>48</v>
      </c>
      <c r="B3766" s="3" t="s">
        <v>27</v>
      </c>
      <c r="C3766" s="8" t="s">
        <v>32</v>
      </c>
      <c r="D3766" s="4" t="s">
        <v>54</v>
      </c>
      <c r="E3766" s="18" t="s">
        <v>69</v>
      </c>
      <c r="F3766" s="45">
        <v>42606</v>
      </c>
      <c r="G3766" s="46">
        <v>0.42708333333333331</v>
      </c>
      <c r="H3766" s="9">
        <v>5.0000000000000001E-3</v>
      </c>
    </row>
    <row r="3767" spans="1:8" x14ac:dyDescent="0.25">
      <c r="A3767" s="3" t="s">
        <v>48</v>
      </c>
      <c r="B3767" s="18" t="s">
        <v>42</v>
      </c>
      <c r="C3767" s="8" t="s">
        <v>43</v>
      </c>
      <c r="D3767" s="4" t="s">
        <v>51</v>
      </c>
      <c r="E3767" s="18" t="s">
        <v>69</v>
      </c>
      <c r="F3767" s="45">
        <v>42606</v>
      </c>
      <c r="G3767" s="46">
        <v>0.42708333333333331</v>
      </c>
      <c r="H3767" s="9">
        <v>6</v>
      </c>
    </row>
    <row r="3768" spans="1:8" x14ac:dyDescent="0.25">
      <c r="A3768" s="18" t="s">
        <v>21</v>
      </c>
      <c r="B3768" s="18" t="s">
        <v>11</v>
      </c>
      <c r="C3768" s="19" t="s">
        <v>46</v>
      </c>
      <c r="D3768" s="18" t="s">
        <v>47</v>
      </c>
      <c r="E3768" s="18" t="s">
        <v>69</v>
      </c>
      <c r="F3768" s="45">
        <v>42628</v>
      </c>
      <c r="G3768" s="46">
        <v>0.42777777777777781</v>
      </c>
      <c r="H3768" s="9">
        <v>14.42</v>
      </c>
    </row>
    <row r="3769" spans="1:8" x14ac:dyDescent="0.25">
      <c r="A3769" s="18" t="s">
        <v>21</v>
      </c>
      <c r="B3769" s="18" t="s">
        <v>11</v>
      </c>
      <c r="C3769" s="19" t="s">
        <v>12</v>
      </c>
      <c r="D3769" s="18" t="s">
        <v>13</v>
      </c>
      <c r="E3769" s="18" t="s">
        <v>69</v>
      </c>
      <c r="F3769" s="45">
        <v>42628</v>
      </c>
      <c r="G3769" s="46">
        <v>0.42777777777777781</v>
      </c>
      <c r="H3769" s="9">
        <v>7.99</v>
      </c>
    </row>
    <row r="3770" spans="1:8" x14ac:dyDescent="0.25">
      <c r="A3770" s="18" t="s">
        <v>21</v>
      </c>
      <c r="B3770" s="18" t="s">
        <v>11</v>
      </c>
      <c r="C3770" s="12" t="s">
        <v>15</v>
      </c>
      <c r="D3770" s="18" t="s">
        <v>16</v>
      </c>
      <c r="E3770" s="18" t="s">
        <v>69</v>
      </c>
      <c r="F3770" s="45">
        <v>42628</v>
      </c>
      <c r="G3770" s="46">
        <v>0.42777777777777781</v>
      </c>
      <c r="H3770" s="9">
        <v>1579</v>
      </c>
    </row>
    <row r="3771" spans="1:8" x14ac:dyDescent="0.25">
      <c r="A3771" s="18" t="s">
        <v>21</v>
      </c>
      <c r="B3771" s="18" t="s">
        <v>11</v>
      </c>
      <c r="C3771" s="19" t="s">
        <v>17</v>
      </c>
      <c r="D3771" s="18" t="s">
        <v>18</v>
      </c>
      <c r="E3771" s="18" t="s">
        <v>69</v>
      </c>
      <c r="F3771" s="45">
        <v>42628</v>
      </c>
      <c r="G3771" s="46">
        <v>0.42777777777777781</v>
      </c>
      <c r="H3771" s="9">
        <v>8.18</v>
      </c>
    </row>
    <row r="3772" spans="1:8" x14ac:dyDescent="0.25">
      <c r="A3772" s="18" t="s">
        <v>21</v>
      </c>
      <c r="B3772" s="18" t="s">
        <v>11</v>
      </c>
      <c r="C3772" s="19" t="s">
        <v>19</v>
      </c>
      <c r="D3772" s="18" t="s">
        <v>20</v>
      </c>
      <c r="E3772" s="18" t="s">
        <v>69</v>
      </c>
      <c r="F3772" s="45">
        <v>42628</v>
      </c>
      <c r="G3772" s="46">
        <v>0.42777777777777781</v>
      </c>
      <c r="H3772" s="9">
        <v>83.1</v>
      </c>
    </row>
    <row r="3773" spans="1:8" x14ac:dyDescent="0.25">
      <c r="A3773" s="18" t="s">
        <v>21</v>
      </c>
      <c r="B3773" s="18" t="s">
        <v>22</v>
      </c>
      <c r="C3773" s="12" t="s">
        <v>23</v>
      </c>
      <c r="D3773" s="12" t="s">
        <v>67</v>
      </c>
      <c r="E3773" s="18" t="s">
        <v>69</v>
      </c>
      <c r="F3773" s="45">
        <v>42628</v>
      </c>
      <c r="G3773" s="46">
        <v>0.42777777777777781</v>
      </c>
      <c r="H3773" s="9">
        <v>197</v>
      </c>
    </row>
    <row r="3774" spans="1:8" x14ac:dyDescent="0.25">
      <c r="A3774" s="18" t="s">
        <v>21</v>
      </c>
      <c r="B3774" s="18" t="s">
        <v>22</v>
      </c>
      <c r="C3774" s="21" t="s">
        <v>25</v>
      </c>
      <c r="D3774" s="12" t="s">
        <v>68</v>
      </c>
      <c r="E3774" s="18" t="s">
        <v>69</v>
      </c>
      <c r="F3774" s="45">
        <v>42628</v>
      </c>
      <c r="G3774" s="46">
        <v>0.42777777777777781</v>
      </c>
      <c r="H3774" s="9">
        <v>288.10000000000002</v>
      </c>
    </row>
    <row r="3775" spans="1:8" x14ac:dyDescent="0.25">
      <c r="A3775" s="18" t="s">
        <v>21</v>
      </c>
      <c r="B3775" s="18" t="s">
        <v>36</v>
      </c>
      <c r="C3775" s="21" t="s">
        <v>37</v>
      </c>
      <c r="D3775" s="21" t="s">
        <v>38</v>
      </c>
      <c r="E3775" s="18" t="s">
        <v>69</v>
      </c>
      <c r="F3775" s="45">
        <v>42628</v>
      </c>
      <c r="G3775" s="46">
        <v>0.42777777777777781</v>
      </c>
      <c r="H3775" s="9">
        <v>5.899</v>
      </c>
    </row>
    <row r="3776" spans="1:8" x14ac:dyDescent="0.25">
      <c r="A3776" s="18" t="s">
        <v>21</v>
      </c>
      <c r="B3776" s="18" t="s">
        <v>36</v>
      </c>
      <c r="C3776" s="21" t="s">
        <v>39</v>
      </c>
      <c r="D3776" s="21" t="s">
        <v>40</v>
      </c>
      <c r="E3776" s="18" t="s">
        <v>69</v>
      </c>
      <c r="F3776" s="45">
        <v>42628</v>
      </c>
      <c r="G3776" s="46">
        <v>0.42777777777777781</v>
      </c>
      <c r="H3776" s="9">
        <v>0.155</v>
      </c>
    </row>
    <row r="3777" spans="1:8" x14ac:dyDescent="0.25">
      <c r="A3777" s="18" t="s">
        <v>21</v>
      </c>
      <c r="B3777" s="18" t="s">
        <v>27</v>
      </c>
      <c r="C3777" s="21" t="s">
        <v>34</v>
      </c>
      <c r="D3777" s="21" t="s">
        <v>35</v>
      </c>
      <c r="E3777" s="18" t="s">
        <v>69</v>
      </c>
      <c r="F3777" s="45">
        <v>42628</v>
      </c>
      <c r="G3777" s="46">
        <v>0.42777777777777781</v>
      </c>
      <c r="H3777" s="9">
        <v>0.03</v>
      </c>
    </row>
    <row r="3778" spans="1:8" x14ac:dyDescent="0.25">
      <c r="A3778" s="3" t="s">
        <v>48</v>
      </c>
      <c r="B3778" s="3" t="s">
        <v>27</v>
      </c>
      <c r="C3778" s="8" t="s">
        <v>28</v>
      </c>
      <c r="D3778" s="4" t="s">
        <v>55</v>
      </c>
      <c r="E3778" s="18" t="s">
        <v>69</v>
      </c>
      <c r="F3778" s="45">
        <v>42628</v>
      </c>
      <c r="G3778" s="46">
        <v>0.42777777777777781</v>
      </c>
      <c r="H3778" s="9">
        <v>0.01</v>
      </c>
    </row>
    <row r="3779" spans="1:8" x14ac:dyDescent="0.25">
      <c r="A3779" s="3" t="s">
        <v>48</v>
      </c>
      <c r="B3779" s="3" t="s">
        <v>27</v>
      </c>
      <c r="C3779" s="8" t="s">
        <v>30</v>
      </c>
      <c r="D3779" s="4" t="s">
        <v>50</v>
      </c>
      <c r="E3779" s="18" t="s">
        <v>69</v>
      </c>
      <c r="F3779" s="45">
        <v>42628</v>
      </c>
      <c r="G3779" s="46">
        <v>0.42777777777777781</v>
      </c>
      <c r="H3779" s="9">
        <v>4.0000000000000001E-3</v>
      </c>
    </row>
    <row r="3780" spans="1:8" x14ac:dyDescent="0.25">
      <c r="A3780" s="3" t="s">
        <v>48</v>
      </c>
      <c r="B3780" s="3" t="s">
        <v>27</v>
      </c>
      <c r="C3780" s="8" t="s">
        <v>32</v>
      </c>
      <c r="D3780" s="4" t="s">
        <v>54</v>
      </c>
      <c r="E3780" s="18" t="s">
        <v>69</v>
      </c>
      <c r="F3780" s="45">
        <v>42628</v>
      </c>
      <c r="G3780" s="46">
        <v>0.42777777777777781</v>
      </c>
      <c r="H3780" s="9">
        <v>5.0000000000000001E-3</v>
      </c>
    </row>
    <row r="3781" spans="1:8" x14ac:dyDescent="0.25">
      <c r="A3781" s="3" t="s">
        <v>48</v>
      </c>
      <c r="B3781" s="18" t="s">
        <v>42</v>
      </c>
      <c r="C3781" s="8" t="s">
        <v>43</v>
      </c>
      <c r="D3781" s="4" t="s">
        <v>51</v>
      </c>
      <c r="E3781" s="18" t="s">
        <v>69</v>
      </c>
      <c r="F3781" s="45">
        <v>42628</v>
      </c>
      <c r="G3781" s="46">
        <v>0.42777777777777781</v>
      </c>
      <c r="H3781" s="9">
        <v>5</v>
      </c>
    </row>
    <row r="3782" spans="1:8" x14ac:dyDescent="0.25">
      <c r="A3782" s="18" t="s">
        <v>21</v>
      </c>
      <c r="B3782" s="18" t="s">
        <v>11</v>
      </c>
      <c r="C3782" s="19" t="s">
        <v>46</v>
      </c>
      <c r="D3782" s="18" t="s">
        <v>47</v>
      </c>
      <c r="E3782" s="18" t="s">
        <v>69</v>
      </c>
      <c r="F3782" s="45">
        <v>42662</v>
      </c>
      <c r="G3782" s="46">
        <v>0.3979166666666667</v>
      </c>
      <c r="H3782" s="9">
        <v>14.28</v>
      </c>
    </row>
    <row r="3783" spans="1:8" x14ac:dyDescent="0.25">
      <c r="A3783" s="18" t="s">
        <v>21</v>
      </c>
      <c r="B3783" s="18" t="s">
        <v>11</v>
      </c>
      <c r="C3783" s="19" t="s">
        <v>12</v>
      </c>
      <c r="D3783" s="18" t="s">
        <v>13</v>
      </c>
      <c r="E3783" s="18" t="s">
        <v>69</v>
      </c>
      <c r="F3783" s="45">
        <v>42662</v>
      </c>
      <c r="G3783" s="46">
        <v>0.3979166666666667</v>
      </c>
      <c r="H3783" s="9">
        <v>8.1</v>
      </c>
    </row>
    <row r="3784" spans="1:8" x14ac:dyDescent="0.25">
      <c r="A3784" s="18" t="s">
        <v>21</v>
      </c>
      <c r="B3784" s="18" t="s">
        <v>11</v>
      </c>
      <c r="C3784" s="12" t="s">
        <v>15</v>
      </c>
      <c r="D3784" s="18" t="s">
        <v>16</v>
      </c>
      <c r="E3784" s="18" t="s">
        <v>69</v>
      </c>
      <c r="F3784" s="45">
        <v>42662</v>
      </c>
      <c r="G3784" s="46">
        <v>0.3979166666666667</v>
      </c>
      <c r="H3784" s="9">
        <v>1464</v>
      </c>
    </row>
    <row r="3785" spans="1:8" x14ac:dyDescent="0.25">
      <c r="A3785" s="18" t="s">
        <v>21</v>
      </c>
      <c r="B3785" s="18" t="s">
        <v>11</v>
      </c>
      <c r="C3785" s="19" t="s">
        <v>17</v>
      </c>
      <c r="D3785" s="18" t="s">
        <v>18</v>
      </c>
      <c r="E3785" s="18" t="s">
        <v>69</v>
      </c>
      <c r="F3785" s="45">
        <v>42662</v>
      </c>
      <c r="G3785" s="46">
        <v>0.3979166666666667</v>
      </c>
      <c r="H3785" s="9">
        <v>7.54</v>
      </c>
    </row>
    <row r="3786" spans="1:8" x14ac:dyDescent="0.25">
      <c r="A3786" s="18" t="s">
        <v>21</v>
      </c>
      <c r="B3786" s="18" t="s">
        <v>11</v>
      </c>
      <c r="C3786" s="19" t="s">
        <v>19</v>
      </c>
      <c r="D3786" s="18" t="s">
        <v>20</v>
      </c>
      <c r="E3786" s="18" t="s">
        <v>69</v>
      </c>
      <c r="F3786" s="45">
        <v>42662</v>
      </c>
      <c r="G3786" s="46">
        <v>0.3979166666666667</v>
      </c>
      <c r="H3786" s="9">
        <v>76.3</v>
      </c>
    </row>
    <row r="3787" spans="1:8" x14ac:dyDescent="0.25">
      <c r="A3787" s="18" t="s">
        <v>21</v>
      </c>
      <c r="B3787" s="18" t="s">
        <v>22</v>
      </c>
      <c r="C3787" s="12" t="s">
        <v>23</v>
      </c>
      <c r="D3787" s="12" t="s">
        <v>67</v>
      </c>
      <c r="E3787" s="18" t="s">
        <v>69</v>
      </c>
      <c r="F3787" s="45">
        <v>42662</v>
      </c>
      <c r="G3787" s="46">
        <v>0.3979166666666667</v>
      </c>
      <c r="H3787" s="9">
        <v>177.27694200000002</v>
      </c>
    </row>
    <row r="3788" spans="1:8" x14ac:dyDescent="0.25">
      <c r="A3788" s="18" t="s">
        <v>21</v>
      </c>
      <c r="B3788" s="18" t="s">
        <v>22</v>
      </c>
      <c r="C3788" s="21" t="s">
        <v>25</v>
      </c>
      <c r="D3788" s="12" t="s">
        <v>68</v>
      </c>
      <c r="E3788" s="18" t="s">
        <v>69</v>
      </c>
      <c r="F3788" s="45">
        <v>42662</v>
      </c>
      <c r="G3788" s="46">
        <v>0.3979166666666667</v>
      </c>
      <c r="H3788" s="9">
        <v>233.02593487927896</v>
      </c>
    </row>
    <row r="3789" spans="1:8" x14ac:dyDescent="0.25">
      <c r="A3789" s="18" t="s">
        <v>21</v>
      </c>
      <c r="B3789" s="18" t="s">
        <v>36</v>
      </c>
      <c r="C3789" s="21" t="s">
        <v>37</v>
      </c>
      <c r="D3789" s="21" t="s">
        <v>38</v>
      </c>
      <c r="E3789" s="18" t="s">
        <v>69</v>
      </c>
      <c r="F3789" s="45">
        <v>42662</v>
      </c>
      <c r="G3789" s="46">
        <v>0.3979166666666667</v>
      </c>
      <c r="H3789" s="9">
        <v>3.32</v>
      </c>
    </row>
    <row r="3790" spans="1:8" x14ac:dyDescent="0.25">
      <c r="A3790" s="18" t="s">
        <v>21</v>
      </c>
      <c r="B3790" s="18" t="s">
        <v>36</v>
      </c>
      <c r="C3790" s="21" t="s">
        <v>39</v>
      </c>
      <c r="D3790" s="21" t="s">
        <v>40</v>
      </c>
      <c r="E3790" s="18" t="s">
        <v>69</v>
      </c>
      <c r="F3790" s="45">
        <v>42662</v>
      </c>
      <c r="G3790" s="46">
        <v>0.3979166666666667</v>
      </c>
      <c r="H3790" s="9">
        <v>1.122686562877004</v>
      </c>
    </row>
    <row r="3791" spans="1:8" x14ac:dyDescent="0.25">
      <c r="A3791" s="18" t="s">
        <v>21</v>
      </c>
      <c r="B3791" s="18" t="s">
        <v>27</v>
      </c>
      <c r="C3791" s="21" t="s">
        <v>34</v>
      </c>
      <c r="D3791" s="21" t="s">
        <v>35</v>
      </c>
      <c r="E3791" s="18" t="s">
        <v>69</v>
      </c>
      <c r="F3791" s="45">
        <v>42662</v>
      </c>
      <c r="G3791" s="46">
        <v>0.3979166666666667</v>
      </c>
      <c r="H3791" s="9">
        <v>3.8970588235294111E-2</v>
      </c>
    </row>
    <row r="3792" spans="1:8" x14ac:dyDescent="0.25">
      <c r="A3792" s="3" t="s">
        <v>48</v>
      </c>
      <c r="B3792" s="3" t="s">
        <v>27</v>
      </c>
      <c r="C3792" s="8" t="s">
        <v>28</v>
      </c>
      <c r="D3792" s="4" t="s">
        <v>55</v>
      </c>
      <c r="E3792" s="18" t="s">
        <v>69</v>
      </c>
      <c r="F3792" s="45">
        <v>42662</v>
      </c>
      <c r="G3792" s="46">
        <v>0.3979166666666667</v>
      </c>
      <c r="H3792" s="9">
        <v>0.01</v>
      </c>
    </row>
    <row r="3793" spans="1:8" x14ac:dyDescent="0.25">
      <c r="A3793" s="3" t="s">
        <v>48</v>
      </c>
      <c r="B3793" s="3" t="s">
        <v>27</v>
      </c>
      <c r="C3793" s="8" t="s">
        <v>30</v>
      </c>
      <c r="D3793" s="4" t="s">
        <v>50</v>
      </c>
      <c r="E3793" s="18" t="s">
        <v>69</v>
      </c>
      <c r="F3793" s="45">
        <v>42662</v>
      </c>
      <c r="G3793" s="46">
        <v>0.3979166666666667</v>
      </c>
      <c r="H3793" s="9">
        <v>1E-3</v>
      </c>
    </row>
    <row r="3794" spans="1:8" x14ac:dyDescent="0.25">
      <c r="A3794" s="3" t="s">
        <v>48</v>
      </c>
      <c r="B3794" s="3" t="s">
        <v>27</v>
      </c>
      <c r="C3794" s="8" t="s">
        <v>32</v>
      </c>
      <c r="D3794" s="4" t="s">
        <v>54</v>
      </c>
      <c r="E3794" s="18" t="s">
        <v>69</v>
      </c>
      <c r="F3794" s="45">
        <v>42662</v>
      </c>
      <c r="G3794" s="46">
        <v>0.3979166666666667</v>
      </c>
      <c r="H3794" s="9">
        <v>5.0000000000000001E-3</v>
      </c>
    </row>
    <row r="3795" spans="1:8" x14ac:dyDescent="0.25">
      <c r="A3795" s="3" t="s">
        <v>48</v>
      </c>
      <c r="B3795" s="18" t="s">
        <v>42</v>
      </c>
      <c r="C3795" s="8" t="s">
        <v>43</v>
      </c>
      <c r="D3795" s="4" t="s">
        <v>51</v>
      </c>
      <c r="E3795" s="18" t="s">
        <v>69</v>
      </c>
      <c r="F3795" s="45">
        <v>42662</v>
      </c>
      <c r="G3795" s="46">
        <v>0.3979166666666667</v>
      </c>
      <c r="H3795" s="9">
        <v>5</v>
      </c>
    </row>
    <row r="3796" spans="1:8" x14ac:dyDescent="0.25">
      <c r="A3796" s="36" t="s">
        <v>21</v>
      </c>
      <c r="B3796" s="36" t="s">
        <v>11</v>
      </c>
      <c r="C3796" s="38" t="s">
        <v>46</v>
      </c>
      <c r="D3796" s="36" t="s">
        <v>47</v>
      </c>
      <c r="E3796" s="36" t="s">
        <v>69</v>
      </c>
      <c r="F3796" s="33">
        <v>42682</v>
      </c>
      <c r="G3796" s="34">
        <v>0.37777777777777777</v>
      </c>
      <c r="H3796" s="9">
        <v>17.989999999999998</v>
      </c>
    </row>
    <row r="3797" spans="1:8" x14ac:dyDescent="0.25">
      <c r="A3797" s="36" t="s">
        <v>21</v>
      </c>
      <c r="B3797" s="36" t="s">
        <v>11</v>
      </c>
      <c r="C3797" s="38" t="s">
        <v>12</v>
      </c>
      <c r="D3797" s="36" t="s">
        <v>13</v>
      </c>
      <c r="E3797" s="36" t="s">
        <v>69</v>
      </c>
      <c r="F3797" s="33">
        <v>42682</v>
      </c>
      <c r="G3797" s="34">
        <v>0.37777777777777777</v>
      </c>
      <c r="H3797" s="9">
        <v>8.01</v>
      </c>
    </row>
    <row r="3798" spans="1:8" x14ac:dyDescent="0.25">
      <c r="A3798" s="36" t="s">
        <v>21</v>
      </c>
      <c r="B3798" s="36" t="s">
        <v>11</v>
      </c>
      <c r="C3798" s="35" t="s">
        <v>15</v>
      </c>
      <c r="D3798" s="36" t="s">
        <v>16</v>
      </c>
      <c r="E3798" s="36" t="s">
        <v>69</v>
      </c>
      <c r="F3798" s="33">
        <v>42682</v>
      </c>
      <c r="G3798" s="34">
        <v>0.37777777777777777</v>
      </c>
      <c r="H3798" s="9">
        <v>1214</v>
      </c>
    </row>
    <row r="3799" spans="1:8" x14ac:dyDescent="0.25">
      <c r="A3799" s="36" t="s">
        <v>21</v>
      </c>
      <c r="B3799" s="36" t="s">
        <v>11</v>
      </c>
      <c r="C3799" s="38" t="s">
        <v>17</v>
      </c>
      <c r="D3799" s="36" t="s">
        <v>18</v>
      </c>
      <c r="E3799" s="36" t="s">
        <v>69</v>
      </c>
      <c r="F3799" s="33">
        <v>42682</v>
      </c>
      <c r="G3799" s="34">
        <v>0.37777777777777777</v>
      </c>
      <c r="H3799" s="9">
        <v>6.17</v>
      </c>
    </row>
    <row r="3800" spans="1:8" x14ac:dyDescent="0.25">
      <c r="A3800" s="36" t="s">
        <v>21</v>
      </c>
      <c r="B3800" s="36" t="s">
        <v>11</v>
      </c>
      <c r="C3800" s="38" t="s">
        <v>19</v>
      </c>
      <c r="D3800" s="36" t="s">
        <v>20</v>
      </c>
      <c r="E3800" s="36" t="s">
        <v>69</v>
      </c>
      <c r="F3800" s="33">
        <v>42682</v>
      </c>
      <c r="G3800" s="34">
        <v>0.37777777777777777</v>
      </c>
      <c r="H3800" s="9">
        <v>67.5</v>
      </c>
    </row>
    <row r="3801" spans="1:8" x14ac:dyDescent="0.25">
      <c r="A3801" s="36" t="s">
        <v>21</v>
      </c>
      <c r="B3801" s="36" t="s">
        <v>22</v>
      </c>
      <c r="C3801" s="35" t="s">
        <v>23</v>
      </c>
      <c r="D3801" s="12" t="s">
        <v>67</v>
      </c>
      <c r="E3801" s="36" t="s">
        <v>69</v>
      </c>
      <c r="F3801" s="33">
        <v>42682</v>
      </c>
      <c r="G3801" s="34">
        <v>0.37777777777777777</v>
      </c>
      <c r="H3801" s="9">
        <v>130.41062399999998</v>
      </c>
    </row>
    <row r="3802" spans="1:8" x14ac:dyDescent="0.25">
      <c r="A3802" s="36" t="s">
        <v>21</v>
      </c>
      <c r="B3802" s="36" t="s">
        <v>22</v>
      </c>
      <c r="C3802" s="37" t="s">
        <v>25</v>
      </c>
      <c r="D3802" s="12" t="s">
        <v>68</v>
      </c>
      <c r="E3802" s="36" t="s">
        <v>69</v>
      </c>
      <c r="F3802" s="33">
        <v>42682</v>
      </c>
      <c r="G3802" s="34">
        <v>0.37777777777777777</v>
      </c>
      <c r="H3802" s="9">
        <v>215.79008475560204</v>
      </c>
    </row>
    <row r="3803" spans="1:8" x14ac:dyDescent="0.25">
      <c r="A3803" s="36" t="s">
        <v>21</v>
      </c>
      <c r="B3803" s="36" t="s">
        <v>36</v>
      </c>
      <c r="C3803" s="37" t="s">
        <v>37</v>
      </c>
      <c r="D3803" s="37" t="s">
        <v>38</v>
      </c>
      <c r="E3803" s="36" t="s">
        <v>69</v>
      </c>
      <c r="F3803" s="33">
        <v>42682</v>
      </c>
      <c r="G3803" s="34">
        <v>0.37777777777777777</v>
      </c>
      <c r="H3803" s="9">
        <v>3.4319999999999999</v>
      </c>
    </row>
    <row r="3804" spans="1:8" x14ac:dyDescent="0.25">
      <c r="A3804" s="36" t="s">
        <v>21</v>
      </c>
      <c r="B3804" s="36" t="s">
        <v>36</v>
      </c>
      <c r="C3804" s="37" t="s">
        <v>39</v>
      </c>
      <c r="D3804" s="37" t="s">
        <v>40</v>
      </c>
      <c r="E3804" s="36" t="s">
        <v>69</v>
      </c>
      <c r="F3804" s="33">
        <v>42682</v>
      </c>
      <c r="G3804" s="34">
        <v>0.37777777777777777</v>
      </c>
      <c r="H3804" s="9">
        <v>0.72507309475770765</v>
      </c>
    </row>
    <row r="3805" spans="1:8" x14ac:dyDescent="0.25">
      <c r="A3805" s="36" t="s">
        <v>21</v>
      </c>
      <c r="B3805" s="36" t="s">
        <v>27</v>
      </c>
      <c r="C3805" s="37" t="s">
        <v>34</v>
      </c>
      <c r="D3805" s="37" t="s">
        <v>35</v>
      </c>
      <c r="E3805" s="36" t="s">
        <v>69</v>
      </c>
      <c r="F3805" s="33">
        <v>42682</v>
      </c>
      <c r="G3805" s="34">
        <v>0.37777777777777777</v>
      </c>
      <c r="H3805" s="9">
        <v>2.724637681159419E-2</v>
      </c>
    </row>
    <row r="3806" spans="1:8" x14ac:dyDescent="0.25">
      <c r="A3806" s="36" t="s">
        <v>48</v>
      </c>
      <c r="B3806" s="36" t="s">
        <v>27</v>
      </c>
      <c r="C3806" s="37" t="s">
        <v>28</v>
      </c>
      <c r="D3806" s="38" t="s">
        <v>55</v>
      </c>
      <c r="E3806" s="36" t="s">
        <v>69</v>
      </c>
      <c r="F3806" s="33">
        <v>42682</v>
      </c>
      <c r="G3806" s="34">
        <v>0.37777777777777777</v>
      </c>
      <c r="H3806" s="9">
        <v>0.01</v>
      </c>
    </row>
    <row r="3807" spans="1:8" x14ac:dyDescent="0.25">
      <c r="A3807" s="36" t="s">
        <v>48</v>
      </c>
      <c r="B3807" s="36" t="s">
        <v>27</v>
      </c>
      <c r="C3807" s="37" t="s">
        <v>30</v>
      </c>
      <c r="D3807" s="38" t="s">
        <v>50</v>
      </c>
      <c r="E3807" s="36" t="s">
        <v>69</v>
      </c>
      <c r="F3807" s="33">
        <v>42682</v>
      </c>
      <c r="G3807" s="34">
        <v>0.37777777777777777</v>
      </c>
      <c r="H3807" s="9">
        <v>1E-3</v>
      </c>
    </row>
    <row r="3808" spans="1:8" x14ac:dyDescent="0.25">
      <c r="A3808" s="36" t="s">
        <v>48</v>
      </c>
      <c r="B3808" s="36" t="s">
        <v>27</v>
      </c>
      <c r="C3808" s="37" t="s">
        <v>32</v>
      </c>
      <c r="D3808" s="38" t="s">
        <v>54</v>
      </c>
      <c r="E3808" s="36" t="s">
        <v>69</v>
      </c>
      <c r="F3808" s="33">
        <v>42682</v>
      </c>
      <c r="G3808" s="34">
        <v>0.37777777777777777</v>
      </c>
      <c r="H3808" s="9">
        <v>5.0000000000000001E-3</v>
      </c>
    </row>
    <row r="3809" spans="1:8" x14ac:dyDescent="0.25">
      <c r="A3809" s="36" t="s">
        <v>48</v>
      </c>
      <c r="B3809" s="36" t="s">
        <v>42</v>
      </c>
      <c r="C3809" s="37" t="s">
        <v>43</v>
      </c>
      <c r="D3809" s="38" t="s">
        <v>51</v>
      </c>
      <c r="E3809" s="36" t="s">
        <v>69</v>
      </c>
      <c r="F3809" s="33">
        <v>42682</v>
      </c>
      <c r="G3809" s="34">
        <v>0.37777777777777777</v>
      </c>
      <c r="H3809" s="9">
        <v>3</v>
      </c>
    </row>
    <row r="3810" spans="1:8" x14ac:dyDescent="0.25">
      <c r="A3810" s="36" t="s">
        <v>21</v>
      </c>
      <c r="B3810" s="36" t="s">
        <v>11</v>
      </c>
      <c r="C3810" s="38" t="s">
        <v>46</v>
      </c>
      <c r="D3810" s="36" t="s">
        <v>47</v>
      </c>
      <c r="E3810" s="36" t="s">
        <v>69</v>
      </c>
      <c r="F3810" s="33">
        <v>42716</v>
      </c>
      <c r="G3810" s="34">
        <v>0.45208333333333334</v>
      </c>
      <c r="H3810" s="9">
        <v>19.809999999999999</v>
      </c>
    </row>
    <row r="3811" spans="1:8" x14ac:dyDescent="0.25">
      <c r="A3811" s="36" t="s">
        <v>21</v>
      </c>
      <c r="B3811" s="36" t="s">
        <v>11</v>
      </c>
      <c r="C3811" s="38" t="s">
        <v>12</v>
      </c>
      <c r="D3811" s="36" t="s">
        <v>13</v>
      </c>
      <c r="E3811" s="36" t="s">
        <v>69</v>
      </c>
      <c r="F3811" s="33">
        <v>42716</v>
      </c>
      <c r="G3811" s="34">
        <v>0.45208333333333334</v>
      </c>
      <c r="H3811" s="9">
        <v>7.9</v>
      </c>
    </row>
    <row r="3812" spans="1:8" x14ac:dyDescent="0.25">
      <c r="A3812" s="36" t="s">
        <v>21</v>
      </c>
      <c r="B3812" s="36" t="s">
        <v>11</v>
      </c>
      <c r="C3812" s="35" t="s">
        <v>15</v>
      </c>
      <c r="D3812" s="36" t="s">
        <v>16</v>
      </c>
      <c r="E3812" s="36" t="s">
        <v>69</v>
      </c>
      <c r="F3812" s="33">
        <v>42716</v>
      </c>
      <c r="G3812" s="34">
        <v>0.45208333333333334</v>
      </c>
      <c r="H3812" s="9">
        <v>1183</v>
      </c>
    </row>
    <row r="3813" spans="1:8" x14ac:dyDescent="0.25">
      <c r="A3813" s="36" t="s">
        <v>21</v>
      </c>
      <c r="B3813" s="36" t="s">
        <v>11</v>
      </c>
      <c r="C3813" s="38" t="s">
        <v>17</v>
      </c>
      <c r="D3813" s="36" t="s">
        <v>18</v>
      </c>
      <c r="E3813" s="36" t="s">
        <v>69</v>
      </c>
      <c r="F3813" s="33">
        <v>42716</v>
      </c>
      <c r="G3813" s="34">
        <v>0.45208333333333334</v>
      </c>
      <c r="H3813" s="9">
        <v>7.41</v>
      </c>
    </row>
    <row r="3814" spans="1:8" x14ac:dyDescent="0.25">
      <c r="A3814" s="36" t="s">
        <v>21</v>
      </c>
      <c r="B3814" s="36" t="s">
        <v>11</v>
      </c>
      <c r="C3814" s="38" t="s">
        <v>19</v>
      </c>
      <c r="D3814" s="36" t="s">
        <v>20</v>
      </c>
      <c r="E3814" s="36" t="s">
        <v>69</v>
      </c>
      <c r="F3814" s="33">
        <v>42716</v>
      </c>
      <c r="G3814" s="34">
        <v>0.45208333333333334</v>
      </c>
      <c r="H3814" s="9">
        <v>84.2</v>
      </c>
    </row>
    <row r="3815" spans="1:8" x14ac:dyDescent="0.25">
      <c r="A3815" s="36" t="s">
        <v>21</v>
      </c>
      <c r="B3815" s="36" t="s">
        <v>22</v>
      </c>
      <c r="C3815" s="35" t="s">
        <v>23</v>
      </c>
      <c r="D3815" s="12" t="s">
        <v>67</v>
      </c>
      <c r="E3815" s="36" t="s">
        <v>69</v>
      </c>
      <c r="F3815" s="33">
        <v>42716</v>
      </c>
      <c r="G3815" s="34">
        <v>0.45208333333333334</v>
      </c>
      <c r="H3815" s="9">
        <v>121.49423999999999</v>
      </c>
    </row>
    <row r="3816" spans="1:8" x14ac:dyDescent="0.25">
      <c r="A3816" s="36" t="s">
        <v>21</v>
      </c>
      <c r="B3816" s="36" t="s">
        <v>22</v>
      </c>
      <c r="C3816" s="37" t="s">
        <v>25</v>
      </c>
      <c r="D3816" s="12" t="s">
        <v>68</v>
      </c>
      <c r="E3816" s="36" t="s">
        <v>69</v>
      </c>
      <c r="F3816" s="33">
        <v>42716</v>
      </c>
      <c r="G3816" s="34">
        <v>0.45208333333333334</v>
      </c>
      <c r="H3816" s="9">
        <v>305.80942684314545</v>
      </c>
    </row>
    <row r="3817" spans="1:8" x14ac:dyDescent="0.25">
      <c r="A3817" s="36" t="s">
        <v>21</v>
      </c>
      <c r="B3817" s="36" t="s">
        <v>36</v>
      </c>
      <c r="C3817" s="37" t="s">
        <v>37</v>
      </c>
      <c r="D3817" s="37" t="s">
        <v>38</v>
      </c>
      <c r="E3817" s="36" t="s">
        <v>69</v>
      </c>
      <c r="F3817" s="33">
        <v>42716</v>
      </c>
      <c r="G3817" s="34">
        <v>0.45208333333333334</v>
      </c>
      <c r="H3817" s="9">
        <v>2.8178191733289277</v>
      </c>
    </row>
    <row r="3818" spans="1:8" x14ac:dyDescent="0.25">
      <c r="A3818" s="36" t="s">
        <v>21</v>
      </c>
      <c r="B3818" s="36" t="s">
        <v>36</v>
      </c>
      <c r="C3818" s="37" t="s">
        <v>39</v>
      </c>
      <c r="D3818" s="37" t="s">
        <v>40</v>
      </c>
      <c r="E3818" s="36" t="s">
        <v>69</v>
      </c>
      <c r="F3818" s="33">
        <v>42716</v>
      </c>
      <c r="G3818" s="34">
        <v>0.45208333333333334</v>
      </c>
      <c r="H3818" s="9">
        <v>0.56333990617681196</v>
      </c>
    </row>
    <row r="3819" spans="1:8" x14ac:dyDescent="0.25">
      <c r="A3819" s="36" t="s">
        <v>21</v>
      </c>
      <c r="B3819" s="36" t="s">
        <v>27</v>
      </c>
      <c r="C3819" s="37" t="s">
        <v>34</v>
      </c>
      <c r="D3819" s="37" t="s">
        <v>35</v>
      </c>
      <c r="E3819" s="36" t="s">
        <v>69</v>
      </c>
      <c r="F3819" s="33">
        <v>42716</v>
      </c>
      <c r="G3819" s="34">
        <v>0.45208333333333334</v>
      </c>
      <c r="H3819" s="9">
        <v>0.01</v>
      </c>
    </row>
    <row r="3820" spans="1:8" x14ac:dyDescent="0.25">
      <c r="A3820" s="36" t="s">
        <v>48</v>
      </c>
      <c r="B3820" s="36" t="s">
        <v>27</v>
      </c>
      <c r="C3820" s="37" t="s">
        <v>28</v>
      </c>
      <c r="D3820" s="38" t="s">
        <v>59</v>
      </c>
      <c r="E3820" s="36" t="s">
        <v>69</v>
      </c>
      <c r="F3820" s="33">
        <v>42716</v>
      </c>
      <c r="G3820" s="34">
        <v>0.45208333333333334</v>
      </c>
      <c r="H3820" s="9">
        <v>5.9999999999999995E-4</v>
      </c>
    </row>
    <row r="3821" spans="1:8" x14ac:dyDescent="0.25">
      <c r="A3821" s="36" t="s">
        <v>48</v>
      </c>
      <c r="B3821" s="36" t="s">
        <v>27</v>
      </c>
      <c r="C3821" s="37" t="s">
        <v>30</v>
      </c>
      <c r="D3821" s="38" t="s">
        <v>55</v>
      </c>
      <c r="E3821" s="36" t="s">
        <v>69</v>
      </c>
      <c r="F3821" s="33">
        <v>42716</v>
      </c>
      <c r="G3821" s="34">
        <v>0.45208333333333334</v>
      </c>
      <c r="H3821" s="9">
        <v>0.01</v>
      </c>
    </row>
    <row r="3822" spans="1:8" x14ac:dyDescent="0.25">
      <c r="A3822" s="36" t="s">
        <v>48</v>
      </c>
      <c r="B3822" s="36" t="s">
        <v>27</v>
      </c>
      <c r="C3822" s="37" t="s">
        <v>32</v>
      </c>
      <c r="D3822" s="38" t="s">
        <v>54</v>
      </c>
      <c r="E3822" s="36" t="s">
        <v>69</v>
      </c>
      <c r="F3822" s="33">
        <v>42716</v>
      </c>
      <c r="G3822" s="34">
        <v>0.45208333333333334</v>
      </c>
      <c r="H3822" s="9">
        <v>5.0000000000000001E-3</v>
      </c>
    </row>
    <row r="3823" spans="1:8" x14ac:dyDescent="0.25">
      <c r="A3823" s="36" t="s">
        <v>48</v>
      </c>
      <c r="B3823" s="36" t="s">
        <v>42</v>
      </c>
      <c r="C3823" s="37" t="s">
        <v>43</v>
      </c>
      <c r="D3823" s="38" t="s">
        <v>51</v>
      </c>
      <c r="E3823" s="36" t="s">
        <v>69</v>
      </c>
      <c r="F3823" s="33">
        <v>42716</v>
      </c>
      <c r="G3823" s="34">
        <v>0.45208333333333334</v>
      </c>
      <c r="H3823" s="9"/>
    </row>
    <row r="3824" spans="1:8" x14ac:dyDescent="0.25">
      <c r="A3824" s="36" t="s">
        <v>21</v>
      </c>
      <c r="B3824" s="36" t="s">
        <v>11</v>
      </c>
      <c r="C3824" s="38" t="s">
        <v>46</v>
      </c>
      <c r="D3824" s="36" t="s">
        <v>47</v>
      </c>
      <c r="E3824" s="36" t="s">
        <v>69</v>
      </c>
      <c r="F3824" s="33">
        <v>42752</v>
      </c>
      <c r="G3824" s="34">
        <v>0.4513888888888889</v>
      </c>
      <c r="H3824" s="9">
        <v>20.3</v>
      </c>
    </row>
    <row r="3825" spans="1:8" x14ac:dyDescent="0.25">
      <c r="A3825" s="36" t="s">
        <v>21</v>
      </c>
      <c r="B3825" s="36" t="s">
        <v>11</v>
      </c>
      <c r="C3825" s="38" t="s">
        <v>12</v>
      </c>
      <c r="D3825" s="36" t="s">
        <v>13</v>
      </c>
      <c r="E3825" s="36" t="s">
        <v>69</v>
      </c>
      <c r="F3825" s="33">
        <v>42752</v>
      </c>
      <c r="G3825" s="34">
        <v>0.4513888888888889</v>
      </c>
      <c r="H3825" s="9">
        <v>8.15</v>
      </c>
    </row>
    <row r="3826" spans="1:8" x14ac:dyDescent="0.25">
      <c r="A3826" s="36" t="s">
        <v>21</v>
      </c>
      <c r="B3826" s="36" t="s">
        <v>11</v>
      </c>
      <c r="C3826" s="35" t="s">
        <v>15</v>
      </c>
      <c r="D3826" s="36" t="s">
        <v>16</v>
      </c>
      <c r="E3826" s="36" t="s">
        <v>69</v>
      </c>
      <c r="F3826" s="33">
        <v>42752</v>
      </c>
      <c r="G3826" s="34">
        <v>0.4513888888888889</v>
      </c>
      <c r="H3826" s="9">
        <v>1402</v>
      </c>
    </row>
    <row r="3827" spans="1:8" x14ac:dyDescent="0.25">
      <c r="A3827" s="36" t="s">
        <v>21</v>
      </c>
      <c r="B3827" s="36" t="s">
        <v>11</v>
      </c>
      <c r="C3827" s="38" t="s">
        <v>17</v>
      </c>
      <c r="D3827" s="36" t="s">
        <v>18</v>
      </c>
      <c r="E3827" s="36" t="s">
        <v>69</v>
      </c>
      <c r="F3827" s="33">
        <v>42752</v>
      </c>
      <c r="G3827" s="34">
        <v>0.4513888888888889</v>
      </c>
      <c r="H3827" s="9">
        <v>6.64</v>
      </c>
    </row>
    <row r="3828" spans="1:8" x14ac:dyDescent="0.25">
      <c r="A3828" s="36" t="s">
        <v>21</v>
      </c>
      <c r="B3828" s="36" t="s">
        <v>11</v>
      </c>
      <c r="C3828" s="38" t="s">
        <v>19</v>
      </c>
      <c r="D3828" s="36" t="s">
        <v>20</v>
      </c>
      <c r="E3828" s="36" t="s">
        <v>69</v>
      </c>
      <c r="F3828" s="33">
        <v>42752</v>
      </c>
      <c r="G3828" s="34">
        <v>0.4513888888888889</v>
      </c>
      <c r="H3828" s="9">
        <v>77.2</v>
      </c>
    </row>
    <row r="3829" spans="1:8" x14ac:dyDescent="0.25">
      <c r="A3829" s="36" t="s">
        <v>21</v>
      </c>
      <c r="B3829" s="36" t="s">
        <v>22</v>
      </c>
      <c r="C3829" s="35" t="s">
        <v>23</v>
      </c>
      <c r="D3829" s="12" t="s">
        <v>67</v>
      </c>
      <c r="E3829" s="36" t="s">
        <v>69</v>
      </c>
      <c r="F3829" s="33">
        <v>42752</v>
      </c>
      <c r="G3829" s="34">
        <v>0.4513888888888889</v>
      </c>
      <c r="H3829" s="9">
        <v>143.76818399999999</v>
      </c>
    </row>
    <row r="3830" spans="1:8" x14ac:dyDescent="0.25">
      <c r="A3830" s="36" t="s">
        <v>21</v>
      </c>
      <c r="B3830" s="36" t="s">
        <v>22</v>
      </c>
      <c r="C3830" s="37" t="s">
        <v>25</v>
      </c>
      <c r="D3830" s="12" t="s">
        <v>68</v>
      </c>
      <c r="E3830" s="36" t="s">
        <v>69</v>
      </c>
      <c r="F3830" s="33">
        <v>42752</v>
      </c>
      <c r="G3830" s="34">
        <v>0.4513888888888889</v>
      </c>
      <c r="H3830" s="9">
        <v>275.50947443689665</v>
      </c>
    </row>
    <row r="3831" spans="1:8" x14ac:dyDescent="0.25">
      <c r="A3831" s="36" t="s">
        <v>21</v>
      </c>
      <c r="B3831" s="36" t="s">
        <v>36</v>
      </c>
      <c r="C3831" s="37" t="s">
        <v>37</v>
      </c>
      <c r="D3831" s="37" t="s">
        <v>38</v>
      </c>
      <c r="E3831" s="36" t="s">
        <v>69</v>
      </c>
      <c r="F3831" s="33">
        <v>42752</v>
      </c>
      <c r="G3831" s="34">
        <v>0.4513888888888889</v>
      </c>
      <c r="H3831" s="9">
        <v>6.4300567741693087</v>
      </c>
    </row>
    <row r="3832" spans="1:8" x14ac:dyDescent="0.25">
      <c r="A3832" s="36" t="s">
        <v>21</v>
      </c>
      <c r="B3832" s="36" t="s">
        <v>36</v>
      </c>
      <c r="C3832" s="37" t="s">
        <v>39</v>
      </c>
      <c r="D3832" s="37" t="s">
        <v>40</v>
      </c>
      <c r="E3832" s="36" t="s">
        <v>69</v>
      </c>
      <c r="F3832" s="33">
        <v>42752</v>
      </c>
      <c r="G3832" s="34">
        <v>0.4513888888888889</v>
      </c>
      <c r="H3832" s="9">
        <v>0.98241573906290469</v>
      </c>
    </row>
    <row r="3833" spans="1:8" x14ac:dyDescent="0.25">
      <c r="A3833" s="36" t="s">
        <v>21</v>
      </c>
      <c r="B3833" s="36" t="s">
        <v>27</v>
      </c>
      <c r="C3833" s="37" t="s">
        <v>34</v>
      </c>
      <c r="D3833" s="37" t="s">
        <v>35</v>
      </c>
      <c r="E3833" s="36" t="s">
        <v>69</v>
      </c>
      <c r="F3833" s="33">
        <v>42752</v>
      </c>
      <c r="G3833" s="34">
        <v>0.4513888888888889</v>
      </c>
      <c r="H3833" s="9">
        <v>2.0989505247376312E-2</v>
      </c>
    </row>
    <row r="3834" spans="1:8" x14ac:dyDescent="0.25">
      <c r="A3834" s="36" t="s">
        <v>48</v>
      </c>
      <c r="B3834" s="36" t="s">
        <v>27</v>
      </c>
      <c r="C3834" s="37" t="s">
        <v>28</v>
      </c>
      <c r="D3834" s="38" t="s">
        <v>59</v>
      </c>
      <c r="E3834" s="36" t="s">
        <v>69</v>
      </c>
      <c r="F3834" s="33">
        <v>42752</v>
      </c>
      <c r="G3834" s="34">
        <v>0.4513888888888889</v>
      </c>
      <c r="H3834" s="9">
        <v>5.9999999999999995E-4</v>
      </c>
    </row>
    <row r="3835" spans="1:8" x14ac:dyDescent="0.25">
      <c r="A3835" s="36" t="s">
        <v>48</v>
      </c>
      <c r="B3835" s="36" t="s">
        <v>27</v>
      </c>
      <c r="C3835" s="37" t="s">
        <v>30</v>
      </c>
      <c r="D3835" s="38" t="s">
        <v>55</v>
      </c>
      <c r="E3835" s="36" t="s">
        <v>69</v>
      </c>
      <c r="F3835" s="33">
        <v>42752</v>
      </c>
      <c r="G3835" s="34">
        <v>0.4513888888888889</v>
      </c>
      <c r="H3835" s="9">
        <v>0.01</v>
      </c>
    </row>
    <row r="3836" spans="1:8" x14ac:dyDescent="0.25">
      <c r="A3836" s="36" t="s">
        <v>48</v>
      </c>
      <c r="B3836" s="36" t="s">
        <v>27</v>
      </c>
      <c r="C3836" s="37" t="s">
        <v>32</v>
      </c>
      <c r="D3836" s="38" t="s">
        <v>54</v>
      </c>
      <c r="E3836" s="36" t="s">
        <v>69</v>
      </c>
      <c r="F3836" s="33">
        <v>42752</v>
      </c>
      <c r="G3836" s="34">
        <v>0.4513888888888889</v>
      </c>
      <c r="H3836" s="9">
        <v>5.0000000000000001E-3</v>
      </c>
    </row>
    <row r="3837" spans="1:8" x14ac:dyDescent="0.25">
      <c r="A3837" s="36" t="s">
        <v>48</v>
      </c>
      <c r="B3837" s="36" t="s">
        <v>42</v>
      </c>
      <c r="C3837" s="37" t="s">
        <v>43</v>
      </c>
      <c r="D3837" s="38" t="s">
        <v>51</v>
      </c>
      <c r="E3837" s="36" t="s">
        <v>69</v>
      </c>
      <c r="F3837" s="33">
        <v>42752</v>
      </c>
      <c r="G3837" s="34">
        <v>0.4513888888888889</v>
      </c>
      <c r="H3837" s="9"/>
    </row>
    <row r="3838" spans="1:8" x14ac:dyDescent="0.25">
      <c r="A3838" s="36" t="s">
        <v>21</v>
      </c>
      <c r="B3838" s="36" t="s">
        <v>11</v>
      </c>
      <c r="C3838" s="38" t="s">
        <v>46</v>
      </c>
      <c r="D3838" s="36" t="s">
        <v>47</v>
      </c>
      <c r="E3838" s="36" t="s">
        <v>69</v>
      </c>
      <c r="F3838" s="33">
        <v>42787</v>
      </c>
      <c r="G3838" s="34">
        <v>0.44791666666666669</v>
      </c>
      <c r="H3838" s="9">
        <v>20.21</v>
      </c>
    </row>
    <row r="3839" spans="1:8" x14ac:dyDescent="0.25">
      <c r="A3839" s="36" t="s">
        <v>21</v>
      </c>
      <c r="B3839" s="36" t="s">
        <v>11</v>
      </c>
      <c r="C3839" s="38" t="s">
        <v>12</v>
      </c>
      <c r="D3839" s="36" t="s">
        <v>13</v>
      </c>
      <c r="E3839" s="36" t="s">
        <v>69</v>
      </c>
      <c r="F3839" s="33">
        <v>42787</v>
      </c>
      <c r="G3839" s="34">
        <v>0.44791666666666669</v>
      </c>
      <c r="H3839" s="9">
        <v>8.2799999999999994</v>
      </c>
    </row>
    <row r="3840" spans="1:8" x14ac:dyDescent="0.25">
      <c r="A3840" s="36" t="s">
        <v>21</v>
      </c>
      <c r="B3840" s="36" t="s">
        <v>11</v>
      </c>
      <c r="C3840" s="35" t="s">
        <v>15</v>
      </c>
      <c r="D3840" s="36" t="s">
        <v>16</v>
      </c>
      <c r="E3840" s="36" t="s">
        <v>69</v>
      </c>
      <c r="F3840" s="33">
        <v>42787</v>
      </c>
      <c r="G3840" s="34">
        <v>0.44791666666666669</v>
      </c>
      <c r="H3840" s="9">
        <v>1502</v>
      </c>
    </row>
    <row r="3841" spans="1:8" x14ac:dyDescent="0.25">
      <c r="A3841" s="36" t="s">
        <v>21</v>
      </c>
      <c r="B3841" s="36" t="s">
        <v>11</v>
      </c>
      <c r="C3841" s="38" t="s">
        <v>17</v>
      </c>
      <c r="D3841" s="36" t="s">
        <v>18</v>
      </c>
      <c r="E3841" s="36" t="s">
        <v>69</v>
      </c>
      <c r="F3841" s="33">
        <v>42787</v>
      </c>
      <c r="G3841" s="34">
        <v>0.44791666666666669</v>
      </c>
      <c r="H3841" s="9">
        <v>5.87</v>
      </c>
    </row>
    <row r="3842" spans="1:8" x14ac:dyDescent="0.25">
      <c r="A3842" s="36" t="s">
        <v>21</v>
      </c>
      <c r="B3842" s="36" t="s">
        <v>11</v>
      </c>
      <c r="C3842" s="38" t="s">
        <v>19</v>
      </c>
      <c r="D3842" s="36" t="s">
        <v>20</v>
      </c>
      <c r="E3842" s="36" t="s">
        <v>69</v>
      </c>
      <c r="F3842" s="33">
        <v>42787</v>
      </c>
      <c r="G3842" s="34">
        <v>0.44791666666666669</v>
      </c>
      <c r="H3842" s="9">
        <v>68</v>
      </c>
    </row>
    <row r="3843" spans="1:8" x14ac:dyDescent="0.25">
      <c r="A3843" s="36" t="s">
        <v>21</v>
      </c>
      <c r="B3843" s="36" t="s">
        <v>22</v>
      </c>
      <c r="C3843" s="35" t="s">
        <v>23</v>
      </c>
      <c r="D3843" s="12" t="s">
        <v>67</v>
      </c>
      <c r="E3843" s="36" t="s">
        <v>69</v>
      </c>
      <c r="F3843" s="33">
        <v>42787</v>
      </c>
      <c r="G3843" s="34">
        <v>0.44791666666666669</v>
      </c>
      <c r="H3843" s="9">
        <v>159.96741600000001</v>
      </c>
    </row>
    <row r="3844" spans="1:8" x14ac:dyDescent="0.25">
      <c r="A3844" s="36" t="s">
        <v>21</v>
      </c>
      <c r="B3844" s="36" t="s">
        <v>22</v>
      </c>
      <c r="C3844" s="37" t="s">
        <v>25</v>
      </c>
      <c r="D3844" s="12" t="s">
        <v>68</v>
      </c>
      <c r="E3844" s="36" t="s">
        <v>69</v>
      </c>
      <c r="F3844" s="33">
        <v>42787</v>
      </c>
      <c r="G3844" s="34">
        <v>0.44791666666666669</v>
      </c>
      <c r="H3844" s="9">
        <v>316.35890920908798</v>
      </c>
    </row>
    <row r="3845" spans="1:8" x14ac:dyDescent="0.25">
      <c r="A3845" s="36" t="s">
        <v>21</v>
      </c>
      <c r="B3845" s="36" t="s">
        <v>36</v>
      </c>
      <c r="C3845" s="37" t="s">
        <v>37</v>
      </c>
      <c r="D3845" s="37" t="s">
        <v>38</v>
      </c>
      <c r="E3845" s="36" t="s">
        <v>69</v>
      </c>
      <c r="F3845" s="33">
        <v>42787</v>
      </c>
      <c r="G3845" s="34">
        <v>0.44791666666666669</v>
      </c>
      <c r="H3845" s="9">
        <v>5.310513447432764</v>
      </c>
    </row>
    <row r="3846" spans="1:8" x14ac:dyDescent="0.25">
      <c r="A3846" s="36" t="s">
        <v>21</v>
      </c>
      <c r="B3846" s="36" t="s">
        <v>36</v>
      </c>
      <c r="C3846" s="37" t="s">
        <v>39</v>
      </c>
      <c r="D3846" s="37" t="s">
        <v>40</v>
      </c>
      <c r="E3846" s="36" t="s">
        <v>69</v>
      </c>
      <c r="F3846" s="33">
        <v>42787</v>
      </c>
      <c r="G3846" s="34">
        <v>0.44791666666666669</v>
      </c>
      <c r="H3846" s="9">
        <v>1.8728953031302904</v>
      </c>
    </row>
    <row r="3847" spans="1:8" x14ac:dyDescent="0.25">
      <c r="A3847" s="36" t="s">
        <v>21</v>
      </c>
      <c r="B3847" s="36" t="s">
        <v>27</v>
      </c>
      <c r="C3847" s="37" t="s">
        <v>34</v>
      </c>
      <c r="D3847" s="37" t="s">
        <v>35</v>
      </c>
      <c r="E3847" s="36" t="s">
        <v>69</v>
      </c>
      <c r="F3847" s="33">
        <v>42787</v>
      </c>
      <c r="G3847" s="34">
        <v>0.44791666666666669</v>
      </c>
      <c r="H3847" s="9">
        <v>2.5429017160686442E-2</v>
      </c>
    </row>
    <row r="3848" spans="1:8" x14ac:dyDescent="0.25">
      <c r="A3848" s="36" t="s">
        <v>48</v>
      </c>
      <c r="B3848" s="36" t="s">
        <v>27</v>
      </c>
      <c r="C3848" s="37" t="s">
        <v>28</v>
      </c>
      <c r="D3848" s="38" t="s">
        <v>59</v>
      </c>
      <c r="E3848" s="36" t="s">
        <v>69</v>
      </c>
      <c r="F3848" s="33">
        <v>42787</v>
      </c>
      <c r="G3848" s="34">
        <v>0.44791666666666669</v>
      </c>
      <c r="H3848" s="9">
        <v>8.0000000000000004E-4</v>
      </c>
    </row>
    <row r="3849" spans="1:8" x14ac:dyDescent="0.25">
      <c r="A3849" s="36" t="s">
        <v>48</v>
      </c>
      <c r="B3849" s="36" t="s">
        <v>27</v>
      </c>
      <c r="C3849" s="37" t="s">
        <v>30</v>
      </c>
      <c r="D3849" s="38" t="s">
        <v>55</v>
      </c>
      <c r="E3849" s="36" t="s">
        <v>69</v>
      </c>
      <c r="F3849" s="33">
        <v>42787</v>
      </c>
      <c r="G3849" s="34">
        <v>0.44791666666666669</v>
      </c>
      <c r="H3849" s="9">
        <v>0.01</v>
      </c>
    </row>
    <row r="3850" spans="1:8" x14ac:dyDescent="0.25">
      <c r="A3850" s="36" t="s">
        <v>48</v>
      </c>
      <c r="B3850" s="36" t="s">
        <v>27</v>
      </c>
      <c r="C3850" s="37" t="s">
        <v>32</v>
      </c>
      <c r="D3850" s="38" t="s">
        <v>54</v>
      </c>
      <c r="E3850" s="36" t="s">
        <v>69</v>
      </c>
      <c r="F3850" s="33">
        <v>42787</v>
      </c>
      <c r="G3850" s="34">
        <v>0.44791666666666669</v>
      </c>
      <c r="H3850" s="9">
        <v>5.0000000000000001E-3</v>
      </c>
    </row>
    <row r="3851" spans="1:8" x14ac:dyDescent="0.25">
      <c r="A3851" s="36" t="s">
        <v>48</v>
      </c>
      <c r="B3851" s="36" t="s">
        <v>42</v>
      </c>
      <c r="C3851" s="37" t="s">
        <v>43</v>
      </c>
      <c r="D3851" s="38" t="s">
        <v>51</v>
      </c>
      <c r="E3851" s="36" t="s">
        <v>69</v>
      </c>
      <c r="F3851" s="33">
        <v>42787</v>
      </c>
      <c r="G3851" s="34">
        <v>0.44791666666666669</v>
      </c>
      <c r="H3851" s="9"/>
    </row>
    <row r="3852" spans="1:8" x14ac:dyDescent="0.25">
      <c r="A3852" s="36" t="s">
        <v>21</v>
      </c>
      <c r="B3852" s="36" t="s">
        <v>11</v>
      </c>
      <c r="C3852" s="38" t="s">
        <v>46</v>
      </c>
      <c r="D3852" s="36" t="s">
        <v>47</v>
      </c>
      <c r="E3852" s="36" t="s">
        <v>69</v>
      </c>
      <c r="F3852" s="33">
        <v>42808</v>
      </c>
      <c r="G3852" s="34">
        <v>0.45833333333333331</v>
      </c>
      <c r="H3852" s="9">
        <v>18.41</v>
      </c>
    </row>
    <row r="3853" spans="1:8" x14ac:dyDescent="0.25">
      <c r="A3853" s="36" t="s">
        <v>21</v>
      </c>
      <c r="B3853" s="36" t="s">
        <v>11</v>
      </c>
      <c r="C3853" s="38" t="s">
        <v>12</v>
      </c>
      <c r="D3853" s="36" t="s">
        <v>13</v>
      </c>
      <c r="E3853" s="36" t="s">
        <v>69</v>
      </c>
      <c r="F3853" s="33">
        <v>42808</v>
      </c>
      <c r="G3853" s="34">
        <v>0.45833333333333331</v>
      </c>
      <c r="H3853" s="9">
        <v>8.5500000000000007</v>
      </c>
    </row>
    <row r="3854" spans="1:8" x14ac:dyDescent="0.25">
      <c r="A3854" s="36" t="s">
        <v>21</v>
      </c>
      <c r="B3854" s="36" t="s">
        <v>11</v>
      </c>
      <c r="C3854" s="35" t="s">
        <v>15</v>
      </c>
      <c r="D3854" s="36" t="s">
        <v>16</v>
      </c>
      <c r="E3854" s="36" t="s">
        <v>69</v>
      </c>
      <c r="F3854" s="33">
        <v>42808</v>
      </c>
      <c r="G3854" s="34">
        <v>0.45833333333333331</v>
      </c>
      <c r="H3854" s="9">
        <v>1566</v>
      </c>
    </row>
    <row r="3855" spans="1:8" x14ac:dyDescent="0.25">
      <c r="A3855" s="36" t="s">
        <v>21</v>
      </c>
      <c r="B3855" s="36" t="s">
        <v>11</v>
      </c>
      <c r="C3855" s="38" t="s">
        <v>17</v>
      </c>
      <c r="D3855" s="36" t="s">
        <v>18</v>
      </c>
      <c r="E3855" s="36" t="s">
        <v>69</v>
      </c>
      <c r="F3855" s="33">
        <v>42808</v>
      </c>
      <c r="G3855" s="34">
        <v>0.45833333333333331</v>
      </c>
      <c r="H3855" s="9">
        <v>6.98</v>
      </c>
    </row>
    <row r="3856" spans="1:8" x14ac:dyDescent="0.25">
      <c r="A3856" s="36" t="s">
        <v>21</v>
      </c>
      <c r="B3856" s="36" t="s">
        <v>11</v>
      </c>
      <c r="C3856" s="38" t="s">
        <v>19</v>
      </c>
      <c r="D3856" s="36" t="s">
        <v>20</v>
      </c>
      <c r="E3856" s="36" t="s">
        <v>69</v>
      </c>
      <c r="F3856" s="33">
        <v>42808</v>
      </c>
      <c r="G3856" s="34">
        <v>0.45833333333333331</v>
      </c>
      <c r="H3856" s="9">
        <v>76.900000000000006</v>
      </c>
    </row>
    <row r="3857" spans="1:8" x14ac:dyDescent="0.25">
      <c r="A3857" s="36" t="s">
        <v>21</v>
      </c>
      <c r="B3857" s="36" t="s">
        <v>22</v>
      </c>
      <c r="C3857" s="35" t="s">
        <v>23</v>
      </c>
      <c r="D3857" s="12" t="s">
        <v>67</v>
      </c>
      <c r="E3857" s="36" t="s">
        <v>69</v>
      </c>
      <c r="F3857" s="33">
        <v>42808</v>
      </c>
      <c r="G3857" s="34">
        <v>0.45833333333333331</v>
      </c>
      <c r="H3857" s="9">
        <v>173.80426000000003</v>
      </c>
    </row>
    <row r="3858" spans="1:8" x14ac:dyDescent="0.25">
      <c r="A3858" s="36" t="s">
        <v>21</v>
      </c>
      <c r="B3858" s="36" t="s">
        <v>22</v>
      </c>
      <c r="C3858" s="37" t="s">
        <v>25</v>
      </c>
      <c r="D3858" s="12" t="s">
        <v>68</v>
      </c>
      <c r="E3858" s="36" t="s">
        <v>69</v>
      </c>
      <c r="F3858" s="33">
        <v>42808</v>
      </c>
      <c r="G3858" s="34">
        <v>0.45833333333333331</v>
      </c>
      <c r="H3858" s="9">
        <v>301.86329944628363</v>
      </c>
    </row>
    <row r="3859" spans="1:8" x14ac:dyDescent="0.25">
      <c r="A3859" s="36" t="s">
        <v>21</v>
      </c>
      <c r="B3859" s="36" t="s">
        <v>36</v>
      </c>
      <c r="C3859" s="37" t="s">
        <v>37</v>
      </c>
      <c r="D3859" s="37" t="s">
        <v>38</v>
      </c>
      <c r="E3859" s="36" t="s">
        <v>69</v>
      </c>
      <c r="F3859" s="33">
        <v>42808</v>
      </c>
      <c r="G3859" s="34">
        <v>0.45833333333333331</v>
      </c>
      <c r="H3859" s="9">
        <v>8.8780487804878057</v>
      </c>
    </row>
    <row r="3860" spans="1:8" x14ac:dyDescent="0.25">
      <c r="A3860" s="36" t="s">
        <v>21</v>
      </c>
      <c r="B3860" s="36" t="s">
        <v>36</v>
      </c>
      <c r="C3860" s="37" t="s">
        <v>39</v>
      </c>
      <c r="D3860" s="37" t="s">
        <v>40</v>
      </c>
      <c r="E3860" s="36" t="s">
        <v>69</v>
      </c>
      <c r="F3860" s="33">
        <v>42808</v>
      </c>
      <c r="G3860" s="34">
        <v>0.45833333333333331</v>
      </c>
      <c r="H3860" s="9">
        <v>0.78693552030031833</v>
      </c>
    </row>
    <row r="3861" spans="1:8" x14ac:dyDescent="0.25">
      <c r="A3861" s="36" t="s">
        <v>21</v>
      </c>
      <c r="B3861" s="36" t="s">
        <v>27</v>
      </c>
      <c r="C3861" s="37" t="s">
        <v>34</v>
      </c>
      <c r="D3861" s="37" t="s">
        <v>35</v>
      </c>
      <c r="E3861" s="36" t="s">
        <v>69</v>
      </c>
      <c r="F3861" s="33">
        <v>42808</v>
      </c>
      <c r="G3861" s="34">
        <v>0.45833333333333331</v>
      </c>
      <c r="H3861" s="9">
        <v>1.9822485207100587E-2</v>
      </c>
    </row>
    <row r="3862" spans="1:8" x14ac:dyDescent="0.25">
      <c r="A3862" s="36" t="s">
        <v>48</v>
      </c>
      <c r="B3862" s="36" t="s">
        <v>27</v>
      </c>
      <c r="C3862" s="37" t="s">
        <v>28</v>
      </c>
      <c r="D3862" s="38" t="s">
        <v>59</v>
      </c>
      <c r="E3862" s="36" t="s">
        <v>69</v>
      </c>
      <c r="F3862" s="33">
        <v>42808</v>
      </c>
      <c r="G3862" s="34">
        <v>0.45833333333333331</v>
      </c>
      <c r="H3862" s="9">
        <v>5.9999999999999995E-4</v>
      </c>
    </row>
    <row r="3863" spans="1:8" x14ac:dyDescent="0.25">
      <c r="A3863" s="36" t="s">
        <v>48</v>
      </c>
      <c r="B3863" s="36" t="s">
        <v>27</v>
      </c>
      <c r="C3863" s="37" t="s">
        <v>30</v>
      </c>
      <c r="D3863" s="38" t="s">
        <v>55</v>
      </c>
      <c r="E3863" s="36" t="s">
        <v>69</v>
      </c>
      <c r="F3863" s="33">
        <v>42808</v>
      </c>
      <c r="G3863" s="34">
        <v>0.45833333333333331</v>
      </c>
      <c r="H3863" s="9">
        <v>0.01</v>
      </c>
    </row>
    <row r="3864" spans="1:8" x14ac:dyDescent="0.25">
      <c r="A3864" s="36" t="s">
        <v>48</v>
      </c>
      <c r="B3864" s="36" t="s">
        <v>27</v>
      </c>
      <c r="C3864" s="37" t="s">
        <v>32</v>
      </c>
      <c r="D3864" s="38" t="s">
        <v>54</v>
      </c>
      <c r="E3864" s="36" t="s">
        <v>69</v>
      </c>
      <c r="F3864" s="33">
        <v>42808</v>
      </c>
      <c r="G3864" s="34">
        <v>0.45833333333333331</v>
      </c>
      <c r="H3864" s="9">
        <v>5.0000000000000001E-3</v>
      </c>
    </row>
    <row r="3865" spans="1:8" x14ac:dyDescent="0.25">
      <c r="A3865" s="36" t="s">
        <v>48</v>
      </c>
      <c r="B3865" s="36" t="s">
        <v>42</v>
      </c>
      <c r="C3865" s="37" t="s">
        <v>43</v>
      </c>
      <c r="D3865" s="38" t="s">
        <v>51</v>
      </c>
      <c r="E3865" s="36" t="s">
        <v>69</v>
      </c>
      <c r="F3865" s="33">
        <v>42808</v>
      </c>
      <c r="G3865" s="34">
        <v>0.45833333333333331</v>
      </c>
      <c r="H3865" s="9">
        <v>2</v>
      </c>
    </row>
    <row r="3866" spans="1:8" x14ac:dyDescent="0.25">
      <c r="A3866" s="36" t="s">
        <v>21</v>
      </c>
      <c r="B3866" s="36" t="s">
        <v>11</v>
      </c>
      <c r="C3866" s="38" t="s">
        <v>46</v>
      </c>
      <c r="D3866" s="36" t="s">
        <v>47</v>
      </c>
      <c r="E3866" s="36" t="s">
        <v>69</v>
      </c>
      <c r="F3866" s="33">
        <v>42836</v>
      </c>
      <c r="G3866" s="34">
        <v>0.4513888888888889</v>
      </c>
      <c r="H3866" s="9">
        <v>15.8</v>
      </c>
    </row>
    <row r="3867" spans="1:8" x14ac:dyDescent="0.25">
      <c r="A3867" s="36" t="s">
        <v>21</v>
      </c>
      <c r="B3867" s="36" t="s">
        <v>11</v>
      </c>
      <c r="C3867" s="38" t="s">
        <v>12</v>
      </c>
      <c r="D3867" s="36" t="s">
        <v>13</v>
      </c>
      <c r="E3867" s="36" t="s">
        <v>69</v>
      </c>
      <c r="F3867" s="33">
        <v>42836</v>
      </c>
      <c r="G3867" s="34">
        <v>0.4513888888888889</v>
      </c>
      <c r="H3867" s="9">
        <v>8.41</v>
      </c>
    </row>
    <row r="3868" spans="1:8" x14ac:dyDescent="0.25">
      <c r="A3868" s="36" t="s">
        <v>21</v>
      </c>
      <c r="B3868" s="36" t="s">
        <v>11</v>
      </c>
      <c r="C3868" s="35" t="s">
        <v>15</v>
      </c>
      <c r="D3868" s="36" t="s">
        <v>16</v>
      </c>
      <c r="E3868" s="36" t="s">
        <v>69</v>
      </c>
      <c r="F3868" s="33">
        <v>42836</v>
      </c>
      <c r="G3868" s="34">
        <v>0.4513888888888889</v>
      </c>
      <c r="H3868" s="9">
        <v>1601</v>
      </c>
    </row>
    <row r="3869" spans="1:8" x14ac:dyDescent="0.25">
      <c r="A3869" s="36" t="s">
        <v>21</v>
      </c>
      <c r="B3869" s="36" t="s">
        <v>11</v>
      </c>
      <c r="C3869" s="38" t="s">
        <v>17</v>
      </c>
      <c r="D3869" s="36" t="s">
        <v>18</v>
      </c>
      <c r="E3869" s="36" t="s">
        <v>69</v>
      </c>
      <c r="F3869" s="33">
        <v>42836</v>
      </c>
      <c r="G3869" s="34">
        <v>0.4513888888888889</v>
      </c>
      <c r="H3869" s="9">
        <v>6.45</v>
      </c>
    </row>
    <row r="3870" spans="1:8" x14ac:dyDescent="0.25">
      <c r="A3870" s="36" t="s">
        <v>21</v>
      </c>
      <c r="B3870" s="36" t="s">
        <v>11</v>
      </c>
      <c r="C3870" s="38" t="s">
        <v>19</v>
      </c>
      <c r="D3870" s="36" t="s">
        <v>20</v>
      </c>
      <c r="E3870" s="36" t="s">
        <v>69</v>
      </c>
      <c r="F3870" s="33">
        <v>42836</v>
      </c>
      <c r="G3870" s="34">
        <v>0.4513888888888889</v>
      </c>
      <c r="H3870" s="9">
        <v>68</v>
      </c>
    </row>
    <row r="3871" spans="1:8" x14ac:dyDescent="0.25">
      <c r="A3871" s="36" t="s">
        <v>21</v>
      </c>
      <c r="B3871" s="36" t="s">
        <v>22</v>
      </c>
      <c r="C3871" s="35" t="s">
        <v>23</v>
      </c>
      <c r="D3871" s="12" t="s">
        <v>67</v>
      </c>
      <c r="E3871" s="36" t="s">
        <v>69</v>
      </c>
      <c r="F3871" s="33">
        <v>42836</v>
      </c>
      <c r="G3871" s="34">
        <v>0.4513888888888889</v>
      </c>
      <c r="H3871" s="9">
        <v>177.17910000000001</v>
      </c>
    </row>
    <row r="3872" spans="1:8" x14ac:dyDescent="0.25">
      <c r="A3872" s="36" t="s">
        <v>21</v>
      </c>
      <c r="B3872" s="36" t="s">
        <v>22</v>
      </c>
      <c r="C3872" s="37" t="s">
        <v>25</v>
      </c>
      <c r="D3872" s="12" t="s">
        <v>68</v>
      </c>
      <c r="E3872" s="36" t="s">
        <v>69</v>
      </c>
      <c r="F3872" s="33">
        <v>42836</v>
      </c>
      <c r="G3872" s="34">
        <v>0.4513888888888889</v>
      </c>
      <c r="H3872" s="9">
        <v>275.23331382634672</v>
      </c>
    </row>
    <row r="3873" spans="1:8" x14ac:dyDescent="0.25">
      <c r="A3873" s="36" t="s">
        <v>21</v>
      </c>
      <c r="B3873" s="36" t="s">
        <v>36</v>
      </c>
      <c r="C3873" s="37" t="s">
        <v>37</v>
      </c>
      <c r="D3873" s="37" t="s">
        <v>38</v>
      </c>
      <c r="E3873" s="36" t="s">
        <v>69</v>
      </c>
      <c r="F3873" s="33">
        <v>42836</v>
      </c>
      <c r="G3873" s="34">
        <v>0.4513888888888889</v>
      </c>
      <c r="H3873" s="9">
        <v>9.7702539298669926</v>
      </c>
    </row>
    <row r="3874" spans="1:8" x14ac:dyDescent="0.25">
      <c r="A3874" s="36" t="s">
        <v>21</v>
      </c>
      <c r="B3874" s="36" t="s">
        <v>36</v>
      </c>
      <c r="C3874" s="37" t="s">
        <v>39</v>
      </c>
      <c r="D3874" s="37" t="s">
        <v>40</v>
      </c>
      <c r="E3874" s="36" t="s">
        <v>69</v>
      </c>
      <c r="F3874" s="33">
        <v>42836</v>
      </c>
      <c r="G3874" s="34">
        <v>0.4513888888888889</v>
      </c>
      <c r="H3874" s="9">
        <v>0.90128725363653517</v>
      </c>
    </row>
    <row r="3875" spans="1:8" x14ac:dyDescent="0.25">
      <c r="A3875" s="36" t="s">
        <v>21</v>
      </c>
      <c r="B3875" s="36" t="s">
        <v>27</v>
      </c>
      <c r="C3875" s="37" t="s">
        <v>34</v>
      </c>
      <c r="D3875" s="37" t="s">
        <v>35</v>
      </c>
      <c r="E3875" s="36" t="s">
        <v>69</v>
      </c>
      <c r="F3875" s="33">
        <v>42836</v>
      </c>
      <c r="G3875" s="34">
        <v>0.4513888888888889</v>
      </c>
      <c r="H3875" s="9">
        <v>1.5396341463414655E-2</v>
      </c>
    </row>
    <row r="3876" spans="1:8" x14ac:dyDescent="0.25">
      <c r="A3876" s="36" t="s">
        <v>48</v>
      </c>
      <c r="B3876" s="36" t="s">
        <v>27</v>
      </c>
      <c r="C3876" s="37" t="s">
        <v>28</v>
      </c>
      <c r="D3876" s="38" t="s">
        <v>59</v>
      </c>
      <c r="E3876" s="36" t="s">
        <v>69</v>
      </c>
      <c r="F3876" s="33">
        <v>42836</v>
      </c>
      <c r="G3876" s="34">
        <v>0.4513888888888889</v>
      </c>
      <c r="H3876" s="9">
        <v>1.5E-3</v>
      </c>
    </row>
    <row r="3877" spans="1:8" x14ac:dyDescent="0.25">
      <c r="A3877" s="36" t="s">
        <v>48</v>
      </c>
      <c r="B3877" s="36" t="s">
        <v>27</v>
      </c>
      <c r="C3877" s="37" t="s">
        <v>30</v>
      </c>
      <c r="D3877" s="38" t="s">
        <v>55</v>
      </c>
      <c r="E3877" s="36" t="s">
        <v>69</v>
      </c>
      <c r="F3877" s="33">
        <v>42836</v>
      </c>
      <c r="G3877" s="34">
        <v>0.4513888888888889</v>
      </c>
      <c r="H3877" s="9">
        <v>0.01</v>
      </c>
    </row>
    <row r="3878" spans="1:8" x14ac:dyDescent="0.25">
      <c r="A3878" s="36" t="s">
        <v>48</v>
      </c>
      <c r="B3878" s="36" t="s">
        <v>27</v>
      </c>
      <c r="C3878" s="37" t="s">
        <v>32</v>
      </c>
      <c r="D3878" s="38" t="s">
        <v>54</v>
      </c>
      <c r="E3878" s="36" t="s">
        <v>69</v>
      </c>
      <c r="F3878" s="33">
        <v>42836</v>
      </c>
      <c r="G3878" s="34">
        <v>0.4513888888888889</v>
      </c>
      <c r="H3878" s="9">
        <v>5.0000000000000001E-3</v>
      </c>
    </row>
    <row r="3879" spans="1:8" x14ac:dyDescent="0.25">
      <c r="A3879" s="36" t="s">
        <v>48</v>
      </c>
      <c r="B3879" s="36" t="s">
        <v>42</v>
      </c>
      <c r="C3879" s="37" t="s">
        <v>43</v>
      </c>
      <c r="D3879" s="38" t="s">
        <v>51</v>
      </c>
      <c r="E3879" s="36" t="s">
        <v>69</v>
      </c>
      <c r="F3879" s="33">
        <v>42836</v>
      </c>
      <c r="G3879" s="34">
        <v>0.4513888888888889</v>
      </c>
      <c r="H3879" s="9">
        <v>3</v>
      </c>
    </row>
    <row r="3880" spans="1:8" x14ac:dyDescent="0.25">
      <c r="A3880" s="36" t="s">
        <v>21</v>
      </c>
      <c r="B3880" s="36" t="s">
        <v>11</v>
      </c>
      <c r="C3880" s="38" t="s">
        <v>46</v>
      </c>
      <c r="D3880" s="36" t="s">
        <v>47</v>
      </c>
      <c r="E3880" s="36" t="s">
        <v>69</v>
      </c>
      <c r="F3880" s="33">
        <v>42871</v>
      </c>
      <c r="G3880" s="34">
        <v>0.4513888888888889</v>
      </c>
      <c r="H3880" s="9">
        <v>15.38</v>
      </c>
    </row>
    <row r="3881" spans="1:8" x14ac:dyDescent="0.25">
      <c r="A3881" s="36" t="s">
        <v>21</v>
      </c>
      <c r="B3881" s="36" t="s">
        <v>11</v>
      </c>
      <c r="C3881" s="38" t="s">
        <v>12</v>
      </c>
      <c r="D3881" s="36" t="s">
        <v>13</v>
      </c>
      <c r="E3881" s="36" t="s">
        <v>69</v>
      </c>
      <c r="F3881" s="33">
        <v>42871</v>
      </c>
      <c r="G3881" s="34">
        <v>0.4513888888888889</v>
      </c>
      <c r="H3881" s="9">
        <v>8.52</v>
      </c>
    </row>
    <row r="3882" spans="1:8" x14ac:dyDescent="0.25">
      <c r="A3882" s="36" t="s">
        <v>21</v>
      </c>
      <c r="B3882" s="36" t="s">
        <v>11</v>
      </c>
      <c r="C3882" s="35" t="s">
        <v>15</v>
      </c>
      <c r="D3882" s="36" t="s">
        <v>16</v>
      </c>
      <c r="E3882" s="36" t="s">
        <v>69</v>
      </c>
      <c r="F3882" s="33">
        <v>42871</v>
      </c>
      <c r="G3882" s="34">
        <v>0.4513888888888889</v>
      </c>
      <c r="H3882" s="9">
        <v>1582</v>
      </c>
    </row>
    <row r="3883" spans="1:8" x14ac:dyDescent="0.25">
      <c r="A3883" s="36" t="s">
        <v>21</v>
      </c>
      <c r="B3883" s="36" t="s">
        <v>11</v>
      </c>
      <c r="C3883" s="38" t="s">
        <v>17</v>
      </c>
      <c r="D3883" s="36" t="s">
        <v>18</v>
      </c>
      <c r="E3883" s="36" t="s">
        <v>69</v>
      </c>
      <c r="F3883" s="33">
        <v>42871</v>
      </c>
      <c r="G3883" s="34">
        <v>0.4513888888888889</v>
      </c>
      <c r="H3883" s="9">
        <v>7.17</v>
      </c>
    </row>
    <row r="3884" spans="1:8" x14ac:dyDescent="0.25">
      <c r="A3884" s="36" t="s">
        <v>21</v>
      </c>
      <c r="B3884" s="36" t="s">
        <v>11</v>
      </c>
      <c r="C3884" s="38" t="s">
        <v>19</v>
      </c>
      <c r="D3884" s="36" t="s">
        <v>20</v>
      </c>
      <c r="E3884" s="36" t="s">
        <v>69</v>
      </c>
      <c r="F3884" s="33">
        <v>42871</v>
      </c>
      <c r="G3884" s="34">
        <v>0.4513888888888889</v>
      </c>
      <c r="H3884" s="9">
        <v>74.3</v>
      </c>
    </row>
    <row r="3885" spans="1:8" x14ac:dyDescent="0.25">
      <c r="A3885" s="36" t="s">
        <v>21</v>
      </c>
      <c r="B3885" s="36" t="s">
        <v>22</v>
      </c>
      <c r="C3885" s="35" t="s">
        <v>23</v>
      </c>
      <c r="D3885" s="12" t="s">
        <v>67</v>
      </c>
      <c r="E3885" s="36" t="s">
        <v>69</v>
      </c>
      <c r="F3885" s="33">
        <v>42871</v>
      </c>
      <c r="G3885" s="34">
        <v>0.4513888888888889</v>
      </c>
      <c r="H3885" s="9">
        <v>184.74838399999999</v>
      </c>
    </row>
    <row r="3886" spans="1:8" x14ac:dyDescent="0.25">
      <c r="A3886" s="36" t="s">
        <v>21</v>
      </c>
      <c r="B3886" s="36" t="s">
        <v>22</v>
      </c>
      <c r="C3886" s="37" t="s">
        <v>25</v>
      </c>
      <c r="D3886" s="12" t="s">
        <v>68</v>
      </c>
      <c r="E3886" s="36" t="s">
        <v>69</v>
      </c>
      <c r="F3886" s="33">
        <v>42871</v>
      </c>
      <c r="G3886" s="34">
        <v>0.4513888888888889</v>
      </c>
      <c r="H3886" s="9">
        <v>315.22106184728909</v>
      </c>
    </row>
    <row r="3887" spans="1:8" x14ac:dyDescent="0.25">
      <c r="A3887" s="36" t="s">
        <v>21</v>
      </c>
      <c r="B3887" s="36" t="s">
        <v>36</v>
      </c>
      <c r="C3887" s="37" t="s">
        <v>37</v>
      </c>
      <c r="D3887" s="37" t="s">
        <v>38</v>
      </c>
      <c r="E3887" s="36" t="s">
        <v>69</v>
      </c>
      <c r="F3887" s="33">
        <v>42871</v>
      </c>
      <c r="G3887" s="34">
        <v>0.4513888888888889</v>
      </c>
      <c r="H3887" s="9">
        <v>5.4187643020595004</v>
      </c>
    </row>
    <row r="3888" spans="1:8" x14ac:dyDescent="0.25">
      <c r="A3888" s="36" t="s">
        <v>21</v>
      </c>
      <c r="B3888" s="36" t="s">
        <v>36</v>
      </c>
      <c r="C3888" s="37" t="s">
        <v>39</v>
      </c>
      <c r="D3888" s="37" t="s">
        <v>40</v>
      </c>
      <c r="E3888" s="36" t="s">
        <v>69</v>
      </c>
      <c r="F3888" s="33">
        <v>42871</v>
      </c>
      <c r="G3888" s="34">
        <v>0.4513888888888889</v>
      </c>
      <c r="H3888" s="9">
        <v>0.9819268707235933</v>
      </c>
    </row>
    <row r="3889" spans="1:8" x14ac:dyDescent="0.25">
      <c r="A3889" s="36" t="s">
        <v>21</v>
      </c>
      <c r="B3889" s="36" t="s">
        <v>27</v>
      </c>
      <c r="C3889" s="37" t="s">
        <v>34</v>
      </c>
      <c r="D3889" s="37" t="s">
        <v>35</v>
      </c>
      <c r="E3889" s="36" t="s">
        <v>69</v>
      </c>
      <c r="F3889" s="33">
        <v>42871</v>
      </c>
      <c r="G3889" s="34">
        <v>0.4513888888888889</v>
      </c>
      <c r="H3889" s="9">
        <v>1.6293929712460072E-2</v>
      </c>
    </row>
    <row r="3890" spans="1:8" x14ac:dyDescent="0.25">
      <c r="A3890" s="36" t="s">
        <v>48</v>
      </c>
      <c r="B3890" s="36" t="s">
        <v>27</v>
      </c>
      <c r="C3890" s="37" t="s">
        <v>28</v>
      </c>
      <c r="D3890" s="38" t="s">
        <v>59</v>
      </c>
      <c r="E3890" s="36" t="s">
        <v>69</v>
      </c>
      <c r="F3890" s="33">
        <v>42871</v>
      </c>
      <c r="G3890" s="34">
        <v>0.4513888888888889</v>
      </c>
      <c r="H3890" s="9">
        <v>1.8E-3</v>
      </c>
    </row>
    <row r="3891" spans="1:8" x14ac:dyDescent="0.25">
      <c r="A3891" s="36" t="s">
        <v>48</v>
      </c>
      <c r="B3891" s="36" t="s">
        <v>27</v>
      </c>
      <c r="C3891" s="37" t="s">
        <v>30</v>
      </c>
      <c r="D3891" s="38" t="s">
        <v>55</v>
      </c>
      <c r="E3891" s="36" t="s">
        <v>69</v>
      </c>
      <c r="F3891" s="33">
        <v>42871</v>
      </c>
      <c r="G3891" s="34">
        <v>0.4513888888888889</v>
      </c>
      <c r="H3891" s="9">
        <v>0.01</v>
      </c>
    </row>
    <row r="3892" spans="1:8" x14ac:dyDescent="0.25">
      <c r="A3892" s="36" t="s">
        <v>48</v>
      </c>
      <c r="B3892" s="36" t="s">
        <v>27</v>
      </c>
      <c r="C3892" s="37" t="s">
        <v>32</v>
      </c>
      <c r="D3892" s="38" t="s">
        <v>54</v>
      </c>
      <c r="E3892" s="36" t="s">
        <v>69</v>
      </c>
      <c r="F3892" s="33">
        <v>42871</v>
      </c>
      <c r="G3892" s="34">
        <v>0.4513888888888889</v>
      </c>
      <c r="H3892" s="9">
        <v>5.0000000000000001E-3</v>
      </c>
    </row>
    <row r="3893" spans="1:8" x14ac:dyDescent="0.25">
      <c r="A3893" s="36" t="s">
        <v>48</v>
      </c>
      <c r="B3893" s="36" t="s">
        <v>42</v>
      </c>
      <c r="C3893" s="37" t="s">
        <v>43</v>
      </c>
      <c r="D3893" s="38" t="s">
        <v>51</v>
      </c>
      <c r="E3893" s="36" t="s">
        <v>69</v>
      </c>
      <c r="F3893" s="33">
        <v>42871</v>
      </c>
      <c r="G3893" s="34">
        <v>0.4513888888888889</v>
      </c>
      <c r="H3893" s="9">
        <v>2</v>
      </c>
    </row>
    <row r="3894" spans="1:8" x14ac:dyDescent="0.25">
      <c r="A3894" s="36" t="s">
        <v>21</v>
      </c>
      <c r="B3894" s="36" t="s">
        <v>11</v>
      </c>
      <c r="C3894" s="38" t="s">
        <v>46</v>
      </c>
      <c r="D3894" s="36" t="s">
        <v>47</v>
      </c>
      <c r="E3894" s="36" t="s">
        <v>69</v>
      </c>
      <c r="F3894" s="33">
        <v>42906</v>
      </c>
      <c r="G3894" s="34">
        <v>0.51041666666666663</v>
      </c>
      <c r="H3894" s="9">
        <v>12.66</v>
      </c>
    </row>
    <row r="3895" spans="1:8" x14ac:dyDescent="0.25">
      <c r="A3895" s="36" t="s">
        <v>21</v>
      </c>
      <c r="B3895" s="36" t="s">
        <v>11</v>
      </c>
      <c r="C3895" s="38" t="s">
        <v>12</v>
      </c>
      <c r="D3895" s="36" t="s">
        <v>13</v>
      </c>
      <c r="E3895" s="36" t="s">
        <v>69</v>
      </c>
      <c r="F3895" s="33">
        <v>42906</v>
      </c>
      <c r="G3895" s="34">
        <v>0.51041666666666663</v>
      </c>
      <c r="H3895" s="9">
        <v>7.78</v>
      </c>
    </row>
    <row r="3896" spans="1:8" x14ac:dyDescent="0.25">
      <c r="A3896" s="36" t="s">
        <v>21</v>
      </c>
      <c r="B3896" s="36" t="s">
        <v>11</v>
      </c>
      <c r="C3896" s="35" t="s">
        <v>15</v>
      </c>
      <c r="D3896" s="36" t="s">
        <v>16</v>
      </c>
      <c r="E3896" s="36" t="s">
        <v>69</v>
      </c>
      <c r="F3896" s="33">
        <v>42906</v>
      </c>
      <c r="G3896" s="34">
        <v>0.51041666666666663</v>
      </c>
      <c r="H3896" s="9">
        <v>1425</v>
      </c>
    </row>
    <row r="3897" spans="1:8" x14ac:dyDescent="0.25">
      <c r="A3897" s="36" t="s">
        <v>21</v>
      </c>
      <c r="B3897" s="36" t="s">
        <v>11</v>
      </c>
      <c r="C3897" s="38" t="s">
        <v>17</v>
      </c>
      <c r="D3897" s="36" t="s">
        <v>18</v>
      </c>
      <c r="E3897" s="36" t="s">
        <v>69</v>
      </c>
      <c r="F3897" s="33">
        <v>42906</v>
      </c>
      <c r="G3897" s="34">
        <v>0.51041666666666663</v>
      </c>
      <c r="H3897" s="9">
        <v>7.14</v>
      </c>
    </row>
    <row r="3898" spans="1:8" x14ac:dyDescent="0.25">
      <c r="A3898" s="36" t="s">
        <v>21</v>
      </c>
      <c r="B3898" s="36" t="s">
        <v>11</v>
      </c>
      <c r="C3898" s="38" t="s">
        <v>19</v>
      </c>
      <c r="D3898" s="36" t="s">
        <v>20</v>
      </c>
      <c r="E3898" s="36" t="s">
        <v>69</v>
      </c>
      <c r="F3898" s="33">
        <v>42906</v>
      </c>
      <c r="G3898" s="34">
        <v>0.51041666666666663</v>
      </c>
      <c r="H3898" s="9">
        <v>71.099999999999994</v>
      </c>
    </row>
    <row r="3899" spans="1:8" x14ac:dyDescent="0.25">
      <c r="A3899" s="36" t="s">
        <v>21</v>
      </c>
      <c r="B3899" s="36" t="s">
        <v>22</v>
      </c>
      <c r="C3899" s="35" t="s">
        <v>23</v>
      </c>
      <c r="D3899" s="12" t="s">
        <v>67</v>
      </c>
      <c r="E3899" s="36" t="s">
        <v>69</v>
      </c>
      <c r="F3899" s="33">
        <v>42906</v>
      </c>
      <c r="G3899" s="34">
        <v>0.51041666666666663</v>
      </c>
      <c r="H3899" s="9">
        <v>166.40939</v>
      </c>
    </row>
    <row r="3900" spans="1:8" x14ac:dyDescent="0.25">
      <c r="A3900" s="36" t="s">
        <v>21</v>
      </c>
      <c r="B3900" s="36" t="s">
        <v>22</v>
      </c>
      <c r="C3900" s="37" t="s">
        <v>25</v>
      </c>
      <c r="D3900" s="12" t="s">
        <v>68</v>
      </c>
      <c r="E3900" s="36" t="s">
        <v>69</v>
      </c>
      <c r="F3900" s="33">
        <v>42906</v>
      </c>
      <c r="G3900" s="34">
        <v>0.51041666666666663</v>
      </c>
      <c r="H3900" s="9">
        <v>461.33473034721624</v>
      </c>
    </row>
    <row r="3901" spans="1:8" x14ac:dyDescent="0.25">
      <c r="A3901" s="36" t="s">
        <v>21</v>
      </c>
      <c r="B3901" s="36" t="s">
        <v>36</v>
      </c>
      <c r="C3901" s="37" t="s">
        <v>37</v>
      </c>
      <c r="D3901" s="37" t="s">
        <v>38</v>
      </c>
      <c r="E3901" s="36" t="s">
        <v>69</v>
      </c>
      <c r="F3901" s="33">
        <v>42906</v>
      </c>
      <c r="G3901" s="34">
        <v>0.51041666666666663</v>
      </c>
      <c r="H3901" s="9">
        <v>5.0344424985405736</v>
      </c>
    </row>
    <row r="3902" spans="1:8" x14ac:dyDescent="0.25">
      <c r="A3902" s="36" t="s">
        <v>21</v>
      </c>
      <c r="B3902" s="36" t="s">
        <v>36</v>
      </c>
      <c r="C3902" s="37" t="s">
        <v>39</v>
      </c>
      <c r="D3902" s="37" t="s">
        <v>40</v>
      </c>
      <c r="E3902" s="36" t="s">
        <v>69</v>
      </c>
      <c r="F3902" s="33">
        <v>42906</v>
      </c>
      <c r="G3902" s="34">
        <v>0.51041666666666663</v>
      </c>
      <c r="H3902" s="9">
        <v>0.79940928980141401</v>
      </c>
    </row>
    <row r="3903" spans="1:8" x14ac:dyDescent="0.25">
      <c r="A3903" s="36" t="s">
        <v>21</v>
      </c>
      <c r="B3903" s="36" t="s">
        <v>27</v>
      </c>
      <c r="C3903" s="37" t="s">
        <v>34</v>
      </c>
      <c r="D3903" s="37" t="s">
        <v>35</v>
      </c>
      <c r="E3903" s="36" t="s">
        <v>69</v>
      </c>
      <c r="F3903" s="33">
        <v>42906</v>
      </c>
      <c r="G3903" s="34">
        <v>0.51041666666666663</v>
      </c>
      <c r="H3903" s="9">
        <v>2.4954792043399641E-2</v>
      </c>
    </row>
    <row r="3904" spans="1:8" x14ac:dyDescent="0.25">
      <c r="A3904" s="36" t="s">
        <v>48</v>
      </c>
      <c r="B3904" s="36" t="s">
        <v>27</v>
      </c>
      <c r="C3904" s="37" t="s">
        <v>28</v>
      </c>
      <c r="D3904" s="38" t="s">
        <v>59</v>
      </c>
      <c r="E3904" s="36" t="s">
        <v>69</v>
      </c>
      <c r="F3904" s="33">
        <v>42906</v>
      </c>
      <c r="G3904" s="34">
        <v>0.51041666666666663</v>
      </c>
      <c r="H3904" s="9">
        <v>1.6000000000000001E-3</v>
      </c>
    </row>
    <row r="3905" spans="1:8" x14ac:dyDescent="0.25">
      <c r="A3905" s="36" t="s">
        <v>48</v>
      </c>
      <c r="B3905" s="36" t="s">
        <v>27</v>
      </c>
      <c r="C3905" s="37" t="s">
        <v>30</v>
      </c>
      <c r="D3905" s="38" t="s">
        <v>55</v>
      </c>
      <c r="E3905" s="36" t="s">
        <v>69</v>
      </c>
      <c r="F3905" s="33">
        <v>42906</v>
      </c>
      <c r="G3905" s="34">
        <v>0.51041666666666663</v>
      </c>
      <c r="H3905" s="9">
        <v>0.01</v>
      </c>
    </row>
    <row r="3906" spans="1:8" x14ac:dyDescent="0.25">
      <c r="A3906" s="36" t="s">
        <v>48</v>
      </c>
      <c r="B3906" s="36" t="s">
        <v>27</v>
      </c>
      <c r="C3906" s="37" t="s">
        <v>32</v>
      </c>
      <c r="D3906" s="38" t="s">
        <v>54</v>
      </c>
      <c r="E3906" s="36" t="s">
        <v>69</v>
      </c>
      <c r="F3906" s="33">
        <v>42906</v>
      </c>
      <c r="G3906" s="34">
        <v>0.51041666666666663</v>
      </c>
      <c r="H3906" s="9">
        <v>5.0000000000000001E-3</v>
      </c>
    </row>
    <row r="3907" spans="1:8" x14ac:dyDescent="0.25">
      <c r="A3907" s="36" t="s">
        <v>48</v>
      </c>
      <c r="B3907" s="36" t="s">
        <v>42</v>
      </c>
      <c r="C3907" s="37" t="s">
        <v>43</v>
      </c>
      <c r="D3907" s="38" t="s">
        <v>51</v>
      </c>
      <c r="E3907" s="36" t="s">
        <v>69</v>
      </c>
      <c r="F3907" s="33">
        <v>42906</v>
      </c>
      <c r="G3907" s="34">
        <v>0.51041666666666663</v>
      </c>
      <c r="H3907" s="9">
        <v>3</v>
      </c>
    </row>
    <row r="3908" spans="1:8" x14ac:dyDescent="0.25">
      <c r="A3908" s="36" t="s">
        <v>21</v>
      </c>
      <c r="B3908" s="36" t="s">
        <v>11</v>
      </c>
      <c r="C3908" s="38" t="s">
        <v>46</v>
      </c>
      <c r="D3908" s="36" t="s">
        <v>47</v>
      </c>
      <c r="E3908" s="36" t="s">
        <v>69</v>
      </c>
      <c r="F3908" s="33">
        <v>42934</v>
      </c>
      <c r="G3908" s="34">
        <v>0.47638888888888892</v>
      </c>
      <c r="H3908" s="9">
        <v>12.16</v>
      </c>
    </row>
    <row r="3909" spans="1:8" x14ac:dyDescent="0.25">
      <c r="A3909" s="36" t="s">
        <v>21</v>
      </c>
      <c r="B3909" s="36" t="s">
        <v>11</v>
      </c>
      <c r="C3909" s="38" t="s">
        <v>12</v>
      </c>
      <c r="D3909" s="36" t="s">
        <v>13</v>
      </c>
      <c r="E3909" s="36" t="s">
        <v>69</v>
      </c>
      <c r="F3909" s="33">
        <v>42934</v>
      </c>
      <c r="G3909" s="34">
        <v>0.47638888888888892</v>
      </c>
      <c r="H3909" s="9">
        <v>7.59</v>
      </c>
    </row>
    <row r="3910" spans="1:8" x14ac:dyDescent="0.25">
      <c r="A3910" s="36" t="s">
        <v>21</v>
      </c>
      <c r="B3910" s="36" t="s">
        <v>11</v>
      </c>
      <c r="C3910" s="35" t="s">
        <v>15</v>
      </c>
      <c r="D3910" s="36" t="s">
        <v>16</v>
      </c>
      <c r="E3910" s="36" t="s">
        <v>69</v>
      </c>
      <c r="F3910" s="33">
        <v>42934</v>
      </c>
      <c r="G3910" s="34">
        <v>0.47638888888888892</v>
      </c>
      <c r="H3910" s="9">
        <v>1584</v>
      </c>
    </row>
    <row r="3911" spans="1:8" x14ac:dyDescent="0.25">
      <c r="A3911" s="36" t="s">
        <v>21</v>
      </c>
      <c r="B3911" s="36" t="s">
        <v>11</v>
      </c>
      <c r="C3911" s="38" t="s">
        <v>17</v>
      </c>
      <c r="D3911" s="36" t="s">
        <v>18</v>
      </c>
      <c r="E3911" s="36" t="s">
        <v>69</v>
      </c>
      <c r="F3911" s="33">
        <v>42934</v>
      </c>
      <c r="G3911" s="34">
        <v>0.47638888888888892</v>
      </c>
      <c r="H3911" s="9">
        <v>7.39</v>
      </c>
    </row>
    <row r="3912" spans="1:8" x14ac:dyDescent="0.25">
      <c r="A3912" s="36" t="s">
        <v>21</v>
      </c>
      <c r="B3912" s="36" t="s">
        <v>11</v>
      </c>
      <c r="C3912" s="38" t="s">
        <v>19</v>
      </c>
      <c r="D3912" s="36" t="s">
        <v>20</v>
      </c>
      <c r="E3912" s="36" t="s">
        <v>69</v>
      </c>
      <c r="F3912" s="33">
        <v>42934</v>
      </c>
      <c r="G3912" s="34">
        <v>0.47638888888888892</v>
      </c>
      <c r="H3912" s="9">
        <v>71.5</v>
      </c>
    </row>
    <row r="3913" spans="1:8" x14ac:dyDescent="0.25">
      <c r="A3913" s="36" t="s">
        <v>21</v>
      </c>
      <c r="B3913" s="36" t="s">
        <v>22</v>
      </c>
      <c r="C3913" s="35" t="s">
        <v>23</v>
      </c>
      <c r="D3913" s="12" t="s">
        <v>67</v>
      </c>
      <c r="E3913" s="36" t="s">
        <v>69</v>
      </c>
      <c r="F3913" s="33">
        <v>42934</v>
      </c>
      <c r="G3913" s="34">
        <v>0.47638888888888892</v>
      </c>
      <c r="H3913" s="9">
        <v>190.18215999999998</v>
      </c>
    </row>
    <row r="3914" spans="1:8" x14ac:dyDescent="0.25">
      <c r="A3914" s="36" t="s">
        <v>21</v>
      </c>
      <c r="B3914" s="36" t="s">
        <v>22</v>
      </c>
      <c r="C3914" s="37" t="s">
        <v>25</v>
      </c>
      <c r="D3914" s="12" t="s">
        <v>68</v>
      </c>
      <c r="E3914" s="36" t="s">
        <v>69</v>
      </c>
      <c r="F3914" s="33">
        <v>42934</v>
      </c>
      <c r="G3914" s="34">
        <v>0.47638888888888892</v>
      </c>
      <c r="H3914" s="9">
        <v>307.4657985222035</v>
      </c>
    </row>
    <row r="3915" spans="1:8" x14ac:dyDescent="0.25">
      <c r="A3915" s="36" t="s">
        <v>21</v>
      </c>
      <c r="B3915" s="36" t="s">
        <v>36</v>
      </c>
      <c r="C3915" s="37" t="s">
        <v>37</v>
      </c>
      <c r="D3915" s="37" t="s">
        <v>38</v>
      </c>
      <c r="E3915" s="36" t="s">
        <v>69</v>
      </c>
      <c r="F3915" s="33">
        <v>42934</v>
      </c>
      <c r="G3915" s="34">
        <v>0.47638888888888892</v>
      </c>
      <c r="H3915" s="9">
        <v>5.8777506112469444</v>
      </c>
    </row>
    <row r="3916" spans="1:8" x14ac:dyDescent="0.25">
      <c r="A3916" s="36" t="s">
        <v>21</v>
      </c>
      <c r="B3916" s="36" t="s">
        <v>36</v>
      </c>
      <c r="C3916" s="37" t="s">
        <v>39</v>
      </c>
      <c r="D3916" s="37" t="s">
        <v>40</v>
      </c>
      <c r="E3916" s="36" t="s">
        <v>69</v>
      </c>
      <c r="F3916" s="33">
        <v>42934</v>
      </c>
      <c r="G3916" s="34">
        <v>0.47638888888888892</v>
      </c>
      <c r="H3916" s="9">
        <v>0.88855410097757659</v>
      </c>
    </row>
    <row r="3917" spans="1:8" x14ac:dyDescent="0.25">
      <c r="A3917" s="36" t="s">
        <v>21</v>
      </c>
      <c r="B3917" s="36" t="s">
        <v>27</v>
      </c>
      <c r="C3917" s="37" t="s">
        <v>34</v>
      </c>
      <c r="D3917" s="37" t="s">
        <v>35</v>
      </c>
      <c r="E3917" s="36" t="s">
        <v>69</v>
      </c>
      <c r="F3917" s="33">
        <v>42934</v>
      </c>
      <c r="G3917" s="34">
        <v>0.47638888888888892</v>
      </c>
      <c r="H3917" s="9">
        <v>2.8861788617886189E-2</v>
      </c>
    </row>
    <row r="3918" spans="1:8" x14ac:dyDescent="0.25">
      <c r="A3918" s="36" t="s">
        <v>48</v>
      </c>
      <c r="B3918" s="36" t="s">
        <v>27</v>
      </c>
      <c r="C3918" s="37" t="s">
        <v>28</v>
      </c>
      <c r="D3918" s="38" t="s">
        <v>59</v>
      </c>
      <c r="E3918" s="36" t="s">
        <v>69</v>
      </c>
      <c r="F3918" s="33">
        <v>42934</v>
      </c>
      <c r="G3918" s="34">
        <v>0.47638888888888892</v>
      </c>
      <c r="H3918" s="9">
        <v>1.1000000000000001E-3</v>
      </c>
    </row>
    <row r="3919" spans="1:8" x14ac:dyDescent="0.25">
      <c r="A3919" s="36" t="s">
        <v>48</v>
      </c>
      <c r="B3919" s="36" t="s">
        <v>27</v>
      </c>
      <c r="C3919" s="37" t="s">
        <v>30</v>
      </c>
      <c r="D3919" s="38" t="s">
        <v>55</v>
      </c>
      <c r="E3919" s="36" t="s">
        <v>69</v>
      </c>
      <c r="F3919" s="33">
        <v>42934</v>
      </c>
      <c r="G3919" s="34">
        <v>0.47638888888888892</v>
      </c>
      <c r="H3919" s="9">
        <v>0.01</v>
      </c>
    </row>
    <row r="3920" spans="1:8" x14ac:dyDescent="0.25">
      <c r="A3920" s="36" t="s">
        <v>48</v>
      </c>
      <c r="B3920" s="36" t="s">
        <v>27</v>
      </c>
      <c r="C3920" s="37" t="s">
        <v>32</v>
      </c>
      <c r="D3920" s="38" t="s">
        <v>54</v>
      </c>
      <c r="E3920" s="36" t="s">
        <v>69</v>
      </c>
      <c r="F3920" s="33">
        <v>42934</v>
      </c>
      <c r="G3920" s="34">
        <v>0.47638888888888892</v>
      </c>
      <c r="H3920" s="9">
        <v>5.0000000000000001E-3</v>
      </c>
    </row>
    <row r="3921" spans="1:8" x14ac:dyDescent="0.25">
      <c r="A3921" s="36" t="s">
        <v>48</v>
      </c>
      <c r="B3921" s="36" t="s">
        <v>42</v>
      </c>
      <c r="C3921" s="37" t="s">
        <v>43</v>
      </c>
      <c r="D3921" s="38" t="s">
        <v>51</v>
      </c>
      <c r="E3921" s="36" t="s">
        <v>69</v>
      </c>
      <c r="F3921" s="33">
        <v>42934</v>
      </c>
      <c r="G3921" s="34">
        <v>0.47638888888888892</v>
      </c>
      <c r="H3921" s="9">
        <v>4</v>
      </c>
    </row>
    <row r="3922" spans="1:8" x14ac:dyDescent="0.25">
      <c r="A3922" s="36" t="s">
        <v>21</v>
      </c>
      <c r="B3922" s="36" t="s">
        <v>11</v>
      </c>
      <c r="C3922" s="38" t="s">
        <v>46</v>
      </c>
      <c r="D3922" s="36" t="s">
        <v>47</v>
      </c>
      <c r="E3922" s="36" t="s">
        <v>69</v>
      </c>
      <c r="F3922" s="33">
        <v>42963</v>
      </c>
      <c r="G3922" s="34">
        <v>0.45833333333333331</v>
      </c>
      <c r="H3922" s="9">
        <v>12.84</v>
      </c>
    </row>
    <row r="3923" spans="1:8" x14ac:dyDescent="0.25">
      <c r="A3923" s="36" t="s">
        <v>21</v>
      </c>
      <c r="B3923" s="36" t="s">
        <v>11</v>
      </c>
      <c r="C3923" s="38" t="s">
        <v>12</v>
      </c>
      <c r="D3923" s="36" t="s">
        <v>13</v>
      </c>
      <c r="E3923" s="36" t="s">
        <v>69</v>
      </c>
      <c r="F3923" s="33">
        <v>42963</v>
      </c>
      <c r="G3923" s="34">
        <v>0.45833333333333331</v>
      </c>
      <c r="H3923" s="9">
        <v>7.91</v>
      </c>
    </row>
    <row r="3924" spans="1:8" x14ac:dyDescent="0.25">
      <c r="A3924" s="36" t="s">
        <v>21</v>
      </c>
      <c r="B3924" s="36" t="s">
        <v>11</v>
      </c>
      <c r="C3924" s="35" t="s">
        <v>15</v>
      </c>
      <c r="D3924" s="36" t="s">
        <v>16</v>
      </c>
      <c r="E3924" s="36" t="s">
        <v>69</v>
      </c>
      <c r="F3924" s="33">
        <v>42963</v>
      </c>
      <c r="G3924" s="34">
        <v>0.45833333333333331</v>
      </c>
      <c r="H3924" s="9">
        <v>1626</v>
      </c>
    </row>
    <row r="3925" spans="1:8" x14ac:dyDescent="0.25">
      <c r="A3925" s="36" t="s">
        <v>21</v>
      </c>
      <c r="B3925" s="36" t="s">
        <v>11</v>
      </c>
      <c r="C3925" s="38" t="s">
        <v>17</v>
      </c>
      <c r="D3925" s="36" t="s">
        <v>18</v>
      </c>
      <c r="E3925" s="36" t="s">
        <v>69</v>
      </c>
      <c r="F3925" s="33">
        <v>42963</v>
      </c>
      <c r="G3925" s="34">
        <v>0.45833333333333331</v>
      </c>
      <c r="H3925" s="9">
        <v>6.09</v>
      </c>
    </row>
    <row r="3926" spans="1:8" x14ac:dyDescent="0.25">
      <c r="A3926" s="36" t="s">
        <v>21</v>
      </c>
      <c r="B3926" s="36" t="s">
        <v>11</v>
      </c>
      <c r="C3926" s="38" t="s">
        <v>19</v>
      </c>
      <c r="D3926" s="36" t="s">
        <v>20</v>
      </c>
      <c r="E3926" s="36" t="s">
        <v>69</v>
      </c>
      <c r="F3926" s="33">
        <v>42963</v>
      </c>
      <c r="G3926" s="34">
        <v>0.45833333333333331</v>
      </c>
      <c r="H3926" s="9">
        <v>60</v>
      </c>
    </row>
    <row r="3927" spans="1:8" x14ac:dyDescent="0.25">
      <c r="A3927" s="36" t="s">
        <v>21</v>
      </c>
      <c r="B3927" s="36" t="s">
        <v>22</v>
      </c>
      <c r="C3927" s="35" t="s">
        <v>23</v>
      </c>
      <c r="D3927" s="12" t="s">
        <v>67</v>
      </c>
      <c r="E3927" s="36" t="s">
        <v>69</v>
      </c>
      <c r="F3927" s="33">
        <v>42963</v>
      </c>
      <c r="G3927" s="34">
        <v>0.45833333333333331</v>
      </c>
      <c r="H3927" s="9">
        <v>181.69188499999998</v>
      </c>
    </row>
    <row r="3928" spans="1:8" x14ac:dyDescent="0.25">
      <c r="A3928" s="36" t="s">
        <v>21</v>
      </c>
      <c r="B3928" s="36" t="s">
        <v>22</v>
      </c>
      <c r="C3928" s="37" t="s">
        <v>25</v>
      </c>
      <c r="D3928" s="12" t="s">
        <v>68</v>
      </c>
      <c r="E3928" s="36" t="s">
        <v>69</v>
      </c>
      <c r="F3928" s="33">
        <v>42963</v>
      </c>
      <c r="G3928" s="34">
        <v>0.45833333333333331</v>
      </c>
      <c r="H3928" s="9">
        <v>398.14125190246432</v>
      </c>
    </row>
    <row r="3929" spans="1:8" x14ac:dyDescent="0.25">
      <c r="A3929" s="36" t="s">
        <v>21</v>
      </c>
      <c r="B3929" s="36" t="s">
        <v>36</v>
      </c>
      <c r="C3929" s="37" t="s">
        <v>37</v>
      </c>
      <c r="D3929" s="37" t="s">
        <v>38</v>
      </c>
      <c r="E3929" s="36" t="s">
        <v>69</v>
      </c>
      <c r="F3929" s="33">
        <v>42963</v>
      </c>
      <c r="G3929" s="34">
        <v>0.45833333333333331</v>
      </c>
      <c r="H3929" s="9">
        <v>4.7403846153846123</v>
      </c>
    </row>
    <row r="3930" spans="1:8" x14ac:dyDescent="0.25">
      <c r="A3930" s="36" t="s">
        <v>21</v>
      </c>
      <c r="B3930" s="36" t="s">
        <v>36</v>
      </c>
      <c r="C3930" s="37" t="s">
        <v>39</v>
      </c>
      <c r="D3930" s="37" t="s">
        <v>40</v>
      </c>
      <c r="E3930" s="36" t="s">
        <v>69</v>
      </c>
      <c r="F3930" s="33">
        <v>42963</v>
      </c>
      <c r="G3930" s="34">
        <v>0.45833333333333331</v>
      </c>
      <c r="H3930" s="9">
        <v>1.1490148596587781</v>
      </c>
    </row>
    <row r="3931" spans="1:8" x14ac:dyDescent="0.25">
      <c r="A3931" s="36" t="s">
        <v>21</v>
      </c>
      <c r="B3931" s="36" t="s">
        <v>27</v>
      </c>
      <c r="C3931" s="37" t="s">
        <v>34</v>
      </c>
      <c r="D3931" s="37" t="s">
        <v>35</v>
      </c>
      <c r="E3931" s="36" t="s">
        <v>69</v>
      </c>
      <c r="F3931" s="33">
        <v>42963</v>
      </c>
      <c r="G3931" s="34">
        <v>0.45833333333333331</v>
      </c>
      <c r="H3931" s="9">
        <v>2.2361359570661894E-2</v>
      </c>
    </row>
    <row r="3932" spans="1:8" x14ac:dyDescent="0.25">
      <c r="A3932" s="36" t="s">
        <v>48</v>
      </c>
      <c r="B3932" s="36" t="s">
        <v>27</v>
      </c>
      <c r="C3932" s="37" t="s">
        <v>28</v>
      </c>
      <c r="D3932" s="38" t="s">
        <v>59</v>
      </c>
      <c r="E3932" s="36" t="s">
        <v>69</v>
      </c>
      <c r="F3932" s="33">
        <v>42963</v>
      </c>
      <c r="G3932" s="34">
        <v>0.45833333333333331</v>
      </c>
      <c r="H3932" s="9">
        <v>1E-3</v>
      </c>
    </row>
    <row r="3933" spans="1:8" x14ac:dyDescent="0.25">
      <c r="A3933" s="36" t="s">
        <v>48</v>
      </c>
      <c r="B3933" s="36" t="s">
        <v>27</v>
      </c>
      <c r="C3933" s="37" t="s">
        <v>30</v>
      </c>
      <c r="D3933" s="38" t="s">
        <v>55</v>
      </c>
      <c r="E3933" s="36" t="s">
        <v>69</v>
      </c>
      <c r="F3933" s="33">
        <v>42963</v>
      </c>
      <c r="G3933" s="34">
        <v>0.45833333333333331</v>
      </c>
      <c r="H3933" s="9">
        <v>0.01</v>
      </c>
    </row>
    <row r="3934" spans="1:8" x14ac:dyDescent="0.25">
      <c r="A3934" s="36" t="s">
        <v>48</v>
      </c>
      <c r="B3934" s="36" t="s">
        <v>27</v>
      </c>
      <c r="C3934" s="37" t="s">
        <v>32</v>
      </c>
      <c r="D3934" s="38" t="s">
        <v>54</v>
      </c>
      <c r="E3934" s="36" t="s">
        <v>69</v>
      </c>
      <c r="F3934" s="33">
        <v>42963</v>
      </c>
      <c r="G3934" s="34">
        <v>0.45833333333333331</v>
      </c>
      <c r="H3934" s="9">
        <v>5.0000000000000001E-3</v>
      </c>
    </row>
    <row r="3935" spans="1:8" x14ac:dyDescent="0.25">
      <c r="A3935" s="36" t="s">
        <v>48</v>
      </c>
      <c r="B3935" s="36" t="s">
        <v>42</v>
      </c>
      <c r="C3935" s="37" t="s">
        <v>43</v>
      </c>
      <c r="D3935" s="38" t="s">
        <v>51</v>
      </c>
      <c r="E3935" s="36" t="s">
        <v>69</v>
      </c>
      <c r="F3935" s="33">
        <v>42963</v>
      </c>
      <c r="G3935" s="34">
        <v>0.45833333333333331</v>
      </c>
      <c r="H3935" s="9">
        <v>2</v>
      </c>
    </row>
    <row r="3936" spans="1:8" x14ac:dyDescent="0.25">
      <c r="A3936" s="36" t="s">
        <v>21</v>
      </c>
      <c r="B3936" s="36" t="s">
        <v>11</v>
      </c>
      <c r="C3936" s="38" t="s">
        <v>46</v>
      </c>
      <c r="D3936" s="36" t="s">
        <v>47</v>
      </c>
      <c r="E3936" s="36" t="s">
        <v>69</v>
      </c>
      <c r="F3936" s="33">
        <v>43004</v>
      </c>
      <c r="G3936" s="34">
        <v>0.49652777777777773</v>
      </c>
      <c r="H3936" s="9">
        <v>16.86</v>
      </c>
    </row>
    <row r="3937" spans="1:8" x14ac:dyDescent="0.25">
      <c r="A3937" s="36" t="s">
        <v>21</v>
      </c>
      <c r="B3937" s="36" t="s">
        <v>11</v>
      </c>
      <c r="C3937" s="38" t="s">
        <v>12</v>
      </c>
      <c r="D3937" s="36" t="s">
        <v>13</v>
      </c>
      <c r="E3937" s="36" t="s">
        <v>69</v>
      </c>
      <c r="F3937" s="33">
        <v>43004</v>
      </c>
      <c r="G3937" s="34">
        <v>0.49652777777777773</v>
      </c>
      <c r="H3937" s="9">
        <v>8.17</v>
      </c>
    </row>
    <row r="3938" spans="1:8" x14ac:dyDescent="0.25">
      <c r="A3938" s="36" t="s">
        <v>21</v>
      </c>
      <c r="B3938" s="36" t="s">
        <v>11</v>
      </c>
      <c r="C3938" s="35" t="s">
        <v>15</v>
      </c>
      <c r="D3938" s="36" t="s">
        <v>16</v>
      </c>
      <c r="E3938" s="36" t="s">
        <v>69</v>
      </c>
      <c r="F3938" s="33">
        <v>43004</v>
      </c>
      <c r="G3938" s="34">
        <v>0.49652777777777773</v>
      </c>
      <c r="H3938" s="9">
        <v>1414</v>
      </c>
    </row>
    <row r="3939" spans="1:8" x14ac:dyDescent="0.25">
      <c r="A3939" s="36" t="s">
        <v>21</v>
      </c>
      <c r="B3939" s="36" t="s">
        <v>11</v>
      </c>
      <c r="C3939" s="38" t="s">
        <v>17</v>
      </c>
      <c r="D3939" s="36" t="s">
        <v>18</v>
      </c>
      <c r="E3939" s="36" t="s">
        <v>69</v>
      </c>
      <c r="F3939" s="33">
        <v>43004</v>
      </c>
      <c r="G3939" s="34">
        <v>0.49652777777777773</v>
      </c>
      <c r="H3939" s="9">
        <v>6.67</v>
      </c>
    </row>
    <row r="3940" spans="1:8" x14ac:dyDescent="0.25">
      <c r="A3940" s="36" t="s">
        <v>21</v>
      </c>
      <c r="B3940" s="36" t="s">
        <v>11</v>
      </c>
      <c r="C3940" s="38" t="s">
        <v>19</v>
      </c>
      <c r="D3940" s="36" t="s">
        <v>20</v>
      </c>
      <c r="E3940" s="36" t="s">
        <v>69</v>
      </c>
      <c r="F3940" s="33">
        <v>43004</v>
      </c>
      <c r="G3940" s="34">
        <v>0.49652777777777773</v>
      </c>
      <c r="H3940" s="9">
        <v>71.099999999999994</v>
      </c>
    </row>
    <row r="3941" spans="1:8" x14ac:dyDescent="0.25">
      <c r="A3941" s="36" t="s">
        <v>21</v>
      </c>
      <c r="B3941" s="36" t="s">
        <v>22</v>
      </c>
      <c r="C3941" s="35" t="s">
        <v>23</v>
      </c>
      <c r="D3941" s="12" t="s">
        <v>67</v>
      </c>
      <c r="E3941" s="36" t="s">
        <v>69</v>
      </c>
      <c r="F3941" s="33">
        <v>43004</v>
      </c>
      <c r="G3941" s="34">
        <v>0.49652777777777773</v>
      </c>
      <c r="H3941" s="9">
        <v>159.61717000000002</v>
      </c>
    </row>
    <row r="3942" spans="1:8" x14ac:dyDescent="0.25">
      <c r="A3942" s="36" t="s">
        <v>21</v>
      </c>
      <c r="B3942" s="36" t="s">
        <v>22</v>
      </c>
      <c r="C3942" s="37" t="s">
        <v>25</v>
      </c>
      <c r="D3942" s="12" t="s">
        <v>68</v>
      </c>
      <c r="E3942" s="36" t="s">
        <v>69</v>
      </c>
      <c r="F3942" s="33">
        <v>43004</v>
      </c>
      <c r="G3942" s="34">
        <v>0.49652777777777773</v>
      </c>
      <c r="H3942" s="9">
        <v>261.812263754725</v>
      </c>
    </row>
    <row r="3943" spans="1:8" x14ac:dyDescent="0.25">
      <c r="A3943" s="36" t="s">
        <v>21</v>
      </c>
      <c r="B3943" s="36" t="s">
        <v>36</v>
      </c>
      <c r="C3943" s="37" t="s">
        <v>37</v>
      </c>
      <c r="D3943" s="37" t="s">
        <v>38</v>
      </c>
      <c r="E3943" s="36" t="s">
        <v>69</v>
      </c>
      <c r="F3943" s="33">
        <v>43004</v>
      </c>
      <c r="G3943" s="34">
        <v>0.49652777777777773</v>
      </c>
      <c r="H3943" s="9">
        <v>5.5543278084714558</v>
      </c>
    </row>
    <row r="3944" spans="1:8" x14ac:dyDescent="0.25">
      <c r="A3944" s="36" t="s">
        <v>21</v>
      </c>
      <c r="B3944" s="36" t="s">
        <v>36</v>
      </c>
      <c r="C3944" s="37" t="s">
        <v>39</v>
      </c>
      <c r="D3944" s="37" t="s">
        <v>40</v>
      </c>
      <c r="E3944" s="36" t="s">
        <v>69</v>
      </c>
      <c r="F3944" s="33">
        <v>43004</v>
      </c>
      <c r="G3944" s="34">
        <v>0.49652777777777773</v>
      </c>
      <c r="H3944" s="9">
        <v>1.1075256133874563</v>
      </c>
    </row>
    <row r="3945" spans="1:8" x14ac:dyDescent="0.25">
      <c r="A3945" s="36" t="s">
        <v>21</v>
      </c>
      <c r="B3945" s="36" t="s">
        <v>27</v>
      </c>
      <c r="C3945" s="37" t="s">
        <v>34</v>
      </c>
      <c r="D3945" s="37" t="s">
        <v>35</v>
      </c>
      <c r="E3945" s="36" t="s">
        <v>69</v>
      </c>
      <c r="F3945" s="33">
        <v>43004</v>
      </c>
      <c r="G3945" s="34">
        <v>0.49652777777777773</v>
      </c>
      <c r="H3945" s="9">
        <v>2.6396917148362231E-2</v>
      </c>
    </row>
    <row r="3946" spans="1:8" x14ac:dyDescent="0.25">
      <c r="A3946" s="36" t="s">
        <v>48</v>
      </c>
      <c r="B3946" s="36" t="s">
        <v>27</v>
      </c>
      <c r="C3946" s="37" t="s">
        <v>28</v>
      </c>
      <c r="D3946" s="38" t="s">
        <v>59</v>
      </c>
      <c r="E3946" s="36" t="s">
        <v>69</v>
      </c>
      <c r="F3946" s="33">
        <v>43004</v>
      </c>
      <c r="G3946" s="34">
        <v>0.49652777777777773</v>
      </c>
      <c r="H3946" s="9">
        <v>1.5E-3</v>
      </c>
    </row>
    <row r="3947" spans="1:8" x14ac:dyDescent="0.25">
      <c r="A3947" s="36" t="s">
        <v>48</v>
      </c>
      <c r="B3947" s="36" t="s">
        <v>27</v>
      </c>
      <c r="C3947" s="37" t="s">
        <v>30</v>
      </c>
      <c r="D3947" s="38" t="s">
        <v>55</v>
      </c>
      <c r="E3947" s="36" t="s">
        <v>69</v>
      </c>
      <c r="F3947" s="33">
        <v>43004</v>
      </c>
      <c r="G3947" s="34">
        <v>0.49652777777777773</v>
      </c>
      <c r="H3947" s="9">
        <v>0.01</v>
      </c>
    </row>
    <row r="3948" spans="1:8" x14ac:dyDescent="0.25">
      <c r="A3948" s="36" t="s">
        <v>48</v>
      </c>
      <c r="B3948" s="36" t="s">
        <v>27</v>
      </c>
      <c r="C3948" s="37" t="s">
        <v>32</v>
      </c>
      <c r="D3948" s="38" t="s">
        <v>54</v>
      </c>
      <c r="E3948" s="36" t="s">
        <v>69</v>
      </c>
      <c r="F3948" s="33">
        <v>43004</v>
      </c>
      <c r="G3948" s="34">
        <v>0.49652777777777773</v>
      </c>
      <c r="H3948" s="9">
        <v>5.0000000000000001E-3</v>
      </c>
    </row>
    <row r="3949" spans="1:8" x14ac:dyDescent="0.25">
      <c r="A3949" s="36" t="s">
        <v>48</v>
      </c>
      <c r="B3949" s="36" t="s">
        <v>42</v>
      </c>
      <c r="C3949" s="37" t="s">
        <v>43</v>
      </c>
      <c r="D3949" s="38" t="s">
        <v>51</v>
      </c>
      <c r="E3949" s="36" t="s">
        <v>69</v>
      </c>
      <c r="F3949" s="33">
        <v>43004</v>
      </c>
      <c r="G3949" s="34">
        <v>0.49652777777777773</v>
      </c>
      <c r="H3949" s="9">
        <v>3</v>
      </c>
    </row>
    <row r="3950" spans="1:8" x14ac:dyDescent="0.25">
      <c r="A3950" s="36" t="s">
        <v>21</v>
      </c>
      <c r="B3950" s="36" t="s">
        <v>11</v>
      </c>
      <c r="C3950" s="38" t="s">
        <v>46</v>
      </c>
      <c r="D3950" s="36" t="s">
        <v>47</v>
      </c>
      <c r="E3950" s="36" t="s">
        <v>69</v>
      </c>
      <c r="F3950" s="33">
        <v>43032</v>
      </c>
      <c r="G3950" s="34">
        <v>0.44097222222222227</v>
      </c>
      <c r="H3950" s="9">
        <v>17.079999999999998</v>
      </c>
    </row>
    <row r="3951" spans="1:8" x14ac:dyDescent="0.25">
      <c r="A3951" s="36" t="s">
        <v>21</v>
      </c>
      <c r="B3951" s="36" t="s">
        <v>11</v>
      </c>
      <c r="C3951" s="38" t="s">
        <v>12</v>
      </c>
      <c r="D3951" s="36" t="s">
        <v>13</v>
      </c>
      <c r="E3951" s="36" t="s">
        <v>69</v>
      </c>
      <c r="F3951" s="33">
        <v>43032</v>
      </c>
      <c r="G3951" s="34">
        <v>0.44097222222222227</v>
      </c>
      <c r="H3951" s="9">
        <v>7.94</v>
      </c>
    </row>
    <row r="3952" spans="1:8" x14ac:dyDescent="0.25">
      <c r="A3952" s="36" t="s">
        <v>21</v>
      </c>
      <c r="B3952" s="36" t="s">
        <v>11</v>
      </c>
      <c r="C3952" s="35" t="s">
        <v>15</v>
      </c>
      <c r="D3952" s="36" t="s">
        <v>16</v>
      </c>
      <c r="E3952" s="36" t="s">
        <v>69</v>
      </c>
      <c r="F3952" s="33">
        <v>43032</v>
      </c>
      <c r="G3952" s="34">
        <v>0.44097222222222227</v>
      </c>
      <c r="H3952" s="9">
        <v>1377</v>
      </c>
    </row>
    <row r="3953" spans="1:8" x14ac:dyDescent="0.25">
      <c r="A3953" s="36" t="s">
        <v>21</v>
      </c>
      <c r="B3953" s="36" t="s">
        <v>11</v>
      </c>
      <c r="C3953" s="38" t="s">
        <v>17</v>
      </c>
      <c r="D3953" s="36" t="s">
        <v>18</v>
      </c>
      <c r="E3953" s="36" t="s">
        <v>69</v>
      </c>
      <c r="F3953" s="33">
        <v>43032</v>
      </c>
      <c r="G3953" s="34">
        <v>0.44097222222222227</v>
      </c>
      <c r="H3953" s="9">
        <v>7.13</v>
      </c>
    </row>
    <row r="3954" spans="1:8" x14ac:dyDescent="0.25">
      <c r="A3954" s="36" t="s">
        <v>21</v>
      </c>
      <c r="B3954" s="36" t="s">
        <v>11</v>
      </c>
      <c r="C3954" s="38" t="s">
        <v>19</v>
      </c>
      <c r="D3954" s="36" t="s">
        <v>20</v>
      </c>
      <c r="E3954" s="36" t="s">
        <v>69</v>
      </c>
      <c r="F3954" s="33">
        <v>43032</v>
      </c>
      <c r="G3954" s="34">
        <v>0.44097222222222227</v>
      </c>
      <c r="H3954" s="9">
        <v>76.5</v>
      </c>
    </row>
    <row r="3955" spans="1:8" x14ac:dyDescent="0.25">
      <c r="A3955" s="36" t="s">
        <v>21</v>
      </c>
      <c r="B3955" s="36" t="s">
        <v>22</v>
      </c>
      <c r="C3955" s="35" t="s">
        <v>23</v>
      </c>
      <c r="D3955" s="12" t="s">
        <v>67</v>
      </c>
      <c r="E3955" s="36" t="s">
        <v>69</v>
      </c>
      <c r="F3955" s="33">
        <v>43032</v>
      </c>
      <c r="G3955" s="34">
        <v>0.44097222222222227</v>
      </c>
      <c r="H3955" s="9">
        <v>142.63661999999999</v>
      </c>
    </row>
    <row r="3956" spans="1:8" x14ac:dyDescent="0.25">
      <c r="A3956" s="36" t="s">
        <v>21</v>
      </c>
      <c r="B3956" s="36" t="s">
        <v>22</v>
      </c>
      <c r="C3956" s="37" t="s">
        <v>25</v>
      </c>
      <c r="D3956" s="12" t="s">
        <v>68</v>
      </c>
      <c r="E3956" s="36" t="s">
        <v>69</v>
      </c>
      <c r="F3956" s="33">
        <v>43032</v>
      </c>
      <c r="G3956" s="34">
        <v>0.44097222222222227</v>
      </c>
      <c r="H3956" s="9">
        <v>309.18989987526538</v>
      </c>
    </row>
    <row r="3957" spans="1:8" x14ac:dyDescent="0.25">
      <c r="A3957" s="36" t="s">
        <v>21</v>
      </c>
      <c r="B3957" s="36" t="s">
        <v>36</v>
      </c>
      <c r="C3957" s="37" t="s">
        <v>37</v>
      </c>
      <c r="D3957" s="37" t="s">
        <v>38</v>
      </c>
      <c r="E3957" s="36" t="s">
        <v>69</v>
      </c>
      <c r="F3957" s="33">
        <v>43032</v>
      </c>
      <c r="G3957" s="34">
        <v>0.44097222222222227</v>
      </c>
      <c r="H3957" s="9">
        <v>4.3903763109191853</v>
      </c>
    </row>
    <row r="3958" spans="1:8" x14ac:dyDescent="0.25">
      <c r="A3958" s="36" t="s">
        <v>21</v>
      </c>
      <c r="B3958" s="36" t="s">
        <v>36</v>
      </c>
      <c r="C3958" s="37" t="s">
        <v>39</v>
      </c>
      <c r="D3958" s="37" t="s">
        <v>40</v>
      </c>
      <c r="E3958" s="36" t="s">
        <v>69</v>
      </c>
      <c r="F3958" s="33">
        <v>43032</v>
      </c>
      <c r="G3958" s="34">
        <v>0.44097222222222227</v>
      </c>
      <c r="H3958" s="9">
        <v>0.83953309530348807</v>
      </c>
    </row>
    <row r="3959" spans="1:8" x14ac:dyDescent="0.25">
      <c r="A3959" s="36" t="s">
        <v>21</v>
      </c>
      <c r="B3959" s="36" t="s">
        <v>27</v>
      </c>
      <c r="C3959" s="37" t="s">
        <v>34</v>
      </c>
      <c r="D3959" s="37" t="s">
        <v>35</v>
      </c>
      <c r="E3959" s="36" t="s">
        <v>69</v>
      </c>
      <c r="F3959" s="33">
        <v>43032</v>
      </c>
      <c r="G3959" s="34">
        <v>0.44097222222222227</v>
      </c>
      <c r="H3959" s="9">
        <v>2.7397260273972608E-2</v>
      </c>
    </row>
    <row r="3960" spans="1:8" x14ac:dyDescent="0.25">
      <c r="A3960" s="36" t="s">
        <v>48</v>
      </c>
      <c r="B3960" s="36" t="s">
        <v>27</v>
      </c>
      <c r="C3960" s="37" t="s">
        <v>28</v>
      </c>
      <c r="D3960" s="38" t="s">
        <v>59</v>
      </c>
      <c r="E3960" s="36" t="s">
        <v>69</v>
      </c>
      <c r="F3960" s="33">
        <v>43032</v>
      </c>
      <c r="G3960" s="34">
        <v>0.44097222222222227</v>
      </c>
      <c r="H3960" s="9">
        <v>1.1999999999999999E-3</v>
      </c>
    </row>
    <row r="3961" spans="1:8" x14ac:dyDescent="0.25">
      <c r="A3961" s="36" t="s">
        <v>48</v>
      </c>
      <c r="B3961" s="36" t="s">
        <v>27</v>
      </c>
      <c r="C3961" s="37" t="s">
        <v>30</v>
      </c>
      <c r="D3961" s="38" t="s">
        <v>55</v>
      </c>
      <c r="E3961" s="36" t="s">
        <v>69</v>
      </c>
      <c r="F3961" s="33">
        <v>43032</v>
      </c>
      <c r="G3961" s="34">
        <v>0.44097222222222227</v>
      </c>
      <c r="H3961" s="9">
        <v>0.01</v>
      </c>
    </row>
    <row r="3962" spans="1:8" x14ac:dyDescent="0.25">
      <c r="A3962" s="36" t="s">
        <v>48</v>
      </c>
      <c r="B3962" s="36" t="s">
        <v>27</v>
      </c>
      <c r="C3962" s="37" t="s">
        <v>32</v>
      </c>
      <c r="D3962" s="38" t="s">
        <v>54</v>
      </c>
      <c r="E3962" s="36" t="s">
        <v>69</v>
      </c>
      <c r="F3962" s="33">
        <v>43032</v>
      </c>
      <c r="G3962" s="34">
        <v>0.44097222222222227</v>
      </c>
      <c r="H3962" s="9">
        <v>5.0000000000000001E-3</v>
      </c>
    </row>
    <row r="3963" spans="1:8" x14ac:dyDescent="0.25">
      <c r="A3963" s="36" t="s">
        <v>48</v>
      </c>
      <c r="B3963" s="36" t="s">
        <v>42</v>
      </c>
      <c r="C3963" s="37" t="s">
        <v>43</v>
      </c>
      <c r="D3963" s="38" t="s">
        <v>51</v>
      </c>
      <c r="E3963" s="36" t="s">
        <v>69</v>
      </c>
      <c r="F3963" s="33">
        <v>43032</v>
      </c>
      <c r="G3963" s="34">
        <v>0.44097222222222227</v>
      </c>
      <c r="H3963" s="9">
        <v>2</v>
      </c>
    </row>
    <row r="3964" spans="1:8" x14ac:dyDescent="0.25">
      <c r="A3964" s="36" t="s">
        <v>21</v>
      </c>
      <c r="B3964" s="36" t="s">
        <v>11</v>
      </c>
      <c r="C3964" s="38" t="s">
        <v>46</v>
      </c>
      <c r="D3964" s="36" t="s">
        <v>47</v>
      </c>
      <c r="E3964" s="36" t="s">
        <v>69</v>
      </c>
      <c r="F3964" s="33">
        <v>43047</v>
      </c>
      <c r="G3964" s="34">
        <v>0.45833333333333331</v>
      </c>
      <c r="H3964" s="9">
        <v>18.309999999999999</v>
      </c>
    </row>
    <row r="3965" spans="1:8" x14ac:dyDescent="0.25">
      <c r="A3965" s="36" t="s">
        <v>21</v>
      </c>
      <c r="B3965" s="36" t="s">
        <v>11</v>
      </c>
      <c r="C3965" s="38" t="s">
        <v>12</v>
      </c>
      <c r="D3965" s="36" t="s">
        <v>13</v>
      </c>
      <c r="E3965" s="36" t="s">
        <v>69</v>
      </c>
      <c r="F3965" s="33">
        <v>43047</v>
      </c>
      <c r="G3965" s="34">
        <v>0.45833333333333331</v>
      </c>
      <c r="H3965" s="9">
        <v>8.39</v>
      </c>
    </row>
    <row r="3966" spans="1:8" x14ac:dyDescent="0.25">
      <c r="A3966" s="36" t="s">
        <v>21</v>
      </c>
      <c r="B3966" s="36" t="s">
        <v>11</v>
      </c>
      <c r="C3966" s="35" t="s">
        <v>15</v>
      </c>
      <c r="D3966" s="36" t="s">
        <v>16</v>
      </c>
      <c r="E3966" s="36" t="s">
        <v>69</v>
      </c>
      <c r="F3966" s="33">
        <v>43047</v>
      </c>
      <c r="G3966" s="34">
        <v>0.45833333333333331</v>
      </c>
      <c r="H3966" s="9">
        <v>1483</v>
      </c>
    </row>
    <row r="3967" spans="1:8" x14ac:dyDescent="0.25">
      <c r="A3967" s="36" t="s">
        <v>21</v>
      </c>
      <c r="B3967" s="36" t="s">
        <v>11</v>
      </c>
      <c r="C3967" s="38" t="s">
        <v>17</v>
      </c>
      <c r="D3967" s="36" t="s">
        <v>18</v>
      </c>
      <c r="E3967" s="36" t="s">
        <v>69</v>
      </c>
      <c r="F3967" s="33">
        <v>43047</v>
      </c>
      <c r="G3967" s="34">
        <v>0.45833333333333331</v>
      </c>
      <c r="H3967" s="9">
        <v>7.37</v>
      </c>
    </row>
    <row r="3968" spans="1:8" x14ac:dyDescent="0.25">
      <c r="A3968" s="36" t="s">
        <v>21</v>
      </c>
      <c r="B3968" s="36" t="s">
        <v>11</v>
      </c>
      <c r="C3968" s="38" t="s">
        <v>19</v>
      </c>
      <c r="D3968" s="36" t="s">
        <v>20</v>
      </c>
      <c r="E3968" s="36" t="s">
        <v>69</v>
      </c>
      <c r="F3968" s="33">
        <v>43047</v>
      </c>
      <c r="G3968" s="34">
        <v>0.45833333333333331</v>
      </c>
      <c r="H3968" s="9">
        <v>80.5</v>
      </c>
    </row>
    <row r="3969" spans="1:8" x14ac:dyDescent="0.25">
      <c r="A3969" s="36" t="s">
        <v>21</v>
      </c>
      <c r="B3969" s="36" t="s">
        <v>22</v>
      </c>
      <c r="C3969" s="35" t="s">
        <v>23</v>
      </c>
      <c r="D3969" s="12" t="s">
        <v>67</v>
      </c>
      <c r="E3969" s="36" t="s">
        <v>69</v>
      </c>
      <c r="F3969" s="33">
        <v>43047</v>
      </c>
      <c r="G3969" s="34">
        <v>0.45833333333333331</v>
      </c>
      <c r="H3969" s="9">
        <v>169.80549999999999</v>
      </c>
    </row>
    <row r="3970" spans="1:8" x14ac:dyDescent="0.25">
      <c r="A3970" s="36" t="s">
        <v>21</v>
      </c>
      <c r="B3970" s="36" t="s">
        <v>22</v>
      </c>
      <c r="C3970" s="37" t="s">
        <v>25</v>
      </c>
      <c r="D3970" s="12" t="s">
        <v>68</v>
      </c>
      <c r="E3970" s="36" t="s">
        <v>69</v>
      </c>
      <c r="F3970" s="33">
        <v>43047</v>
      </c>
      <c r="G3970" s="34">
        <v>0.45833333333333331</v>
      </c>
      <c r="H3970" s="9">
        <v>126.55943237006164</v>
      </c>
    </row>
    <row r="3971" spans="1:8" x14ac:dyDescent="0.25">
      <c r="A3971" s="36" t="s">
        <v>21</v>
      </c>
      <c r="B3971" s="36" t="s">
        <v>36</v>
      </c>
      <c r="C3971" s="37" t="s">
        <v>37</v>
      </c>
      <c r="D3971" s="37" t="s">
        <v>38</v>
      </c>
      <c r="E3971" s="36" t="s">
        <v>69</v>
      </c>
      <c r="F3971" s="33">
        <v>43047</v>
      </c>
      <c r="G3971" s="34">
        <v>0.45833333333333331</v>
      </c>
      <c r="H3971" s="9">
        <v>6.168697729988053</v>
      </c>
    </row>
    <row r="3972" spans="1:8" x14ac:dyDescent="0.25">
      <c r="A3972" s="36" t="s">
        <v>21</v>
      </c>
      <c r="B3972" s="36" t="s">
        <v>36</v>
      </c>
      <c r="C3972" s="37" t="s">
        <v>39</v>
      </c>
      <c r="D3972" s="37" t="s">
        <v>40</v>
      </c>
      <c r="E3972" s="36" t="s">
        <v>69</v>
      </c>
      <c r="F3972" s="33">
        <v>43047</v>
      </c>
      <c r="G3972" s="34">
        <v>0.45833333333333331</v>
      </c>
      <c r="H3972" s="9">
        <v>0.80684365026902927</v>
      </c>
    </row>
    <row r="3973" spans="1:8" x14ac:dyDescent="0.25">
      <c r="A3973" s="36" t="s">
        <v>21</v>
      </c>
      <c r="B3973" s="36" t="s">
        <v>27</v>
      </c>
      <c r="C3973" s="37" t="s">
        <v>34</v>
      </c>
      <c r="D3973" s="37" t="s">
        <v>35</v>
      </c>
      <c r="E3973" s="36" t="s">
        <v>69</v>
      </c>
      <c r="F3973" s="33">
        <v>43047</v>
      </c>
      <c r="G3973" s="34">
        <v>0.45833333333333331</v>
      </c>
      <c r="H3973" s="9">
        <v>1.7731629392971248E-2</v>
      </c>
    </row>
    <row r="3974" spans="1:8" x14ac:dyDescent="0.25">
      <c r="A3974" s="36" t="s">
        <v>48</v>
      </c>
      <c r="B3974" s="36" t="s">
        <v>27</v>
      </c>
      <c r="C3974" s="37" t="s">
        <v>28</v>
      </c>
      <c r="D3974" s="38" t="s">
        <v>59</v>
      </c>
      <c r="E3974" s="36" t="s">
        <v>69</v>
      </c>
      <c r="F3974" s="33">
        <v>43047</v>
      </c>
      <c r="G3974" s="34">
        <v>0.45833333333333331</v>
      </c>
      <c r="H3974" s="9">
        <v>8.0000000000000004E-4</v>
      </c>
    </row>
    <row r="3975" spans="1:8" x14ac:dyDescent="0.25">
      <c r="A3975" s="36" t="s">
        <v>48</v>
      </c>
      <c r="B3975" s="36" t="s">
        <v>27</v>
      </c>
      <c r="C3975" s="37" t="s">
        <v>30</v>
      </c>
      <c r="D3975" s="38" t="s">
        <v>55</v>
      </c>
      <c r="E3975" s="36" t="s">
        <v>69</v>
      </c>
      <c r="F3975" s="33">
        <v>43047</v>
      </c>
      <c r="G3975" s="34">
        <v>0.45833333333333331</v>
      </c>
      <c r="H3975" s="9">
        <v>0.01</v>
      </c>
    </row>
    <row r="3976" spans="1:8" x14ac:dyDescent="0.25">
      <c r="A3976" s="36" t="s">
        <v>48</v>
      </c>
      <c r="B3976" s="36" t="s">
        <v>27</v>
      </c>
      <c r="C3976" s="37" t="s">
        <v>32</v>
      </c>
      <c r="D3976" s="38" t="s">
        <v>54</v>
      </c>
      <c r="E3976" s="36" t="s">
        <v>69</v>
      </c>
      <c r="F3976" s="33">
        <v>43047</v>
      </c>
      <c r="G3976" s="34">
        <v>0.45833333333333331</v>
      </c>
      <c r="H3976" s="9">
        <v>5.0000000000000001E-3</v>
      </c>
    </row>
    <row r="3977" spans="1:8" x14ac:dyDescent="0.25">
      <c r="A3977" s="36" t="s">
        <v>48</v>
      </c>
      <c r="B3977" s="36" t="s">
        <v>42</v>
      </c>
      <c r="C3977" s="37" t="s">
        <v>43</v>
      </c>
      <c r="D3977" s="38" t="s">
        <v>51</v>
      </c>
      <c r="E3977" s="36" t="s">
        <v>69</v>
      </c>
      <c r="F3977" s="33">
        <v>43047</v>
      </c>
      <c r="G3977" s="34">
        <v>0.45833333333333331</v>
      </c>
      <c r="H3977" s="9">
        <v>3</v>
      </c>
    </row>
    <row r="3978" spans="1:8" x14ac:dyDescent="0.25">
      <c r="A3978" s="36" t="s">
        <v>21</v>
      </c>
      <c r="B3978" s="36" t="s">
        <v>11</v>
      </c>
      <c r="C3978" s="38" t="s">
        <v>46</v>
      </c>
      <c r="D3978" s="36" t="s">
        <v>47</v>
      </c>
      <c r="E3978" s="36" t="s">
        <v>69</v>
      </c>
      <c r="F3978" s="33">
        <v>43087</v>
      </c>
      <c r="G3978" s="34">
        <v>0.48125000000000001</v>
      </c>
      <c r="H3978" s="9">
        <v>21.2</v>
      </c>
    </row>
    <row r="3979" spans="1:8" x14ac:dyDescent="0.25">
      <c r="A3979" s="36" t="s">
        <v>21</v>
      </c>
      <c r="B3979" s="36" t="s">
        <v>11</v>
      </c>
      <c r="C3979" s="38" t="s">
        <v>12</v>
      </c>
      <c r="D3979" s="36" t="s">
        <v>13</v>
      </c>
      <c r="E3979" s="36" t="s">
        <v>69</v>
      </c>
      <c r="F3979" s="33">
        <v>43087</v>
      </c>
      <c r="G3979" s="34">
        <v>0.48125000000000001</v>
      </c>
      <c r="H3979" s="9">
        <v>11.89</v>
      </c>
    </row>
    <row r="3980" spans="1:8" x14ac:dyDescent="0.25">
      <c r="A3980" s="36" t="s">
        <v>21</v>
      </c>
      <c r="B3980" s="36" t="s">
        <v>11</v>
      </c>
      <c r="C3980" s="35" t="s">
        <v>15</v>
      </c>
      <c r="D3980" s="36" t="s">
        <v>16</v>
      </c>
      <c r="E3980" s="36" t="s">
        <v>69</v>
      </c>
      <c r="F3980" s="33">
        <v>43087</v>
      </c>
      <c r="G3980" s="34">
        <v>0.48125000000000001</v>
      </c>
      <c r="H3980" s="9">
        <v>1299</v>
      </c>
    </row>
    <row r="3981" spans="1:8" x14ac:dyDescent="0.25">
      <c r="A3981" s="36" t="s">
        <v>21</v>
      </c>
      <c r="B3981" s="36" t="s">
        <v>11</v>
      </c>
      <c r="C3981" s="38" t="s">
        <v>17</v>
      </c>
      <c r="D3981" s="36" t="s">
        <v>18</v>
      </c>
      <c r="E3981" s="36" t="s">
        <v>69</v>
      </c>
      <c r="F3981" s="33">
        <v>43087</v>
      </c>
      <c r="G3981" s="34">
        <v>0.48125000000000001</v>
      </c>
      <c r="H3981" s="9">
        <v>5.97</v>
      </c>
    </row>
    <row r="3982" spans="1:8" x14ac:dyDescent="0.25">
      <c r="A3982" s="36" t="s">
        <v>21</v>
      </c>
      <c r="B3982" s="36" t="s">
        <v>11</v>
      </c>
      <c r="C3982" s="38" t="s">
        <v>19</v>
      </c>
      <c r="D3982" s="36" t="s">
        <v>20</v>
      </c>
      <c r="E3982" s="36" t="s">
        <v>69</v>
      </c>
      <c r="F3982" s="33">
        <v>43087</v>
      </c>
      <c r="G3982" s="34">
        <v>0.48125000000000001</v>
      </c>
      <c r="H3982" s="9">
        <v>68.599999999999994</v>
      </c>
    </row>
    <row r="3983" spans="1:8" x14ac:dyDescent="0.25">
      <c r="A3983" s="36" t="s">
        <v>21</v>
      </c>
      <c r="B3983" s="36" t="s">
        <v>22</v>
      </c>
      <c r="C3983" s="35" t="s">
        <v>23</v>
      </c>
      <c r="D3983" s="12" t="s">
        <v>67</v>
      </c>
      <c r="E3983" s="36" t="s">
        <v>69</v>
      </c>
      <c r="F3983" s="33">
        <v>43087</v>
      </c>
      <c r="G3983" s="34">
        <v>0.48125000000000001</v>
      </c>
      <c r="H3983" s="9">
        <v>160.47151500000001</v>
      </c>
    </row>
    <row r="3984" spans="1:8" x14ac:dyDescent="0.25">
      <c r="A3984" s="36" t="s">
        <v>21</v>
      </c>
      <c r="B3984" s="36" t="s">
        <v>22</v>
      </c>
      <c r="C3984" s="37" t="s">
        <v>25</v>
      </c>
      <c r="D3984" s="12" t="s">
        <v>68</v>
      </c>
      <c r="E3984" s="36" t="s">
        <v>69</v>
      </c>
      <c r="F3984" s="33">
        <v>43087</v>
      </c>
      <c r="G3984" s="34">
        <v>0.48125000000000001</v>
      </c>
      <c r="H3984" s="9">
        <v>298.52383251707244</v>
      </c>
    </row>
    <row r="3985" spans="1:8" x14ac:dyDescent="0.25">
      <c r="A3985" s="36" t="s">
        <v>21</v>
      </c>
      <c r="B3985" s="36" t="s">
        <v>36</v>
      </c>
      <c r="C3985" s="37" t="s">
        <v>37</v>
      </c>
      <c r="D3985" s="37" t="s">
        <v>38</v>
      </c>
      <c r="E3985" s="36" t="s">
        <v>69</v>
      </c>
      <c r="F3985" s="33">
        <v>43087</v>
      </c>
      <c r="G3985" s="34">
        <v>0.48125000000000001</v>
      </c>
      <c r="H3985" s="9">
        <v>4.7930304915992537</v>
      </c>
    </row>
    <row r="3986" spans="1:8" x14ac:dyDescent="0.25">
      <c r="A3986" s="36" t="s">
        <v>21</v>
      </c>
      <c r="B3986" s="36" t="s">
        <v>36</v>
      </c>
      <c r="C3986" s="37" t="s">
        <v>39</v>
      </c>
      <c r="D3986" s="37" t="s">
        <v>40</v>
      </c>
      <c r="E3986" s="36" t="s">
        <v>69</v>
      </c>
      <c r="F3986" s="33">
        <v>43087</v>
      </c>
      <c r="G3986" s="34">
        <v>0.48125000000000001</v>
      </c>
      <c r="H3986" s="9">
        <v>0.79155917520570784</v>
      </c>
    </row>
    <row r="3987" spans="1:8" x14ac:dyDescent="0.25">
      <c r="A3987" s="36" t="s">
        <v>21</v>
      </c>
      <c r="B3987" s="36" t="s">
        <v>27</v>
      </c>
      <c r="C3987" s="37" t="s">
        <v>34</v>
      </c>
      <c r="D3987" s="37" t="s">
        <v>35</v>
      </c>
      <c r="E3987" s="36" t="s">
        <v>69</v>
      </c>
      <c r="F3987" s="33">
        <v>43087</v>
      </c>
      <c r="G3987" s="34">
        <v>0.48125000000000001</v>
      </c>
      <c r="H3987" s="9">
        <v>0.01</v>
      </c>
    </row>
    <row r="3988" spans="1:8" x14ac:dyDescent="0.25">
      <c r="A3988" s="36" t="s">
        <v>48</v>
      </c>
      <c r="B3988" s="36" t="s">
        <v>27</v>
      </c>
      <c r="C3988" s="37" t="s">
        <v>28</v>
      </c>
      <c r="D3988" s="38" t="s">
        <v>59</v>
      </c>
      <c r="E3988" s="36" t="s">
        <v>69</v>
      </c>
      <c r="F3988" s="33">
        <v>43087</v>
      </c>
      <c r="G3988" s="34">
        <v>0.48125000000000001</v>
      </c>
      <c r="H3988" s="9">
        <v>1.6000000000000001E-3</v>
      </c>
    </row>
    <row r="3989" spans="1:8" x14ac:dyDescent="0.25">
      <c r="A3989" s="36" t="s">
        <v>48</v>
      </c>
      <c r="B3989" s="36" t="s">
        <v>27</v>
      </c>
      <c r="C3989" s="37" t="s">
        <v>30</v>
      </c>
      <c r="D3989" s="38" t="s">
        <v>55</v>
      </c>
      <c r="E3989" s="36" t="s">
        <v>69</v>
      </c>
      <c r="F3989" s="33">
        <v>43087</v>
      </c>
      <c r="G3989" s="34">
        <v>0.48125000000000001</v>
      </c>
      <c r="H3989" s="9">
        <v>0.01</v>
      </c>
    </row>
    <row r="3990" spans="1:8" x14ac:dyDescent="0.25">
      <c r="A3990" s="36" t="s">
        <v>48</v>
      </c>
      <c r="B3990" s="36" t="s">
        <v>27</v>
      </c>
      <c r="C3990" s="37" t="s">
        <v>32</v>
      </c>
      <c r="D3990" s="38" t="s">
        <v>54</v>
      </c>
      <c r="E3990" s="36" t="s">
        <v>69</v>
      </c>
      <c r="F3990" s="33">
        <v>43087</v>
      </c>
      <c r="G3990" s="34">
        <v>0.48125000000000001</v>
      </c>
      <c r="H3990" s="9">
        <v>5.0000000000000001E-3</v>
      </c>
    </row>
    <row r="3991" spans="1:8" x14ac:dyDescent="0.25">
      <c r="A3991" s="36" t="s">
        <v>48</v>
      </c>
      <c r="B3991" s="36" t="s">
        <v>42</v>
      </c>
      <c r="C3991" s="37" t="s">
        <v>43</v>
      </c>
      <c r="D3991" s="38" t="s">
        <v>51</v>
      </c>
      <c r="E3991" s="36" t="s">
        <v>69</v>
      </c>
      <c r="F3991" s="33">
        <v>43087</v>
      </c>
      <c r="G3991" s="34">
        <v>0.48125000000000001</v>
      </c>
      <c r="H3991" s="9">
        <v>2</v>
      </c>
    </row>
    <row r="3992" spans="1:8" x14ac:dyDescent="0.25">
      <c r="A3992" s="3" t="s">
        <v>10</v>
      </c>
      <c r="B3992" s="3" t="s">
        <v>11</v>
      </c>
      <c r="C3992" s="4" t="s">
        <v>12</v>
      </c>
      <c r="D3992" s="3" t="s">
        <v>13</v>
      </c>
      <c r="E3992" s="36" t="s">
        <v>70</v>
      </c>
      <c r="F3992" s="33">
        <v>41891</v>
      </c>
      <c r="G3992" s="34">
        <v>0.6791666666666667</v>
      </c>
      <c r="H3992" s="9">
        <v>7.93</v>
      </c>
    </row>
    <row r="3993" spans="1:8" x14ac:dyDescent="0.25">
      <c r="A3993" s="36" t="s">
        <v>21</v>
      </c>
      <c r="B3993" s="18" t="s">
        <v>11</v>
      </c>
      <c r="C3993" s="36" t="s">
        <v>46</v>
      </c>
      <c r="D3993" s="36" t="s">
        <v>47</v>
      </c>
      <c r="E3993" s="36" t="s">
        <v>70</v>
      </c>
      <c r="F3993" s="33">
        <v>41891</v>
      </c>
      <c r="G3993" s="34">
        <v>0.6791666666666667</v>
      </c>
      <c r="H3993" s="9">
        <v>13.8</v>
      </c>
    </row>
    <row r="3994" spans="1:8" x14ac:dyDescent="0.25">
      <c r="A3994" s="3" t="s">
        <v>10</v>
      </c>
      <c r="B3994" s="3" t="s">
        <v>11</v>
      </c>
      <c r="C3994" s="7" t="s">
        <v>15</v>
      </c>
      <c r="D3994" s="3" t="s">
        <v>16</v>
      </c>
      <c r="E3994" s="36" t="s">
        <v>70</v>
      </c>
      <c r="F3994" s="33">
        <v>41891</v>
      </c>
      <c r="G3994" s="34">
        <v>0.6791666666666667</v>
      </c>
      <c r="H3994" s="9">
        <v>1123</v>
      </c>
    </row>
    <row r="3995" spans="1:8" x14ac:dyDescent="0.25">
      <c r="A3995" s="3" t="s">
        <v>10</v>
      </c>
      <c r="B3995" s="3" t="s">
        <v>11</v>
      </c>
      <c r="C3995" s="4" t="s">
        <v>17</v>
      </c>
      <c r="D3995" s="3" t="s">
        <v>18</v>
      </c>
      <c r="E3995" s="36" t="s">
        <v>70</v>
      </c>
      <c r="F3995" s="33">
        <v>41891</v>
      </c>
      <c r="G3995" s="34">
        <v>0.6791666666666667</v>
      </c>
      <c r="H3995" s="9">
        <v>6.1</v>
      </c>
    </row>
    <row r="3996" spans="1:8" x14ac:dyDescent="0.25">
      <c r="A3996" s="3" t="s">
        <v>10</v>
      </c>
      <c r="B3996" s="3" t="s">
        <v>11</v>
      </c>
      <c r="C3996" s="4" t="s">
        <v>19</v>
      </c>
      <c r="D3996" s="3" t="s">
        <v>20</v>
      </c>
      <c r="E3996" s="36" t="s">
        <v>70</v>
      </c>
      <c r="F3996" s="33">
        <v>41891</v>
      </c>
      <c r="G3996" s="34">
        <v>0.6791666666666667</v>
      </c>
      <c r="H3996" s="9"/>
    </row>
    <row r="3997" spans="1:8" x14ac:dyDescent="0.25">
      <c r="A3997" s="3" t="s">
        <v>21</v>
      </c>
      <c r="B3997" s="3" t="s">
        <v>22</v>
      </c>
      <c r="C3997" s="7" t="s">
        <v>23</v>
      </c>
      <c r="D3997" s="7" t="s">
        <v>24</v>
      </c>
      <c r="E3997" s="36" t="s">
        <v>70</v>
      </c>
      <c r="F3997" s="33">
        <v>41891</v>
      </c>
      <c r="G3997" s="34">
        <v>0.6791666666666667</v>
      </c>
      <c r="H3997" s="9">
        <v>167.1</v>
      </c>
    </row>
    <row r="3998" spans="1:8" x14ac:dyDescent="0.25">
      <c r="A3998" s="3" t="s">
        <v>21</v>
      </c>
      <c r="B3998" s="3" t="s">
        <v>22</v>
      </c>
      <c r="C3998" s="8" t="s">
        <v>25</v>
      </c>
      <c r="D3998" s="7" t="s">
        <v>26</v>
      </c>
      <c r="E3998" s="36" t="s">
        <v>70</v>
      </c>
      <c r="F3998" s="33">
        <v>41891</v>
      </c>
      <c r="G3998" s="34">
        <v>0.6791666666666667</v>
      </c>
      <c r="H3998" s="9">
        <v>209</v>
      </c>
    </row>
    <row r="3999" spans="1:8" x14ac:dyDescent="0.25">
      <c r="A3999" s="3" t="s">
        <v>10</v>
      </c>
      <c r="B3999" s="3" t="s">
        <v>27</v>
      </c>
      <c r="C3999" s="8" t="s">
        <v>28</v>
      </c>
      <c r="D3999" s="7" t="s">
        <v>29</v>
      </c>
      <c r="E3999" s="36" t="s">
        <v>70</v>
      </c>
      <c r="F3999" s="33">
        <v>41891</v>
      </c>
      <c r="G3999" s="34">
        <v>0.6791666666666667</v>
      </c>
      <c r="H3999" s="9">
        <v>1.38E-2</v>
      </c>
    </row>
    <row r="4000" spans="1:8" x14ac:dyDescent="0.25">
      <c r="A4000" s="3" t="s">
        <v>21</v>
      </c>
      <c r="B4000" s="3" t="s">
        <v>27</v>
      </c>
      <c r="C4000" s="8" t="s">
        <v>30</v>
      </c>
      <c r="D4000" s="8" t="s">
        <v>31</v>
      </c>
      <c r="E4000" s="36" t="s">
        <v>70</v>
      </c>
      <c r="F4000" s="33">
        <v>41891</v>
      </c>
      <c r="G4000" s="34">
        <v>0.6791666666666667</v>
      </c>
      <c r="H4000" s="9">
        <v>0.05</v>
      </c>
    </row>
    <row r="4001" spans="1:8" x14ac:dyDescent="0.25">
      <c r="A4001" s="3" t="s">
        <v>21</v>
      </c>
      <c r="B4001" s="3" t="s">
        <v>27</v>
      </c>
      <c r="C4001" s="8" t="s">
        <v>32</v>
      </c>
      <c r="D4001" s="8" t="s">
        <v>33</v>
      </c>
      <c r="E4001" s="36" t="s">
        <v>70</v>
      </c>
      <c r="F4001" s="33">
        <v>41891</v>
      </c>
      <c r="G4001" s="34">
        <v>0.6791666666666667</v>
      </c>
      <c r="H4001" s="9">
        <v>7.0000000000000007E-2</v>
      </c>
    </row>
    <row r="4002" spans="1:8" x14ac:dyDescent="0.25">
      <c r="A4002" s="3" t="s">
        <v>21</v>
      </c>
      <c r="B4002" s="3" t="s">
        <v>27</v>
      </c>
      <c r="C4002" s="8" t="s">
        <v>34</v>
      </c>
      <c r="D4002" s="8" t="s">
        <v>35</v>
      </c>
      <c r="E4002" s="36" t="s">
        <v>70</v>
      </c>
      <c r="F4002" s="33">
        <v>41891</v>
      </c>
      <c r="G4002" s="34">
        <v>0.6791666666666667</v>
      </c>
      <c r="H4002" s="9">
        <v>0.01</v>
      </c>
    </row>
    <row r="4003" spans="1:8" x14ac:dyDescent="0.25">
      <c r="A4003" s="3" t="s">
        <v>21</v>
      </c>
      <c r="B4003" s="3" t="s">
        <v>36</v>
      </c>
      <c r="C4003" s="8" t="s">
        <v>37</v>
      </c>
      <c r="D4003" s="8" t="s">
        <v>38</v>
      </c>
      <c r="E4003" s="36" t="s">
        <v>70</v>
      </c>
      <c r="F4003" s="33">
        <v>41891</v>
      </c>
      <c r="G4003" s="34">
        <v>0.6791666666666667</v>
      </c>
      <c r="H4003" s="9">
        <v>1.0069999999999999</v>
      </c>
    </row>
    <row r="4004" spans="1:8" x14ac:dyDescent="0.25">
      <c r="A4004" s="3" t="s">
        <v>21</v>
      </c>
      <c r="B4004" s="3" t="s">
        <v>36</v>
      </c>
      <c r="C4004" s="8" t="s">
        <v>39</v>
      </c>
      <c r="D4004" s="8" t="s">
        <v>40</v>
      </c>
      <c r="E4004" s="36" t="s">
        <v>70</v>
      </c>
      <c r="F4004" s="33">
        <v>41891</v>
      </c>
      <c r="G4004" s="34">
        <v>0.6791666666666667</v>
      </c>
      <c r="H4004" s="9">
        <v>7.8E-2</v>
      </c>
    </row>
    <row r="4005" spans="1:8" x14ac:dyDescent="0.25">
      <c r="A4005" s="3" t="s">
        <v>41</v>
      </c>
      <c r="B4005" s="3" t="s">
        <v>42</v>
      </c>
      <c r="C4005" s="8" t="s">
        <v>43</v>
      </c>
      <c r="D4005" s="3" t="s">
        <v>44</v>
      </c>
      <c r="E4005" s="36" t="s">
        <v>70</v>
      </c>
      <c r="F4005" s="33">
        <v>41891</v>
      </c>
      <c r="G4005" s="34">
        <v>0.6791666666666667</v>
      </c>
      <c r="H4005" s="9">
        <v>4</v>
      </c>
    </row>
    <row r="4006" spans="1:8" x14ac:dyDescent="0.25">
      <c r="A4006" s="3" t="s">
        <v>10</v>
      </c>
      <c r="B4006" s="3" t="s">
        <v>11</v>
      </c>
      <c r="C4006" s="4" t="s">
        <v>12</v>
      </c>
      <c r="D4006" s="3" t="s">
        <v>13</v>
      </c>
      <c r="E4006" s="36" t="s">
        <v>70</v>
      </c>
      <c r="F4006" s="33">
        <v>41926</v>
      </c>
      <c r="G4006" s="34">
        <v>0.375</v>
      </c>
      <c r="H4006" s="9">
        <v>8.01</v>
      </c>
    </row>
    <row r="4007" spans="1:8" x14ac:dyDescent="0.25">
      <c r="A4007" s="36" t="s">
        <v>21</v>
      </c>
      <c r="B4007" s="18" t="s">
        <v>11</v>
      </c>
      <c r="C4007" s="36" t="s">
        <v>46</v>
      </c>
      <c r="D4007" s="36" t="s">
        <v>47</v>
      </c>
      <c r="E4007" s="36" t="s">
        <v>70</v>
      </c>
      <c r="F4007" s="33">
        <v>41926</v>
      </c>
      <c r="G4007" s="34">
        <v>0.375</v>
      </c>
      <c r="H4007" s="9">
        <v>12.91</v>
      </c>
    </row>
    <row r="4008" spans="1:8" x14ac:dyDescent="0.25">
      <c r="A4008" s="3" t="s">
        <v>10</v>
      </c>
      <c r="B4008" s="3" t="s">
        <v>11</v>
      </c>
      <c r="C4008" s="7" t="s">
        <v>15</v>
      </c>
      <c r="D4008" s="3" t="s">
        <v>16</v>
      </c>
      <c r="E4008" s="36" t="s">
        <v>70</v>
      </c>
      <c r="F4008" s="33">
        <v>41926</v>
      </c>
      <c r="G4008" s="34">
        <v>0.375</v>
      </c>
      <c r="H4008" s="9">
        <v>1084</v>
      </c>
    </row>
    <row r="4009" spans="1:8" x14ac:dyDescent="0.25">
      <c r="A4009" s="3" t="s">
        <v>10</v>
      </c>
      <c r="B4009" s="3" t="s">
        <v>11</v>
      </c>
      <c r="C4009" s="4" t="s">
        <v>17</v>
      </c>
      <c r="D4009" s="3" t="s">
        <v>18</v>
      </c>
      <c r="E4009" s="36" t="s">
        <v>70</v>
      </c>
      <c r="F4009" s="33">
        <v>41926</v>
      </c>
      <c r="G4009" s="34">
        <v>0.375</v>
      </c>
      <c r="H4009" s="9">
        <v>8.0500000000000007</v>
      </c>
    </row>
    <row r="4010" spans="1:8" x14ac:dyDescent="0.25">
      <c r="A4010" s="3" t="s">
        <v>10</v>
      </c>
      <c r="B4010" s="3" t="s">
        <v>11</v>
      </c>
      <c r="C4010" s="4" t="s">
        <v>19</v>
      </c>
      <c r="D4010" s="3" t="s">
        <v>20</v>
      </c>
      <c r="E4010" s="36" t="s">
        <v>70</v>
      </c>
      <c r="F4010" s="33">
        <v>41926</v>
      </c>
      <c r="G4010" s="34">
        <v>0.375</v>
      </c>
      <c r="H4010" s="9">
        <v>79</v>
      </c>
    </row>
    <row r="4011" spans="1:8" x14ac:dyDescent="0.25">
      <c r="A4011" s="3" t="s">
        <v>21</v>
      </c>
      <c r="B4011" s="3" t="s">
        <v>22</v>
      </c>
      <c r="C4011" s="7" t="s">
        <v>23</v>
      </c>
      <c r="D4011" s="7" t="s">
        <v>24</v>
      </c>
      <c r="E4011" s="36" t="s">
        <v>70</v>
      </c>
      <c r="F4011" s="33">
        <v>41926</v>
      </c>
      <c r="G4011" s="34">
        <v>0.375</v>
      </c>
      <c r="H4011" s="9">
        <v>147.30000000000001</v>
      </c>
    </row>
    <row r="4012" spans="1:8" x14ac:dyDescent="0.25">
      <c r="A4012" s="3" t="s">
        <v>21</v>
      </c>
      <c r="B4012" s="3" t="s">
        <v>22</v>
      </c>
      <c r="C4012" s="8" t="s">
        <v>25</v>
      </c>
      <c r="D4012" s="7" t="s">
        <v>26</v>
      </c>
      <c r="E4012" s="36" t="s">
        <v>70</v>
      </c>
      <c r="F4012" s="33">
        <v>41926</v>
      </c>
      <c r="G4012" s="34">
        <v>0.375</v>
      </c>
      <c r="H4012" s="9">
        <v>205.9</v>
      </c>
    </row>
    <row r="4013" spans="1:8" x14ac:dyDescent="0.25">
      <c r="A4013" s="3" t="s">
        <v>10</v>
      </c>
      <c r="B4013" s="3" t="s">
        <v>27</v>
      </c>
      <c r="C4013" s="8" t="s">
        <v>28</v>
      </c>
      <c r="D4013" s="7" t="s">
        <v>29</v>
      </c>
      <c r="E4013" s="36" t="s">
        <v>70</v>
      </c>
      <c r="F4013" s="33">
        <v>41926</v>
      </c>
      <c r="G4013" s="34">
        <v>0.375</v>
      </c>
      <c r="H4013" s="9">
        <v>6.4999999999999997E-3</v>
      </c>
    </row>
    <row r="4014" spans="1:8" x14ac:dyDescent="0.25">
      <c r="A4014" s="3" t="s">
        <v>21</v>
      </c>
      <c r="B4014" s="3" t="s">
        <v>27</v>
      </c>
      <c r="C4014" s="8" t="s">
        <v>30</v>
      </c>
      <c r="D4014" s="8" t="s">
        <v>31</v>
      </c>
      <c r="E4014" s="36" t="s">
        <v>70</v>
      </c>
      <c r="F4014" s="33">
        <v>41926</v>
      </c>
      <c r="G4014" s="34">
        <v>0.375</v>
      </c>
      <c r="H4014" s="9">
        <v>0.05</v>
      </c>
    </row>
    <row r="4015" spans="1:8" x14ac:dyDescent="0.25">
      <c r="A4015" s="3" t="s">
        <v>21</v>
      </c>
      <c r="B4015" s="3" t="s">
        <v>27</v>
      </c>
      <c r="C4015" s="8" t="s">
        <v>32</v>
      </c>
      <c r="D4015" s="8" t="s">
        <v>33</v>
      </c>
      <c r="E4015" s="36" t="s">
        <v>70</v>
      </c>
      <c r="F4015" s="33">
        <v>41926</v>
      </c>
      <c r="G4015" s="34">
        <v>0.375</v>
      </c>
      <c r="H4015" s="9">
        <v>7.0000000000000007E-2</v>
      </c>
    </row>
    <row r="4016" spans="1:8" x14ac:dyDescent="0.25">
      <c r="A4016" s="3" t="s">
        <v>21</v>
      </c>
      <c r="B4016" s="3" t="s">
        <v>27</v>
      </c>
      <c r="C4016" s="8" t="s">
        <v>34</v>
      </c>
      <c r="D4016" s="8" t="s">
        <v>35</v>
      </c>
      <c r="E4016" s="36" t="s">
        <v>70</v>
      </c>
      <c r="F4016" s="33">
        <v>41926</v>
      </c>
      <c r="G4016" s="34">
        <v>0.375</v>
      </c>
      <c r="H4016" s="9">
        <v>0.01</v>
      </c>
    </row>
    <row r="4017" spans="1:8" x14ac:dyDescent="0.25">
      <c r="A4017" s="3" t="s">
        <v>21</v>
      </c>
      <c r="B4017" s="3" t="s">
        <v>36</v>
      </c>
      <c r="C4017" s="8" t="s">
        <v>37</v>
      </c>
      <c r="D4017" s="8" t="s">
        <v>38</v>
      </c>
      <c r="E4017" s="36" t="s">
        <v>70</v>
      </c>
      <c r="F4017" s="33">
        <v>41926</v>
      </c>
      <c r="G4017" s="34">
        <v>0.375</v>
      </c>
      <c r="H4017" s="9">
        <v>0.379</v>
      </c>
    </row>
    <row r="4018" spans="1:8" x14ac:dyDescent="0.25">
      <c r="A4018" s="3" t="s">
        <v>21</v>
      </c>
      <c r="B4018" s="3" t="s">
        <v>36</v>
      </c>
      <c r="C4018" s="8" t="s">
        <v>39</v>
      </c>
      <c r="D4018" s="8" t="s">
        <v>40</v>
      </c>
      <c r="E4018" s="36" t="s">
        <v>70</v>
      </c>
      <c r="F4018" s="33">
        <v>41926</v>
      </c>
      <c r="G4018" s="34">
        <v>0.375</v>
      </c>
      <c r="H4018" s="9">
        <v>7.0000000000000001E-3</v>
      </c>
    </row>
    <row r="4019" spans="1:8" x14ac:dyDescent="0.25">
      <c r="A4019" s="3" t="s">
        <v>41</v>
      </c>
      <c r="B4019" s="3" t="s">
        <v>42</v>
      </c>
      <c r="C4019" s="8" t="s">
        <v>43</v>
      </c>
      <c r="D4019" s="3" t="s">
        <v>44</v>
      </c>
      <c r="E4019" s="36" t="s">
        <v>70</v>
      </c>
      <c r="F4019" s="33">
        <v>41926</v>
      </c>
      <c r="G4019" s="34">
        <v>0.375</v>
      </c>
      <c r="H4019" s="9">
        <v>1</v>
      </c>
    </row>
    <row r="4020" spans="1:8" x14ac:dyDescent="0.25">
      <c r="A4020" s="3" t="s">
        <v>10</v>
      </c>
      <c r="B4020" s="3" t="s">
        <v>11</v>
      </c>
      <c r="C4020" s="4" t="s">
        <v>12</v>
      </c>
      <c r="D4020" s="3" t="s">
        <v>13</v>
      </c>
      <c r="E4020" s="36" t="s">
        <v>70</v>
      </c>
      <c r="F4020" s="33">
        <v>41955</v>
      </c>
      <c r="G4020" s="34">
        <v>0.43611111111111112</v>
      </c>
      <c r="H4020" s="9">
        <v>7.97</v>
      </c>
    </row>
    <row r="4021" spans="1:8" x14ac:dyDescent="0.25">
      <c r="A4021" s="36" t="s">
        <v>21</v>
      </c>
      <c r="B4021" s="18" t="s">
        <v>11</v>
      </c>
      <c r="C4021" s="36" t="s">
        <v>46</v>
      </c>
      <c r="D4021" s="36" t="s">
        <v>47</v>
      </c>
      <c r="E4021" s="36" t="s">
        <v>70</v>
      </c>
      <c r="F4021" s="33">
        <v>41955</v>
      </c>
      <c r="G4021" s="34">
        <v>0.43611111111111112</v>
      </c>
      <c r="H4021" s="9">
        <v>13.45</v>
      </c>
    </row>
    <row r="4022" spans="1:8" x14ac:dyDescent="0.25">
      <c r="A4022" s="3" t="s">
        <v>10</v>
      </c>
      <c r="B4022" s="3" t="s">
        <v>11</v>
      </c>
      <c r="C4022" s="7" t="s">
        <v>15</v>
      </c>
      <c r="D4022" s="3" t="s">
        <v>16</v>
      </c>
      <c r="E4022" s="36" t="s">
        <v>70</v>
      </c>
      <c r="F4022" s="33">
        <v>41955</v>
      </c>
      <c r="G4022" s="34">
        <v>0.43611111111111112</v>
      </c>
      <c r="H4022" s="9">
        <v>1073</v>
      </c>
    </row>
    <row r="4023" spans="1:8" x14ac:dyDescent="0.25">
      <c r="A4023" s="3" t="s">
        <v>10</v>
      </c>
      <c r="B4023" s="3" t="s">
        <v>11</v>
      </c>
      <c r="C4023" s="4" t="s">
        <v>17</v>
      </c>
      <c r="D4023" s="3" t="s">
        <v>18</v>
      </c>
      <c r="E4023" s="36" t="s">
        <v>70</v>
      </c>
      <c r="F4023" s="33">
        <v>41955</v>
      </c>
      <c r="G4023" s="34">
        <v>0.43611111111111112</v>
      </c>
      <c r="H4023" s="9">
        <v>7.29</v>
      </c>
    </row>
    <row r="4024" spans="1:8" x14ac:dyDescent="0.25">
      <c r="A4024" s="3" t="s">
        <v>10</v>
      </c>
      <c r="B4024" s="3" t="s">
        <v>11</v>
      </c>
      <c r="C4024" s="4" t="s">
        <v>19</v>
      </c>
      <c r="D4024" s="3" t="s">
        <v>20</v>
      </c>
      <c r="E4024" s="36" t="s">
        <v>70</v>
      </c>
      <c r="F4024" s="33">
        <v>41955</v>
      </c>
      <c r="G4024" s="34">
        <v>0.43611111111111112</v>
      </c>
      <c r="H4024" s="9">
        <v>73.8</v>
      </c>
    </row>
    <row r="4025" spans="1:8" x14ac:dyDescent="0.25">
      <c r="A4025" s="3" t="s">
        <v>21</v>
      </c>
      <c r="B4025" s="3" t="s">
        <v>22</v>
      </c>
      <c r="C4025" s="7" t="s">
        <v>23</v>
      </c>
      <c r="D4025" s="7" t="s">
        <v>24</v>
      </c>
      <c r="E4025" s="36" t="s">
        <v>70</v>
      </c>
      <c r="F4025" s="33">
        <v>41955</v>
      </c>
      <c r="G4025" s="34">
        <v>0.43611111111111112</v>
      </c>
      <c r="H4025" s="9">
        <v>138.30000000000001</v>
      </c>
    </row>
    <row r="4026" spans="1:8" x14ac:dyDescent="0.25">
      <c r="A4026" s="3" t="s">
        <v>21</v>
      </c>
      <c r="B4026" s="3" t="s">
        <v>22</v>
      </c>
      <c r="C4026" s="8" t="s">
        <v>25</v>
      </c>
      <c r="D4026" s="7" t="s">
        <v>26</v>
      </c>
      <c r="E4026" s="36" t="s">
        <v>70</v>
      </c>
      <c r="F4026" s="33">
        <v>41955</v>
      </c>
      <c r="G4026" s="34">
        <v>0.43611111111111112</v>
      </c>
      <c r="H4026" s="9">
        <v>258.39999999999998</v>
      </c>
    </row>
    <row r="4027" spans="1:8" x14ac:dyDescent="0.25">
      <c r="A4027" s="3" t="s">
        <v>10</v>
      </c>
      <c r="B4027" s="3" t="s">
        <v>27</v>
      </c>
      <c r="C4027" s="8" t="s">
        <v>28</v>
      </c>
      <c r="D4027" s="7" t="s">
        <v>29</v>
      </c>
      <c r="E4027" s="36" t="s">
        <v>70</v>
      </c>
      <c r="F4027" s="33">
        <v>41955</v>
      </c>
      <c r="G4027" s="34">
        <v>0.43611111111111112</v>
      </c>
      <c r="H4027" s="9">
        <v>6.4999999999999997E-3</v>
      </c>
    </row>
    <row r="4028" spans="1:8" x14ac:dyDescent="0.25">
      <c r="A4028" s="3" t="s">
        <v>21</v>
      </c>
      <c r="B4028" s="3" t="s">
        <v>27</v>
      </c>
      <c r="C4028" s="8" t="s">
        <v>30</v>
      </c>
      <c r="D4028" s="8" t="s">
        <v>31</v>
      </c>
      <c r="E4028" s="36" t="s">
        <v>70</v>
      </c>
      <c r="F4028" s="33">
        <v>41955</v>
      </c>
      <c r="G4028" s="34">
        <v>0.43611111111111112</v>
      </c>
      <c r="H4028" s="9">
        <v>0.05</v>
      </c>
    </row>
    <row r="4029" spans="1:8" x14ac:dyDescent="0.25">
      <c r="A4029" s="3" t="s">
        <v>21</v>
      </c>
      <c r="B4029" s="3" t="s">
        <v>27</v>
      </c>
      <c r="C4029" s="8" t="s">
        <v>32</v>
      </c>
      <c r="D4029" s="8" t="s">
        <v>33</v>
      </c>
      <c r="E4029" s="36" t="s">
        <v>70</v>
      </c>
      <c r="F4029" s="33">
        <v>41955</v>
      </c>
      <c r="G4029" s="34">
        <v>0.43611111111111112</v>
      </c>
      <c r="H4029" s="9">
        <v>7.0000000000000007E-2</v>
      </c>
    </row>
    <row r="4030" spans="1:8" x14ac:dyDescent="0.25">
      <c r="A4030" s="3" t="s">
        <v>21</v>
      </c>
      <c r="B4030" s="3" t="s">
        <v>27</v>
      </c>
      <c r="C4030" s="8" t="s">
        <v>34</v>
      </c>
      <c r="D4030" s="8" t="s">
        <v>35</v>
      </c>
      <c r="E4030" s="36" t="s">
        <v>70</v>
      </c>
      <c r="F4030" s="33">
        <v>41955</v>
      </c>
      <c r="G4030" s="34">
        <v>0.43611111111111112</v>
      </c>
      <c r="H4030" s="9">
        <v>0.01</v>
      </c>
    </row>
    <row r="4031" spans="1:8" x14ac:dyDescent="0.25">
      <c r="A4031" s="3" t="s">
        <v>21</v>
      </c>
      <c r="B4031" s="3" t="s">
        <v>36</v>
      </c>
      <c r="C4031" s="8" t="s">
        <v>37</v>
      </c>
      <c r="D4031" s="8" t="s">
        <v>38</v>
      </c>
      <c r="E4031" s="36" t="s">
        <v>70</v>
      </c>
      <c r="F4031" s="33">
        <v>41955</v>
      </c>
      <c r="G4031" s="34">
        <v>0.43611111111111112</v>
      </c>
      <c r="H4031" s="9"/>
    </row>
    <row r="4032" spans="1:8" x14ac:dyDescent="0.25">
      <c r="A4032" s="3" t="s">
        <v>21</v>
      </c>
      <c r="B4032" s="3" t="s">
        <v>36</v>
      </c>
      <c r="C4032" s="8" t="s">
        <v>39</v>
      </c>
      <c r="D4032" s="8" t="s">
        <v>40</v>
      </c>
      <c r="E4032" s="36" t="s">
        <v>70</v>
      </c>
      <c r="F4032" s="33">
        <v>41955</v>
      </c>
      <c r="G4032" s="34">
        <v>0.43611111111111112</v>
      </c>
      <c r="H4032" s="9"/>
    </row>
    <row r="4033" spans="1:8" x14ac:dyDescent="0.25">
      <c r="A4033" s="3" t="s">
        <v>41</v>
      </c>
      <c r="B4033" s="3" t="s">
        <v>42</v>
      </c>
      <c r="C4033" s="8" t="s">
        <v>43</v>
      </c>
      <c r="D4033" s="3" t="s">
        <v>44</v>
      </c>
      <c r="E4033" s="36" t="s">
        <v>70</v>
      </c>
      <c r="F4033" s="33">
        <v>41955</v>
      </c>
      <c r="G4033" s="34">
        <v>0.43611111111111112</v>
      </c>
      <c r="H4033" s="9">
        <v>2</v>
      </c>
    </row>
    <row r="4034" spans="1:8" x14ac:dyDescent="0.25">
      <c r="A4034" s="3" t="s">
        <v>21</v>
      </c>
      <c r="B4034" s="3" t="s">
        <v>11</v>
      </c>
      <c r="C4034" s="4" t="s">
        <v>46</v>
      </c>
      <c r="D4034" s="3" t="s">
        <v>47</v>
      </c>
      <c r="E4034" s="36" t="s">
        <v>70</v>
      </c>
      <c r="F4034" s="33">
        <v>42018</v>
      </c>
      <c r="G4034" s="34">
        <v>0.54861111111111105</v>
      </c>
      <c r="H4034" s="9">
        <v>23.18</v>
      </c>
    </row>
    <row r="4035" spans="1:8" x14ac:dyDescent="0.25">
      <c r="A4035" s="3" t="s">
        <v>21</v>
      </c>
      <c r="B4035" s="3" t="s">
        <v>11</v>
      </c>
      <c r="C4035" s="4" t="s">
        <v>12</v>
      </c>
      <c r="D4035" s="3" t="s">
        <v>13</v>
      </c>
      <c r="E4035" s="36" t="s">
        <v>70</v>
      </c>
      <c r="F4035" s="33">
        <v>42018</v>
      </c>
      <c r="G4035" s="34">
        <v>0.54861111111111105</v>
      </c>
      <c r="H4035" s="9">
        <v>7.47</v>
      </c>
    </row>
    <row r="4036" spans="1:8" x14ac:dyDescent="0.25">
      <c r="A4036" s="3" t="s">
        <v>21</v>
      </c>
      <c r="B4036" s="3" t="s">
        <v>11</v>
      </c>
      <c r="C4036" s="7" t="s">
        <v>15</v>
      </c>
      <c r="D4036" s="3" t="s">
        <v>16</v>
      </c>
      <c r="E4036" s="36" t="s">
        <v>70</v>
      </c>
      <c r="F4036" s="33">
        <v>42018</v>
      </c>
      <c r="G4036" s="34">
        <v>0.54861111111111105</v>
      </c>
      <c r="H4036" s="9">
        <v>1638</v>
      </c>
    </row>
    <row r="4037" spans="1:8" x14ac:dyDescent="0.25">
      <c r="A4037" s="3" t="s">
        <v>21</v>
      </c>
      <c r="B4037" s="3" t="s">
        <v>11</v>
      </c>
      <c r="C4037" s="4" t="s">
        <v>17</v>
      </c>
      <c r="D4037" s="3" t="s">
        <v>18</v>
      </c>
      <c r="E4037" s="36" t="s">
        <v>70</v>
      </c>
      <c r="F4037" s="33">
        <v>42018</v>
      </c>
      <c r="G4037" s="34">
        <v>0.54861111111111105</v>
      </c>
      <c r="H4037" s="9">
        <v>4.38</v>
      </c>
    </row>
    <row r="4038" spans="1:8" x14ac:dyDescent="0.25">
      <c r="A4038" s="3" t="s">
        <v>21</v>
      </c>
      <c r="B4038" s="3" t="s">
        <v>11</v>
      </c>
      <c r="C4038" s="4" t="s">
        <v>19</v>
      </c>
      <c r="D4038" s="3" t="s">
        <v>20</v>
      </c>
      <c r="E4038" s="36" t="s">
        <v>70</v>
      </c>
      <c r="F4038" s="33">
        <v>42018</v>
      </c>
      <c r="G4038" s="34">
        <v>0.54861111111111105</v>
      </c>
      <c r="H4038" s="9">
        <v>53.9</v>
      </c>
    </row>
    <row r="4039" spans="1:8" x14ac:dyDescent="0.25">
      <c r="A4039" s="3" t="s">
        <v>21</v>
      </c>
      <c r="B4039" s="3" t="s">
        <v>22</v>
      </c>
      <c r="C4039" s="7" t="s">
        <v>23</v>
      </c>
      <c r="D4039" s="7" t="s">
        <v>24</v>
      </c>
      <c r="E4039" s="36" t="s">
        <v>70</v>
      </c>
      <c r="F4039" s="33">
        <v>42018</v>
      </c>
      <c r="G4039" s="34">
        <v>0.54861111111111105</v>
      </c>
      <c r="H4039" s="9">
        <v>188.99104000000005</v>
      </c>
    </row>
    <row r="4040" spans="1:8" x14ac:dyDescent="0.25">
      <c r="A4040" s="3" t="s">
        <v>21</v>
      </c>
      <c r="B4040" s="3" t="s">
        <v>22</v>
      </c>
      <c r="C4040" s="8" t="s">
        <v>25</v>
      </c>
      <c r="D4040" s="7" t="s">
        <v>26</v>
      </c>
      <c r="E4040" s="36" t="s">
        <v>70</v>
      </c>
      <c r="F4040" s="33">
        <v>42018</v>
      </c>
      <c r="G4040" s="34">
        <v>0.54861111111111105</v>
      </c>
      <c r="H4040" s="9">
        <v>430.19687319050382</v>
      </c>
    </row>
    <row r="4041" spans="1:8" x14ac:dyDescent="0.25">
      <c r="A4041" s="3" t="s">
        <v>21</v>
      </c>
      <c r="B4041" s="3" t="s">
        <v>27</v>
      </c>
      <c r="C4041" s="8" t="s">
        <v>28</v>
      </c>
      <c r="D4041" s="7" t="s">
        <v>52</v>
      </c>
      <c r="E4041" s="36" t="s">
        <v>70</v>
      </c>
      <c r="F4041" s="33">
        <v>42018</v>
      </c>
      <c r="G4041" s="34">
        <v>0.54861111111111105</v>
      </c>
      <c r="H4041" s="9">
        <v>0.05</v>
      </c>
    </row>
    <row r="4042" spans="1:8" x14ac:dyDescent="0.25">
      <c r="A4042" s="3" t="s">
        <v>21</v>
      </c>
      <c r="B4042" s="3" t="s">
        <v>27</v>
      </c>
      <c r="C4042" s="8" t="s">
        <v>30</v>
      </c>
      <c r="D4042" s="8" t="s">
        <v>31</v>
      </c>
      <c r="E4042" s="36" t="s">
        <v>70</v>
      </c>
      <c r="F4042" s="33">
        <v>42018</v>
      </c>
      <c r="G4042" s="34">
        <v>0.54861111111111105</v>
      </c>
      <c r="H4042" s="9">
        <v>0.05</v>
      </c>
    </row>
    <row r="4043" spans="1:8" x14ac:dyDescent="0.25">
      <c r="A4043" s="3" t="s">
        <v>21</v>
      </c>
      <c r="B4043" s="3" t="s">
        <v>27</v>
      </c>
      <c r="C4043" s="8" t="s">
        <v>32</v>
      </c>
      <c r="D4043" s="8" t="s">
        <v>33</v>
      </c>
      <c r="E4043" s="36" t="s">
        <v>70</v>
      </c>
      <c r="F4043" s="33">
        <v>42018</v>
      </c>
      <c r="G4043" s="34">
        <v>0.54861111111111105</v>
      </c>
      <c r="H4043" s="9">
        <v>7.0000000000000007E-2</v>
      </c>
    </row>
    <row r="4044" spans="1:8" x14ac:dyDescent="0.25">
      <c r="A4044" s="3" t="s">
        <v>21</v>
      </c>
      <c r="B4044" s="3" t="s">
        <v>27</v>
      </c>
      <c r="C4044" s="8" t="s">
        <v>34</v>
      </c>
      <c r="D4044" s="8" t="s">
        <v>35</v>
      </c>
      <c r="E4044" s="36" t="s">
        <v>70</v>
      </c>
      <c r="F4044" s="33">
        <v>42018</v>
      </c>
      <c r="G4044" s="34">
        <v>0.54861111111111105</v>
      </c>
      <c r="H4044" s="9">
        <v>2.7556818181818158E-2</v>
      </c>
    </row>
    <row r="4045" spans="1:8" x14ac:dyDescent="0.25">
      <c r="A4045" s="3" t="s">
        <v>21</v>
      </c>
      <c r="B4045" s="3" t="s">
        <v>36</v>
      </c>
      <c r="C4045" s="8" t="s">
        <v>37</v>
      </c>
      <c r="D4045" s="8" t="s">
        <v>38</v>
      </c>
      <c r="E4045" s="36" t="s">
        <v>70</v>
      </c>
      <c r="F4045" s="33">
        <v>42018</v>
      </c>
      <c r="G4045" s="34">
        <v>0.54861111111111105</v>
      </c>
      <c r="H4045" s="9">
        <v>0.7046392986336828</v>
      </c>
    </row>
    <row r="4046" spans="1:8" x14ac:dyDescent="0.25">
      <c r="A4046" s="3" t="s">
        <v>21</v>
      </c>
      <c r="B4046" s="3" t="s">
        <v>36</v>
      </c>
      <c r="C4046" s="8" t="s">
        <v>39</v>
      </c>
      <c r="D4046" s="8" t="s">
        <v>40</v>
      </c>
      <c r="E4046" s="36" t="s">
        <v>70</v>
      </c>
      <c r="F4046" s="33">
        <v>42018</v>
      </c>
      <c r="G4046" s="34">
        <v>0.54861111111111105</v>
      </c>
      <c r="H4046" s="9">
        <v>8.4609940954828294E-2</v>
      </c>
    </row>
    <row r="4047" spans="1:8" x14ac:dyDescent="0.25">
      <c r="A4047" s="3" t="s">
        <v>21</v>
      </c>
      <c r="B4047" s="3" t="s">
        <v>11</v>
      </c>
      <c r="C4047" s="4" t="s">
        <v>46</v>
      </c>
      <c r="D4047" s="3" t="s">
        <v>47</v>
      </c>
      <c r="E4047" s="36" t="s">
        <v>70</v>
      </c>
      <c r="F4047" s="33">
        <v>42053</v>
      </c>
      <c r="G4047" s="34">
        <v>0.4861111111111111</v>
      </c>
      <c r="H4047" s="9">
        <v>19.41</v>
      </c>
    </row>
    <row r="4048" spans="1:8" x14ac:dyDescent="0.25">
      <c r="A4048" s="3" t="s">
        <v>21</v>
      </c>
      <c r="B4048" s="3" t="s">
        <v>11</v>
      </c>
      <c r="C4048" s="4" t="s">
        <v>12</v>
      </c>
      <c r="D4048" s="3" t="s">
        <v>13</v>
      </c>
      <c r="E4048" s="36" t="s">
        <v>70</v>
      </c>
      <c r="F4048" s="33">
        <v>42053</v>
      </c>
      <c r="G4048" s="34">
        <v>0.4861111111111111</v>
      </c>
      <c r="H4048" s="9">
        <v>7.16</v>
      </c>
    </row>
    <row r="4049" spans="1:8" x14ac:dyDescent="0.25">
      <c r="A4049" s="3" t="s">
        <v>21</v>
      </c>
      <c r="B4049" s="3" t="s">
        <v>11</v>
      </c>
      <c r="C4049" s="7" t="s">
        <v>15</v>
      </c>
      <c r="D4049" s="3" t="s">
        <v>16</v>
      </c>
      <c r="E4049" s="36" t="s">
        <v>70</v>
      </c>
      <c r="F4049" s="33">
        <v>42053</v>
      </c>
      <c r="G4049" s="34">
        <v>0.4861111111111111</v>
      </c>
      <c r="H4049" s="9">
        <v>1805</v>
      </c>
    </row>
    <row r="4050" spans="1:8" x14ac:dyDescent="0.25">
      <c r="A4050" s="3" t="s">
        <v>21</v>
      </c>
      <c r="B4050" s="3" t="s">
        <v>11</v>
      </c>
      <c r="C4050" s="4" t="s">
        <v>17</v>
      </c>
      <c r="D4050" s="3" t="s">
        <v>18</v>
      </c>
      <c r="E4050" s="36" t="s">
        <v>70</v>
      </c>
      <c r="F4050" s="33">
        <v>42053</v>
      </c>
      <c r="G4050" s="34">
        <v>0.4861111111111111</v>
      </c>
      <c r="H4050" s="9">
        <v>4.17</v>
      </c>
    </row>
    <row r="4051" spans="1:8" x14ac:dyDescent="0.25">
      <c r="A4051" s="3" t="s">
        <v>21</v>
      </c>
      <c r="B4051" s="3" t="s">
        <v>11</v>
      </c>
      <c r="C4051" s="4" t="s">
        <v>19</v>
      </c>
      <c r="D4051" s="3" t="s">
        <v>20</v>
      </c>
      <c r="E4051" s="36" t="s">
        <v>70</v>
      </c>
      <c r="F4051" s="33">
        <v>42053</v>
      </c>
      <c r="G4051" s="34">
        <v>0.4861111111111111</v>
      </c>
      <c r="H4051" s="9">
        <v>50.1</v>
      </c>
    </row>
    <row r="4052" spans="1:8" x14ac:dyDescent="0.25">
      <c r="A4052" s="3" t="s">
        <v>21</v>
      </c>
      <c r="B4052" s="3" t="s">
        <v>22</v>
      </c>
      <c r="C4052" s="7" t="s">
        <v>23</v>
      </c>
      <c r="D4052" s="7" t="s">
        <v>24</v>
      </c>
      <c r="E4052" s="36" t="s">
        <v>70</v>
      </c>
      <c r="F4052" s="33">
        <v>42053</v>
      </c>
      <c r="G4052" s="34">
        <v>0.4861111111111111</v>
      </c>
      <c r="H4052" s="9">
        <v>195.93924000000001</v>
      </c>
    </row>
    <row r="4053" spans="1:8" x14ac:dyDescent="0.25">
      <c r="A4053" s="3" t="s">
        <v>21</v>
      </c>
      <c r="B4053" s="3" t="s">
        <v>22</v>
      </c>
      <c r="C4053" s="8" t="s">
        <v>25</v>
      </c>
      <c r="D4053" s="7" t="s">
        <v>26</v>
      </c>
      <c r="E4053" s="36" t="s">
        <v>70</v>
      </c>
      <c r="F4053" s="33">
        <v>42053</v>
      </c>
      <c r="G4053" s="34">
        <v>0.4861111111111111</v>
      </c>
      <c r="H4053" s="9">
        <v>435.94657375145181</v>
      </c>
    </row>
    <row r="4054" spans="1:8" x14ac:dyDescent="0.25">
      <c r="A4054" s="3" t="s">
        <v>21</v>
      </c>
      <c r="B4054" s="3" t="s">
        <v>27</v>
      </c>
      <c r="C4054" s="8" t="s">
        <v>28</v>
      </c>
      <c r="D4054" s="7" t="s">
        <v>52</v>
      </c>
      <c r="E4054" s="36" t="s">
        <v>70</v>
      </c>
      <c r="F4054" s="33">
        <v>42053</v>
      </c>
      <c r="G4054" s="34">
        <v>0.4861111111111111</v>
      </c>
      <c r="H4054" s="9">
        <v>0.05</v>
      </c>
    </row>
    <row r="4055" spans="1:8" x14ac:dyDescent="0.25">
      <c r="A4055" s="3" t="s">
        <v>21</v>
      </c>
      <c r="B4055" s="3" t="s">
        <v>27</v>
      </c>
      <c r="C4055" s="8" t="s">
        <v>30</v>
      </c>
      <c r="D4055" s="8" t="s">
        <v>31</v>
      </c>
      <c r="E4055" s="36" t="s">
        <v>70</v>
      </c>
      <c r="F4055" s="33">
        <v>42053</v>
      </c>
      <c r="G4055" s="34">
        <v>0.4861111111111111</v>
      </c>
      <c r="H4055" s="9">
        <v>0.05</v>
      </c>
    </row>
    <row r="4056" spans="1:8" x14ac:dyDescent="0.25">
      <c r="A4056" s="3" t="s">
        <v>21</v>
      </c>
      <c r="B4056" s="3" t="s">
        <v>27</v>
      </c>
      <c r="C4056" s="8" t="s">
        <v>32</v>
      </c>
      <c r="D4056" s="8" t="s">
        <v>33</v>
      </c>
      <c r="E4056" s="36" t="s">
        <v>70</v>
      </c>
      <c r="F4056" s="33">
        <v>42053</v>
      </c>
      <c r="G4056" s="34">
        <v>0.4861111111111111</v>
      </c>
      <c r="H4056" s="9">
        <v>7.0000000000000007E-2</v>
      </c>
    </row>
    <row r="4057" spans="1:8" x14ac:dyDescent="0.25">
      <c r="A4057" s="3" t="s">
        <v>21</v>
      </c>
      <c r="B4057" s="3" t="s">
        <v>27</v>
      </c>
      <c r="C4057" s="8" t="s">
        <v>34</v>
      </c>
      <c r="D4057" s="8" t="s">
        <v>35</v>
      </c>
      <c r="E4057" s="36" t="s">
        <v>70</v>
      </c>
      <c r="F4057" s="33">
        <v>42053</v>
      </c>
      <c r="G4057" s="34">
        <v>0.4861111111111111</v>
      </c>
      <c r="H4057" s="9">
        <v>1.3088235294117659E-2</v>
      </c>
    </row>
    <row r="4058" spans="1:8" x14ac:dyDescent="0.25">
      <c r="A4058" s="3" t="s">
        <v>21</v>
      </c>
      <c r="B4058" s="3" t="s">
        <v>36</v>
      </c>
      <c r="C4058" s="8" t="s">
        <v>37</v>
      </c>
      <c r="D4058" s="8" t="s">
        <v>38</v>
      </c>
      <c r="E4058" s="36" t="s">
        <v>70</v>
      </c>
      <c r="F4058" s="33">
        <v>42053</v>
      </c>
      <c r="G4058" s="34">
        <v>0.4861111111111111</v>
      </c>
      <c r="H4058" s="9">
        <v>1.262335184369382</v>
      </c>
    </row>
    <row r="4059" spans="1:8" x14ac:dyDescent="0.25">
      <c r="A4059" s="3" t="s">
        <v>21</v>
      </c>
      <c r="B4059" s="3" t="s">
        <v>36</v>
      </c>
      <c r="C4059" s="8" t="s">
        <v>39</v>
      </c>
      <c r="D4059" s="8" t="s">
        <v>40</v>
      </c>
      <c r="E4059" s="36" t="s">
        <v>70</v>
      </c>
      <c r="F4059" s="33">
        <v>42053</v>
      </c>
      <c r="G4059" s="34">
        <v>0.4861111111111111</v>
      </c>
      <c r="H4059" s="9">
        <v>3.6165806246498955E-3</v>
      </c>
    </row>
    <row r="4060" spans="1:8" x14ac:dyDescent="0.25">
      <c r="A4060" s="3" t="s">
        <v>21</v>
      </c>
      <c r="B4060" s="3" t="s">
        <v>11</v>
      </c>
      <c r="C4060" s="4" t="s">
        <v>46</v>
      </c>
      <c r="D4060" s="3" t="s">
        <v>47</v>
      </c>
      <c r="E4060" s="36" t="s">
        <v>70</v>
      </c>
      <c r="F4060" s="33">
        <v>42081</v>
      </c>
      <c r="G4060" s="34">
        <v>0.5</v>
      </c>
      <c r="H4060" s="9">
        <v>18.93</v>
      </c>
    </row>
    <row r="4061" spans="1:8" x14ac:dyDescent="0.25">
      <c r="A4061" s="3" t="s">
        <v>21</v>
      </c>
      <c r="B4061" s="3" t="s">
        <v>11</v>
      </c>
      <c r="C4061" s="4" t="s">
        <v>12</v>
      </c>
      <c r="D4061" s="3" t="s">
        <v>13</v>
      </c>
      <c r="E4061" s="36" t="s">
        <v>70</v>
      </c>
      <c r="F4061" s="33">
        <v>42081</v>
      </c>
      <c r="G4061" s="34">
        <v>0.5</v>
      </c>
      <c r="H4061" s="9">
        <v>7.92</v>
      </c>
    </row>
    <row r="4062" spans="1:8" x14ac:dyDescent="0.25">
      <c r="A4062" s="3" t="s">
        <v>21</v>
      </c>
      <c r="B4062" s="3" t="s">
        <v>11</v>
      </c>
      <c r="C4062" s="7" t="s">
        <v>15</v>
      </c>
      <c r="D4062" s="3" t="s">
        <v>16</v>
      </c>
      <c r="E4062" s="36" t="s">
        <v>70</v>
      </c>
      <c r="F4062" s="33">
        <v>42081</v>
      </c>
      <c r="G4062" s="34">
        <v>0.5</v>
      </c>
      <c r="H4062" s="9">
        <v>1816</v>
      </c>
    </row>
    <row r="4063" spans="1:8" x14ac:dyDescent="0.25">
      <c r="A4063" s="3" t="s">
        <v>21</v>
      </c>
      <c r="B4063" s="3" t="s">
        <v>11</v>
      </c>
      <c r="C4063" s="4" t="s">
        <v>17</v>
      </c>
      <c r="D4063" s="3" t="s">
        <v>18</v>
      </c>
      <c r="E4063" s="36" t="s">
        <v>70</v>
      </c>
      <c r="F4063" s="33">
        <v>42081</v>
      </c>
      <c r="G4063" s="34">
        <v>0.5</v>
      </c>
      <c r="H4063" s="9">
        <v>6.34</v>
      </c>
    </row>
    <row r="4064" spans="1:8" x14ac:dyDescent="0.25">
      <c r="A4064" s="3" t="s">
        <v>21</v>
      </c>
      <c r="B4064" s="3" t="s">
        <v>11</v>
      </c>
      <c r="C4064" s="4" t="s">
        <v>19</v>
      </c>
      <c r="D4064" s="3" t="s">
        <v>20</v>
      </c>
      <c r="E4064" s="36" t="s">
        <v>70</v>
      </c>
      <c r="F4064" s="33">
        <v>42081</v>
      </c>
      <c r="G4064" s="34">
        <v>0.5</v>
      </c>
      <c r="H4064" s="9">
        <v>73.099999999999994</v>
      </c>
    </row>
    <row r="4065" spans="1:8" x14ac:dyDescent="0.25">
      <c r="A4065" s="3" t="s">
        <v>21</v>
      </c>
      <c r="B4065" s="3" t="s">
        <v>22</v>
      </c>
      <c r="C4065" s="7" t="s">
        <v>23</v>
      </c>
      <c r="D4065" s="7" t="s">
        <v>24</v>
      </c>
      <c r="E4065" s="36" t="s">
        <v>70</v>
      </c>
      <c r="F4065" s="33">
        <v>42081</v>
      </c>
      <c r="G4065" s="34">
        <v>0.5</v>
      </c>
      <c r="H4065" s="9">
        <v>206.51397499999999</v>
      </c>
    </row>
    <row r="4066" spans="1:8" x14ac:dyDescent="0.25">
      <c r="A4066" s="3" t="s">
        <v>21</v>
      </c>
      <c r="B4066" s="3" t="s">
        <v>22</v>
      </c>
      <c r="C4066" s="8" t="s">
        <v>25</v>
      </c>
      <c r="D4066" s="7" t="s">
        <v>26</v>
      </c>
      <c r="E4066" s="36" t="s">
        <v>70</v>
      </c>
      <c r="F4066" s="33">
        <v>42081</v>
      </c>
      <c r="G4066" s="34">
        <v>0.5</v>
      </c>
      <c r="H4066" s="9">
        <v>308.58343337334935</v>
      </c>
    </row>
    <row r="4067" spans="1:8" x14ac:dyDescent="0.25">
      <c r="A4067" s="3" t="s">
        <v>21</v>
      </c>
      <c r="B4067" s="3" t="s">
        <v>27</v>
      </c>
      <c r="C4067" s="8" t="s">
        <v>28</v>
      </c>
      <c r="D4067" s="7" t="s">
        <v>52</v>
      </c>
      <c r="E4067" s="36" t="s">
        <v>70</v>
      </c>
      <c r="F4067" s="33">
        <v>42081</v>
      </c>
      <c r="G4067" s="34">
        <v>0.5</v>
      </c>
      <c r="H4067" s="9">
        <v>0.05</v>
      </c>
    </row>
    <row r="4068" spans="1:8" x14ac:dyDescent="0.25">
      <c r="A4068" s="3" t="s">
        <v>21</v>
      </c>
      <c r="B4068" s="3" t="s">
        <v>27</v>
      </c>
      <c r="C4068" s="8" t="s">
        <v>30</v>
      </c>
      <c r="D4068" s="8" t="s">
        <v>31</v>
      </c>
      <c r="E4068" s="36" t="s">
        <v>70</v>
      </c>
      <c r="F4068" s="33">
        <v>42081</v>
      </c>
      <c r="G4068" s="34">
        <v>0.5</v>
      </c>
      <c r="H4068" s="9">
        <v>0.05</v>
      </c>
    </row>
    <row r="4069" spans="1:8" x14ac:dyDescent="0.25">
      <c r="A4069" s="3" t="s">
        <v>21</v>
      </c>
      <c r="B4069" s="3" t="s">
        <v>27</v>
      </c>
      <c r="C4069" s="8" t="s">
        <v>32</v>
      </c>
      <c r="D4069" s="8" t="s">
        <v>33</v>
      </c>
      <c r="E4069" s="36" t="s">
        <v>70</v>
      </c>
      <c r="F4069" s="33">
        <v>42081</v>
      </c>
      <c r="G4069" s="34">
        <v>0.5</v>
      </c>
      <c r="H4069" s="9">
        <v>7.0000000000000007E-2</v>
      </c>
    </row>
    <row r="4070" spans="1:8" x14ac:dyDescent="0.25">
      <c r="A4070" s="3" t="s">
        <v>21</v>
      </c>
      <c r="B4070" s="3" t="s">
        <v>27</v>
      </c>
      <c r="C4070" s="8" t="s">
        <v>34</v>
      </c>
      <c r="D4070" s="8" t="s">
        <v>35</v>
      </c>
      <c r="E4070" s="36" t="s">
        <v>70</v>
      </c>
      <c r="F4070" s="33">
        <v>42081</v>
      </c>
      <c r="G4070" s="34">
        <v>0.5</v>
      </c>
      <c r="H4070" s="9">
        <v>1.5646731571627256E-2</v>
      </c>
    </row>
    <row r="4071" spans="1:8" x14ac:dyDescent="0.25">
      <c r="A4071" s="3" t="s">
        <v>21</v>
      </c>
      <c r="B4071" s="3" t="s">
        <v>36</v>
      </c>
      <c r="C4071" s="8" t="s">
        <v>37</v>
      </c>
      <c r="D4071" s="8" t="s">
        <v>38</v>
      </c>
      <c r="E4071" s="36" t="s">
        <v>70</v>
      </c>
      <c r="F4071" s="33">
        <v>42081</v>
      </c>
      <c r="G4071" s="34">
        <v>0.5</v>
      </c>
      <c r="H4071" s="9">
        <v>2.1993426863759025</v>
      </c>
    </row>
    <row r="4072" spans="1:8" x14ac:dyDescent="0.25">
      <c r="A4072" s="3" t="s">
        <v>21</v>
      </c>
      <c r="B4072" s="3" t="s">
        <v>36</v>
      </c>
      <c r="C4072" s="8" t="s">
        <v>39</v>
      </c>
      <c r="D4072" s="8" t="s">
        <v>40</v>
      </c>
      <c r="E4072" s="36" t="s">
        <v>70</v>
      </c>
      <c r="F4072" s="33">
        <v>42081</v>
      </c>
      <c r="G4072" s="34">
        <v>0.5</v>
      </c>
      <c r="H4072" s="9">
        <v>0.36626923234502823</v>
      </c>
    </row>
    <row r="4073" spans="1:8" x14ac:dyDescent="0.25">
      <c r="A4073" s="3" t="s">
        <v>21</v>
      </c>
      <c r="B4073" s="3" t="s">
        <v>11</v>
      </c>
      <c r="C4073" s="4" t="s">
        <v>46</v>
      </c>
      <c r="D4073" s="3" t="s">
        <v>47</v>
      </c>
      <c r="E4073" s="36" t="s">
        <v>70</v>
      </c>
      <c r="F4073" s="33">
        <v>42110</v>
      </c>
      <c r="G4073" s="34">
        <v>0.47222222222222227</v>
      </c>
      <c r="H4073" s="9">
        <v>14.82</v>
      </c>
    </row>
    <row r="4074" spans="1:8" x14ac:dyDescent="0.25">
      <c r="A4074" s="3" t="s">
        <v>21</v>
      </c>
      <c r="B4074" s="3" t="s">
        <v>11</v>
      </c>
      <c r="C4074" s="4" t="s">
        <v>12</v>
      </c>
      <c r="D4074" s="3" t="s">
        <v>13</v>
      </c>
      <c r="E4074" s="36" t="s">
        <v>70</v>
      </c>
      <c r="F4074" s="33">
        <v>42110</v>
      </c>
      <c r="G4074" s="34">
        <v>0.47222222222222227</v>
      </c>
      <c r="H4074" s="9">
        <v>8.0500000000000007</v>
      </c>
    </row>
    <row r="4075" spans="1:8" x14ac:dyDescent="0.25">
      <c r="A4075" s="3" t="s">
        <v>21</v>
      </c>
      <c r="B4075" s="3" t="s">
        <v>11</v>
      </c>
      <c r="C4075" s="7" t="s">
        <v>15</v>
      </c>
      <c r="D4075" s="3" t="s">
        <v>16</v>
      </c>
      <c r="E4075" s="36" t="s">
        <v>70</v>
      </c>
      <c r="F4075" s="33">
        <v>42110</v>
      </c>
      <c r="G4075" s="34">
        <v>0.47222222222222227</v>
      </c>
      <c r="H4075" s="9">
        <v>1896</v>
      </c>
    </row>
    <row r="4076" spans="1:8" x14ac:dyDescent="0.25">
      <c r="A4076" s="3" t="s">
        <v>21</v>
      </c>
      <c r="B4076" s="3" t="s">
        <v>11</v>
      </c>
      <c r="C4076" s="4" t="s">
        <v>17</v>
      </c>
      <c r="D4076" s="3" t="s">
        <v>18</v>
      </c>
      <c r="E4076" s="36" t="s">
        <v>70</v>
      </c>
      <c r="F4076" s="33">
        <v>42110</v>
      </c>
      <c r="G4076" s="34">
        <v>0.47222222222222227</v>
      </c>
      <c r="H4076" s="9">
        <v>6.72</v>
      </c>
    </row>
    <row r="4077" spans="1:8" x14ac:dyDescent="0.25">
      <c r="A4077" s="3" t="s">
        <v>21</v>
      </c>
      <c r="B4077" s="3" t="s">
        <v>11</v>
      </c>
      <c r="C4077" s="4" t="s">
        <v>19</v>
      </c>
      <c r="D4077" s="3" t="s">
        <v>20</v>
      </c>
      <c r="E4077" s="36" t="s">
        <v>70</v>
      </c>
      <c r="F4077" s="33">
        <v>42110</v>
      </c>
      <c r="G4077" s="34">
        <v>0.47222222222222227</v>
      </c>
      <c r="H4077" s="9">
        <v>70.099999999999994</v>
      </c>
    </row>
    <row r="4078" spans="1:8" x14ac:dyDescent="0.25">
      <c r="A4078" s="3" t="s">
        <v>21</v>
      </c>
      <c r="B4078" s="3" t="s">
        <v>22</v>
      </c>
      <c r="C4078" s="7" t="s">
        <v>23</v>
      </c>
      <c r="D4078" s="7" t="s">
        <v>24</v>
      </c>
      <c r="E4078" s="36" t="s">
        <v>70</v>
      </c>
      <c r="F4078" s="33">
        <v>42110</v>
      </c>
      <c r="G4078" s="34">
        <v>0.47222222222222227</v>
      </c>
      <c r="H4078" s="9">
        <v>204.48268999999999</v>
      </c>
    </row>
    <row r="4079" spans="1:8" x14ac:dyDescent="0.25">
      <c r="A4079" s="3" t="s">
        <v>21</v>
      </c>
      <c r="B4079" s="3" t="s">
        <v>22</v>
      </c>
      <c r="C4079" s="8" t="s">
        <v>25</v>
      </c>
      <c r="D4079" s="7" t="s">
        <v>26</v>
      </c>
      <c r="E4079" s="36" t="s">
        <v>70</v>
      </c>
      <c r="F4079" s="33">
        <v>42110</v>
      </c>
      <c r="G4079" s="34">
        <v>0.47222222222222227</v>
      </c>
      <c r="H4079" s="9">
        <v>518.07845366685615</v>
      </c>
    </row>
    <row r="4080" spans="1:8" x14ac:dyDescent="0.25">
      <c r="A4080" s="3" t="s">
        <v>21</v>
      </c>
      <c r="B4080" s="3" t="s">
        <v>27</v>
      </c>
      <c r="C4080" s="8" t="s">
        <v>28</v>
      </c>
      <c r="D4080" s="7" t="s">
        <v>53</v>
      </c>
      <c r="E4080" s="36" t="s">
        <v>70</v>
      </c>
      <c r="F4080" s="33">
        <v>42110</v>
      </c>
      <c r="G4080" s="34">
        <v>0.47222222222222227</v>
      </c>
      <c r="H4080" s="9" t="s">
        <v>0</v>
      </c>
    </row>
    <row r="4081" spans="1:8" x14ac:dyDescent="0.25">
      <c r="A4081" s="3" t="s">
        <v>21</v>
      </c>
      <c r="B4081" s="3" t="s">
        <v>27</v>
      </c>
      <c r="C4081" s="8" t="s">
        <v>30</v>
      </c>
      <c r="D4081" s="8" t="s">
        <v>31</v>
      </c>
      <c r="E4081" s="36" t="s">
        <v>70</v>
      </c>
      <c r="F4081" s="33">
        <v>42110</v>
      </c>
      <c r="G4081" s="34">
        <v>0.47222222222222227</v>
      </c>
      <c r="H4081" s="9">
        <v>0.05</v>
      </c>
    </row>
    <row r="4082" spans="1:8" x14ac:dyDescent="0.25">
      <c r="A4082" s="3" t="s">
        <v>21</v>
      </c>
      <c r="B4082" s="3" t="s">
        <v>27</v>
      </c>
      <c r="C4082" s="8" t="s">
        <v>32</v>
      </c>
      <c r="D4082" s="8" t="s">
        <v>33</v>
      </c>
      <c r="E4082" s="36" t="s">
        <v>70</v>
      </c>
      <c r="F4082" s="33">
        <v>42110</v>
      </c>
      <c r="G4082" s="34">
        <v>0.47222222222222227</v>
      </c>
      <c r="H4082" s="9">
        <v>7.0000000000000007E-2</v>
      </c>
    </row>
    <row r="4083" spans="1:8" x14ac:dyDescent="0.25">
      <c r="A4083" s="3" t="s">
        <v>21</v>
      </c>
      <c r="B4083" s="3" t="s">
        <v>27</v>
      </c>
      <c r="C4083" s="8" t="s">
        <v>34</v>
      </c>
      <c r="D4083" s="8" t="s">
        <v>35</v>
      </c>
      <c r="E4083" s="36" t="s">
        <v>70</v>
      </c>
      <c r="F4083" s="33">
        <v>42110</v>
      </c>
      <c r="G4083" s="34">
        <v>0.47222222222222227</v>
      </c>
      <c r="H4083" s="9">
        <v>3.0749574105621791E-2</v>
      </c>
    </row>
    <row r="4084" spans="1:8" x14ac:dyDescent="0.25">
      <c r="A4084" s="3" t="s">
        <v>21</v>
      </c>
      <c r="B4084" s="3" t="s">
        <v>36</v>
      </c>
      <c r="C4084" s="8" t="s">
        <v>37</v>
      </c>
      <c r="D4084" s="8" t="s">
        <v>38</v>
      </c>
      <c r="E4084" s="36" t="s">
        <v>70</v>
      </c>
      <c r="F4084" s="33">
        <v>42110</v>
      </c>
      <c r="G4084" s="34">
        <v>0.47222222222222227</v>
      </c>
      <c r="H4084" s="9">
        <v>1.0246936481636872</v>
      </c>
    </row>
    <row r="4085" spans="1:8" x14ac:dyDescent="0.25">
      <c r="A4085" s="3" t="s">
        <v>21</v>
      </c>
      <c r="B4085" s="3" t="s">
        <v>36</v>
      </c>
      <c r="C4085" s="8" t="s">
        <v>39</v>
      </c>
      <c r="D4085" s="8" t="s">
        <v>40</v>
      </c>
      <c r="E4085" s="36" t="s">
        <v>70</v>
      </c>
      <c r="F4085" s="33">
        <v>42110</v>
      </c>
      <c r="G4085" s="34">
        <v>0.47222222222222227</v>
      </c>
      <c r="H4085" s="9">
        <v>9.1925576765429215E-2</v>
      </c>
    </row>
    <row r="4086" spans="1:8" x14ac:dyDescent="0.25">
      <c r="A4086" s="3" t="s">
        <v>21</v>
      </c>
      <c r="B4086" s="3" t="s">
        <v>11</v>
      </c>
      <c r="C4086" s="4" t="s">
        <v>46</v>
      </c>
      <c r="D4086" s="3" t="s">
        <v>47</v>
      </c>
      <c r="E4086" s="36" t="s">
        <v>70</v>
      </c>
      <c r="F4086" s="33">
        <v>42136</v>
      </c>
      <c r="G4086" s="34">
        <v>0.4826388888888889</v>
      </c>
      <c r="H4086" s="9">
        <v>11.63</v>
      </c>
    </row>
    <row r="4087" spans="1:8" x14ac:dyDescent="0.25">
      <c r="A4087" s="3" t="s">
        <v>21</v>
      </c>
      <c r="B4087" s="3" t="s">
        <v>11</v>
      </c>
      <c r="C4087" s="4" t="s">
        <v>12</v>
      </c>
      <c r="D4087" s="3" t="s">
        <v>13</v>
      </c>
      <c r="E4087" s="36" t="s">
        <v>70</v>
      </c>
      <c r="F4087" s="33">
        <v>42136</v>
      </c>
      <c r="G4087" s="34">
        <v>0.4826388888888889</v>
      </c>
      <c r="H4087" s="9">
        <v>8.14</v>
      </c>
    </row>
    <row r="4088" spans="1:8" x14ac:dyDescent="0.25">
      <c r="A4088" s="3" t="s">
        <v>21</v>
      </c>
      <c r="B4088" s="3" t="s">
        <v>11</v>
      </c>
      <c r="C4088" s="7" t="s">
        <v>15</v>
      </c>
      <c r="D4088" s="3" t="s">
        <v>16</v>
      </c>
      <c r="E4088" s="36" t="s">
        <v>70</v>
      </c>
      <c r="F4088" s="33">
        <v>42136</v>
      </c>
      <c r="G4088" s="34">
        <v>0.4826388888888889</v>
      </c>
      <c r="H4088" s="9">
        <v>1869</v>
      </c>
    </row>
    <row r="4089" spans="1:8" x14ac:dyDescent="0.25">
      <c r="A4089" s="3" t="s">
        <v>21</v>
      </c>
      <c r="B4089" s="3" t="s">
        <v>11</v>
      </c>
      <c r="C4089" s="4" t="s">
        <v>17</v>
      </c>
      <c r="D4089" s="3" t="s">
        <v>18</v>
      </c>
      <c r="E4089" s="36" t="s">
        <v>70</v>
      </c>
      <c r="F4089" s="33">
        <v>42136</v>
      </c>
      <c r="G4089" s="34">
        <v>0.4826388888888889</v>
      </c>
      <c r="H4089" s="9">
        <v>7.28</v>
      </c>
    </row>
    <row r="4090" spans="1:8" x14ac:dyDescent="0.25">
      <c r="A4090" s="3" t="s">
        <v>21</v>
      </c>
      <c r="B4090" s="3" t="s">
        <v>11</v>
      </c>
      <c r="C4090" s="4" t="s">
        <v>19</v>
      </c>
      <c r="D4090" s="3" t="s">
        <v>20</v>
      </c>
      <c r="E4090" s="36" t="s">
        <v>70</v>
      </c>
      <c r="F4090" s="33">
        <v>42136</v>
      </c>
      <c r="G4090" s="34">
        <v>0.4826388888888889</v>
      </c>
      <c r="H4090" s="9">
        <v>70.400000000000006</v>
      </c>
    </row>
    <row r="4091" spans="1:8" x14ac:dyDescent="0.25">
      <c r="A4091" s="3" t="s">
        <v>21</v>
      </c>
      <c r="B4091" s="3" t="s">
        <v>22</v>
      </c>
      <c r="C4091" s="7" t="s">
        <v>23</v>
      </c>
      <c r="D4091" s="7" t="s">
        <v>24</v>
      </c>
      <c r="E4091" s="36" t="s">
        <v>70</v>
      </c>
      <c r="F4091" s="33">
        <v>42136</v>
      </c>
      <c r="G4091" s="34">
        <v>0.4826388888888889</v>
      </c>
      <c r="H4091" s="9">
        <v>257.29609999999997</v>
      </c>
    </row>
    <row r="4092" spans="1:8" x14ac:dyDescent="0.25">
      <c r="A4092" s="3" t="s">
        <v>21</v>
      </c>
      <c r="B4092" s="3" t="s">
        <v>22</v>
      </c>
      <c r="C4092" s="8" t="s">
        <v>25</v>
      </c>
      <c r="D4092" s="7" t="s">
        <v>26</v>
      </c>
      <c r="E4092" s="36" t="s">
        <v>70</v>
      </c>
      <c r="F4092" s="33">
        <v>42136</v>
      </c>
      <c r="G4092" s="34">
        <v>0.4826388888888889</v>
      </c>
      <c r="H4092" s="9">
        <v>340.98853085745486</v>
      </c>
    </row>
    <row r="4093" spans="1:8" x14ac:dyDescent="0.25">
      <c r="A4093" s="3" t="s">
        <v>48</v>
      </c>
      <c r="B4093" s="3" t="s">
        <v>27</v>
      </c>
      <c r="C4093" s="8" t="s">
        <v>28</v>
      </c>
      <c r="D4093" s="7" t="s">
        <v>49</v>
      </c>
      <c r="E4093" s="36" t="s">
        <v>70</v>
      </c>
      <c r="F4093" s="33">
        <v>42136</v>
      </c>
      <c r="G4093" s="34">
        <v>0.4826388888888889</v>
      </c>
      <c r="H4093" s="9">
        <v>0.01</v>
      </c>
    </row>
    <row r="4094" spans="1:8" x14ac:dyDescent="0.25">
      <c r="A4094" s="3" t="s">
        <v>48</v>
      </c>
      <c r="B4094" s="3" t="s">
        <v>27</v>
      </c>
      <c r="C4094" s="8" t="s">
        <v>30</v>
      </c>
      <c r="D4094" s="4" t="s">
        <v>50</v>
      </c>
      <c r="E4094" s="36" t="s">
        <v>70</v>
      </c>
      <c r="F4094" s="33">
        <v>42136</v>
      </c>
      <c r="G4094" s="34">
        <v>0.4826388888888889</v>
      </c>
      <c r="H4094" s="9">
        <v>1E-3</v>
      </c>
    </row>
    <row r="4095" spans="1:8" x14ac:dyDescent="0.25">
      <c r="A4095" s="3" t="s">
        <v>48</v>
      </c>
      <c r="B4095" s="3" t="s">
        <v>27</v>
      </c>
      <c r="C4095" s="8" t="s">
        <v>32</v>
      </c>
      <c r="D4095" s="9" t="s">
        <v>54</v>
      </c>
      <c r="E4095" s="36" t="s">
        <v>70</v>
      </c>
      <c r="F4095" s="33">
        <v>42136</v>
      </c>
      <c r="G4095" s="34">
        <v>0.4826388888888889</v>
      </c>
      <c r="H4095" s="9">
        <v>5.0000000000000001E-3</v>
      </c>
    </row>
    <row r="4096" spans="1:8" x14ac:dyDescent="0.25">
      <c r="A4096" s="3" t="s">
        <v>21</v>
      </c>
      <c r="B4096" s="3" t="s">
        <v>27</v>
      </c>
      <c r="C4096" s="8" t="s">
        <v>34</v>
      </c>
      <c r="D4096" s="8" t="s">
        <v>35</v>
      </c>
      <c r="E4096" s="36" t="s">
        <v>70</v>
      </c>
      <c r="F4096" s="33">
        <v>42136</v>
      </c>
      <c r="G4096" s="34">
        <v>0.4826388888888889</v>
      </c>
      <c r="H4096" s="9">
        <v>3.6712095400340698E-2</v>
      </c>
    </row>
    <row r="4097" spans="1:8" x14ac:dyDescent="0.25">
      <c r="A4097" s="3" t="s">
        <v>21</v>
      </c>
      <c r="B4097" s="3" t="s">
        <v>36</v>
      </c>
      <c r="C4097" s="8" t="s">
        <v>37</v>
      </c>
      <c r="D4097" s="8" t="s">
        <v>38</v>
      </c>
      <c r="E4097" s="36" t="s">
        <v>70</v>
      </c>
      <c r="F4097" s="33">
        <v>42136</v>
      </c>
      <c r="G4097" s="34">
        <v>0.4826388888888889</v>
      </c>
      <c r="H4097" s="9">
        <v>1.0427093561963665</v>
      </c>
    </row>
    <row r="4098" spans="1:8" x14ac:dyDescent="0.25">
      <c r="A4098" s="3" t="s">
        <v>21</v>
      </c>
      <c r="B4098" s="3" t="s">
        <v>36</v>
      </c>
      <c r="C4098" s="8" t="s">
        <v>39</v>
      </c>
      <c r="D4098" s="8" t="s">
        <v>40</v>
      </c>
      <c r="E4098" s="36" t="s">
        <v>70</v>
      </c>
      <c r="F4098" s="33">
        <v>42136</v>
      </c>
      <c r="G4098" s="34">
        <v>0.4826388888888889</v>
      </c>
      <c r="H4098" s="9">
        <v>0.23996605026465831</v>
      </c>
    </row>
    <row r="4099" spans="1:8" x14ac:dyDescent="0.25">
      <c r="A4099" s="3" t="s">
        <v>48</v>
      </c>
      <c r="B4099" s="3" t="s">
        <v>42</v>
      </c>
      <c r="C4099" s="8" t="s">
        <v>43</v>
      </c>
      <c r="D4099" s="8" t="s">
        <v>51</v>
      </c>
      <c r="E4099" s="36" t="s">
        <v>70</v>
      </c>
      <c r="F4099" s="33">
        <v>42136</v>
      </c>
      <c r="G4099" s="34">
        <v>0.4826388888888889</v>
      </c>
      <c r="H4099" s="9">
        <v>4</v>
      </c>
    </row>
    <row r="4100" spans="1:8" x14ac:dyDescent="0.25">
      <c r="A4100" s="3" t="s">
        <v>21</v>
      </c>
      <c r="B4100" s="3" t="s">
        <v>11</v>
      </c>
      <c r="C4100" s="4" t="s">
        <v>12</v>
      </c>
      <c r="D4100" s="3" t="s">
        <v>13</v>
      </c>
      <c r="E4100" s="36" t="s">
        <v>70</v>
      </c>
      <c r="F4100" s="33">
        <v>42171</v>
      </c>
      <c r="G4100" s="34">
        <v>0.52430555555555558</v>
      </c>
      <c r="H4100" s="9">
        <v>7.9</v>
      </c>
    </row>
    <row r="4101" spans="1:8" x14ac:dyDescent="0.25">
      <c r="A4101" s="3" t="s">
        <v>21</v>
      </c>
      <c r="B4101" s="3" t="s">
        <v>11</v>
      </c>
      <c r="C4101" s="4" t="s">
        <v>46</v>
      </c>
      <c r="D4101" s="3" t="s">
        <v>47</v>
      </c>
      <c r="E4101" s="36" t="s">
        <v>70</v>
      </c>
      <c r="F4101" s="33">
        <v>42171</v>
      </c>
      <c r="G4101" s="34">
        <v>0.52430555555555558</v>
      </c>
      <c r="H4101" s="9">
        <v>6.63</v>
      </c>
    </row>
    <row r="4102" spans="1:8" x14ac:dyDescent="0.25">
      <c r="A4102" s="3" t="s">
        <v>21</v>
      </c>
      <c r="B4102" s="3" t="s">
        <v>11</v>
      </c>
      <c r="C4102" s="7" t="s">
        <v>15</v>
      </c>
      <c r="D4102" s="3" t="s">
        <v>16</v>
      </c>
      <c r="E4102" s="36" t="s">
        <v>70</v>
      </c>
      <c r="F4102" s="33">
        <v>42171</v>
      </c>
      <c r="G4102" s="34">
        <v>0.52430555555555558</v>
      </c>
      <c r="H4102" s="9">
        <v>2217</v>
      </c>
    </row>
    <row r="4103" spans="1:8" x14ac:dyDescent="0.25">
      <c r="A4103" s="3" t="s">
        <v>21</v>
      </c>
      <c r="B4103" s="3" t="s">
        <v>11</v>
      </c>
      <c r="C4103" s="4" t="s">
        <v>17</v>
      </c>
      <c r="D4103" s="3" t="s">
        <v>18</v>
      </c>
      <c r="E4103" s="36" t="s">
        <v>70</v>
      </c>
      <c r="F4103" s="33">
        <v>42171</v>
      </c>
      <c r="G4103" s="34">
        <v>0.52430555555555558</v>
      </c>
      <c r="H4103" s="9">
        <v>8.8699999999999992</v>
      </c>
    </row>
    <row r="4104" spans="1:8" x14ac:dyDescent="0.25">
      <c r="A4104" s="3" t="s">
        <v>21</v>
      </c>
      <c r="B4104" s="3" t="s">
        <v>11</v>
      </c>
      <c r="C4104" s="4" t="s">
        <v>19</v>
      </c>
      <c r="D4104" s="3" t="s">
        <v>20</v>
      </c>
      <c r="E4104" s="36" t="s">
        <v>70</v>
      </c>
      <c r="F4104" s="33">
        <v>42171</v>
      </c>
      <c r="G4104" s="34">
        <v>0.52430555555555558</v>
      </c>
      <c r="H4104" s="9">
        <v>76.7</v>
      </c>
    </row>
    <row r="4105" spans="1:8" x14ac:dyDescent="0.25">
      <c r="A4105" s="3" t="s">
        <v>21</v>
      </c>
      <c r="B4105" s="3" t="s">
        <v>22</v>
      </c>
      <c r="C4105" s="7" t="s">
        <v>23</v>
      </c>
      <c r="D4105" s="7" t="s">
        <v>24</v>
      </c>
      <c r="E4105" s="36" t="s">
        <v>70</v>
      </c>
      <c r="F4105" s="33">
        <v>42171</v>
      </c>
      <c r="G4105" s="34">
        <v>0.52430555555555558</v>
      </c>
      <c r="H4105" s="9">
        <v>282.09692000000001</v>
      </c>
    </row>
    <row r="4106" spans="1:8" x14ac:dyDescent="0.25">
      <c r="A4106" s="3" t="s">
        <v>21</v>
      </c>
      <c r="B4106" s="3" t="s">
        <v>22</v>
      </c>
      <c r="C4106" s="8" t="s">
        <v>25</v>
      </c>
      <c r="D4106" s="7" t="s">
        <v>26</v>
      </c>
      <c r="E4106" s="36" t="s">
        <v>70</v>
      </c>
      <c r="F4106" s="33">
        <v>42171</v>
      </c>
      <c r="G4106" s="34">
        <v>0.52430555555555558</v>
      </c>
      <c r="H4106" s="9">
        <v>492.09770114942535</v>
      </c>
    </row>
    <row r="4107" spans="1:8" x14ac:dyDescent="0.25">
      <c r="A4107" s="3" t="s">
        <v>48</v>
      </c>
      <c r="B4107" s="3" t="s">
        <v>27</v>
      </c>
      <c r="C4107" s="8" t="s">
        <v>28</v>
      </c>
      <c r="D4107" s="7" t="s">
        <v>49</v>
      </c>
      <c r="E4107" s="36" t="s">
        <v>70</v>
      </c>
      <c r="F4107" s="33">
        <v>42171</v>
      </c>
      <c r="G4107" s="34">
        <v>0.52430555555555558</v>
      </c>
      <c r="H4107" s="9">
        <v>0.01</v>
      </c>
    </row>
    <row r="4108" spans="1:8" x14ac:dyDescent="0.25">
      <c r="A4108" s="3" t="s">
        <v>48</v>
      </c>
      <c r="B4108" s="3" t="s">
        <v>27</v>
      </c>
      <c r="C4108" s="8" t="s">
        <v>30</v>
      </c>
      <c r="D4108" s="4" t="s">
        <v>50</v>
      </c>
      <c r="E4108" s="36" t="s">
        <v>70</v>
      </c>
      <c r="F4108" s="33">
        <v>42171</v>
      </c>
      <c r="G4108" s="34">
        <v>0.52430555555555558</v>
      </c>
      <c r="H4108" s="9">
        <v>1.0999999999999999E-2</v>
      </c>
    </row>
    <row r="4109" spans="1:8" x14ac:dyDescent="0.25">
      <c r="A4109" s="3" t="s">
        <v>48</v>
      </c>
      <c r="B4109" s="3" t="s">
        <v>27</v>
      </c>
      <c r="C4109" s="8" t="s">
        <v>32</v>
      </c>
      <c r="D4109" s="9" t="s">
        <v>54</v>
      </c>
      <c r="E4109" s="36" t="s">
        <v>70</v>
      </c>
      <c r="F4109" s="33">
        <v>42171</v>
      </c>
      <c r="G4109" s="34">
        <v>0.52430555555555558</v>
      </c>
      <c r="H4109" s="9">
        <v>5.0000000000000001E-3</v>
      </c>
    </row>
    <row r="4110" spans="1:8" x14ac:dyDescent="0.25">
      <c r="A4110" s="3" t="s">
        <v>21</v>
      </c>
      <c r="B4110" s="3" t="s">
        <v>27</v>
      </c>
      <c r="C4110" s="8" t="s">
        <v>34</v>
      </c>
      <c r="D4110" s="8" t="s">
        <v>35</v>
      </c>
      <c r="E4110" s="36" t="s">
        <v>70</v>
      </c>
      <c r="F4110" s="33">
        <v>42171</v>
      </c>
      <c r="G4110" s="34">
        <v>0.52430555555555558</v>
      </c>
      <c r="H4110" s="9">
        <v>0.01</v>
      </c>
    </row>
    <row r="4111" spans="1:8" x14ac:dyDescent="0.25">
      <c r="A4111" s="3" t="s">
        <v>21</v>
      </c>
      <c r="B4111" s="3" t="s">
        <v>36</v>
      </c>
      <c r="C4111" s="8" t="s">
        <v>37</v>
      </c>
      <c r="D4111" s="8" t="s">
        <v>38</v>
      </c>
      <c r="E4111" s="36" t="s">
        <v>70</v>
      </c>
      <c r="F4111" s="33">
        <v>42171</v>
      </c>
      <c r="G4111" s="34">
        <v>0.52430555555555558</v>
      </c>
      <c r="H4111" s="9">
        <v>5.5991754901804356</v>
      </c>
    </row>
    <row r="4112" spans="1:8" x14ac:dyDescent="0.25">
      <c r="A4112" s="3" t="s">
        <v>21</v>
      </c>
      <c r="B4112" s="3" t="s">
        <v>36</v>
      </c>
      <c r="C4112" s="8" t="s">
        <v>39</v>
      </c>
      <c r="D4112" s="8" t="s">
        <v>40</v>
      </c>
      <c r="E4112" s="36" t="s">
        <v>70</v>
      </c>
      <c r="F4112" s="33">
        <v>42171</v>
      </c>
      <c r="G4112" s="34">
        <v>0.52430555555555558</v>
      </c>
      <c r="H4112" s="9">
        <v>0.49015071830468498</v>
      </c>
    </row>
    <row r="4113" spans="1:8" x14ac:dyDescent="0.25">
      <c r="A4113" s="3" t="s">
        <v>48</v>
      </c>
      <c r="B4113" s="3" t="s">
        <v>42</v>
      </c>
      <c r="C4113" s="8" t="s">
        <v>43</v>
      </c>
      <c r="D4113" s="8" t="s">
        <v>51</v>
      </c>
      <c r="E4113" s="36" t="s">
        <v>70</v>
      </c>
      <c r="F4113" s="33">
        <v>42171</v>
      </c>
      <c r="G4113" s="34">
        <v>0.52430555555555558</v>
      </c>
      <c r="H4113" s="9">
        <v>2</v>
      </c>
    </row>
    <row r="4114" spans="1:8" x14ac:dyDescent="0.25">
      <c r="A4114" s="18" t="s">
        <v>21</v>
      </c>
      <c r="B4114" s="18" t="s">
        <v>11</v>
      </c>
      <c r="C4114" s="19" t="s">
        <v>12</v>
      </c>
      <c r="D4114" s="18" t="s">
        <v>13</v>
      </c>
      <c r="E4114" s="49" t="s">
        <v>70</v>
      </c>
      <c r="F4114" s="45">
        <v>42207</v>
      </c>
      <c r="G4114" s="46">
        <v>0.47569444444444442</v>
      </c>
      <c r="H4114" s="9">
        <v>7.02</v>
      </c>
    </row>
    <row r="4115" spans="1:8" x14ac:dyDescent="0.25">
      <c r="A4115" s="18" t="s">
        <v>21</v>
      </c>
      <c r="B4115" s="18" t="s">
        <v>11</v>
      </c>
      <c r="C4115" s="19" t="s">
        <v>46</v>
      </c>
      <c r="D4115" s="18" t="s">
        <v>47</v>
      </c>
      <c r="E4115" s="49" t="s">
        <v>70</v>
      </c>
      <c r="F4115" s="45">
        <v>42207</v>
      </c>
      <c r="G4115" s="46">
        <v>0.47569444444444442</v>
      </c>
      <c r="H4115" s="9">
        <v>6.47</v>
      </c>
    </row>
    <row r="4116" spans="1:8" x14ac:dyDescent="0.25">
      <c r="A4116" s="18" t="s">
        <v>21</v>
      </c>
      <c r="B4116" s="18" t="s">
        <v>11</v>
      </c>
      <c r="C4116" s="12" t="s">
        <v>15</v>
      </c>
      <c r="D4116" s="18" t="s">
        <v>16</v>
      </c>
      <c r="E4116" s="49" t="s">
        <v>70</v>
      </c>
      <c r="F4116" s="45">
        <v>42207</v>
      </c>
      <c r="G4116" s="46">
        <v>0.47569444444444442</v>
      </c>
      <c r="H4116" s="9">
        <v>1536</v>
      </c>
    </row>
    <row r="4117" spans="1:8" x14ac:dyDescent="0.25">
      <c r="A4117" s="18" t="s">
        <v>21</v>
      </c>
      <c r="B4117" s="18" t="s">
        <v>11</v>
      </c>
      <c r="C4117" s="19" t="s">
        <v>17</v>
      </c>
      <c r="D4117" s="18" t="s">
        <v>18</v>
      </c>
      <c r="E4117" s="49" t="s">
        <v>70</v>
      </c>
      <c r="F4117" s="45">
        <v>42207</v>
      </c>
      <c r="G4117" s="46">
        <v>0.47569444444444442</v>
      </c>
      <c r="H4117" s="9">
        <v>8.58</v>
      </c>
    </row>
    <row r="4118" spans="1:8" x14ac:dyDescent="0.25">
      <c r="A4118" s="18" t="s">
        <v>21</v>
      </c>
      <c r="B4118" s="18" t="s">
        <v>11</v>
      </c>
      <c r="C4118" s="19" t="s">
        <v>19</v>
      </c>
      <c r="D4118" s="18" t="s">
        <v>20</v>
      </c>
      <c r="E4118" s="49" t="s">
        <v>70</v>
      </c>
      <c r="F4118" s="45">
        <v>42207</v>
      </c>
      <c r="G4118" s="46">
        <v>0.47569444444444442</v>
      </c>
      <c r="H4118" s="9">
        <v>73.900000000000006</v>
      </c>
    </row>
    <row r="4119" spans="1:8" x14ac:dyDescent="0.25">
      <c r="A4119" s="18" t="s">
        <v>21</v>
      </c>
      <c r="B4119" s="18" t="s">
        <v>22</v>
      </c>
      <c r="C4119" s="12" t="s">
        <v>23</v>
      </c>
      <c r="D4119" s="12" t="s">
        <v>24</v>
      </c>
      <c r="E4119" s="49" t="s">
        <v>70</v>
      </c>
      <c r="F4119" s="45">
        <v>42207</v>
      </c>
      <c r="G4119" s="46">
        <v>0.47569444444444442</v>
      </c>
      <c r="H4119" s="9">
        <v>323.0913000000001</v>
      </c>
    </row>
    <row r="4120" spans="1:8" x14ac:dyDescent="0.25">
      <c r="A4120" s="18" t="s">
        <v>21</v>
      </c>
      <c r="B4120" s="18" t="s">
        <v>22</v>
      </c>
      <c r="C4120" s="21" t="s">
        <v>25</v>
      </c>
      <c r="D4120" s="12" t="s">
        <v>26</v>
      </c>
      <c r="E4120" s="49" t="s">
        <v>70</v>
      </c>
      <c r="F4120" s="45">
        <v>42207</v>
      </c>
      <c r="G4120" s="46">
        <v>0.47569444444444442</v>
      </c>
      <c r="H4120" s="9">
        <v>437.87346221441123</v>
      </c>
    </row>
    <row r="4121" spans="1:8" x14ac:dyDescent="0.25">
      <c r="A4121" s="18" t="s">
        <v>21</v>
      </c>
      <c r="B4121" s="18" t="s">
        <v>36</v>
      </c>
      <c r="C4121" s="21" t="s">
        <v>37</v>
      </c>
      <c r="D4121" s="21" t="s">
        <v>38</v>
      </c>
      <c r="E4121" s="49" t="s">
        <v>70</v>
      </c>
      <c r="F4121" s="45">
        <v>42207</v>
      </c>
      <c r="G4121" s="46">
        <v>0.47569444444444442</v>
      </c>
      <c r="H4121" s="9">
        <v>0.80696495331432472</v>
      </c>
    </row>
    <row r="4122" spans="1:8" x14ac:dyDescent="0.25">
      <c r="A4122" s="18" t="s">
        <v>21</v>
      </c>
      <c r="B4122" s="18" t="s">
        <v>36</v>
      </c>
      <c r="C4122" s="21" t="s">
        <v>39</v>
      </c>
      <c r="D4122" s="21" t="s">
        <v>40</v>
      </c>
      <c r="E4122" s="49" t="s">
        <v>70</v>
      </c>
      <c r="F4122" s="45">
        <v>42207</v>
      </c>
      <c r="G4122" s="46">
        <v>0.47569444444444442</v>
      </c>
      <c r="H4122" s="9">
        <v>0.25112856222026519</v>
      </c>
    </row>
    <row r="4123" spans="1:8" x14ac:dyDescent="0.25">
      <c r="A4123" s="18" t="s">
        <v>48</v>
      </c>
      <c r="B4123" s="18" t="s">
        <v>27</v>
      </c>
      <c r="C4123" s="21" t="s">
        <v>28</v>
      </c>
      <c r="D4123" s="21" t="s">
        <v>35</v>
      </c>
      <c r="E4123" s="49" t="s">
        <v>70</v>
      </c>
      <c r="F4123" s="45">
        <v>42207</v>
      </c>
      <c r="G4123" s="46">
        <v>0.47569444444444442</v>
      </c>
      <c r="H4123" s="9">
        <v>0.01</v>
      </c>
    </row>
    <row r="4124" spans="1:8" x14ac:dyDescent="0.25">
      <c r="A4124" s="18" t="s">
        <v>48</v>
      </c>
      <c r="B4124" s="18" t="s">
        <v>27</v>
      </c>
      <c r="C4124" s="21" t="s">
        <v>43</v>
      </c>
      <c r="D4124" s="21" t="s">
        <v>51</v>
      </c>
      <c r="E4124" s="49" t="s">
        <v>70</v>
      </c>
      <c r="F4124" s="45">
        <v>42207</v>
      </c>
      <c r="G4124" s="46">
        <v>0.47569444444444442</v>
      </c>
      <c r="H4124" s="9">
        <v>2</v>
      </c>
    </row>
    <row r="4125" spans="1:8" x14ac:dyDescent="0.25">
      <c r="A4125" s="18" t="s">
        <v>48</v>
      </c>
      <c r="B4125" s="18" t="s">
        <v>27</v>
      </c>
      <c r="C4125" s="21" t="s">
        <v>30</v>
      </c>
      <c r="D4125" s="19" t="s">
        <v>50</v>
      </c>
      <c r="E4125" s="49" t="s">
        <v>70</v>
      </c>
      <c r="F4125" s="45">
        <v>42207</v>
      </c>
      <c r="G4125" s="46">
        <v>0.47569444444444442</v>
      </c>
      <c r="H4125" s="9">
        <v>5.0000000000000001E-3</v>
      </c>
    </row>
    <row r="4126" spans="1:8" x14ac:dyDescent="0.25">
      <c r="A4126" s="18" t="s">
        <v>48</v>
      </c>
      <c r="B4126" s="3" t="s">
        <v>27</v>
      </c>
      <c r="C4126" s="21" t="s">
        <v>32</v>
      </c>
      <c r="D4126" s="23" t="s">
        <v>54</v>
      </c>
      <c r="E4126" s="49" t="s">
        <v>70</v>
      </c>
      <c r="F4126" s="45">
        <v>42207</v>
      </c>
      <c r="G4126" s="46">
        <v>0.47569444444444442</v>
      </c>
      <c r="H4126" s="9">
        <v>5.0000000000000001E-3</v>
      </c>
    </row>
    <row r="4127" spans="1:8" x14ac:dyDescent="0.25">
      <c r="A4127" s="18" t="s">
        <v>48</v>
      </c>
      <c r="B4127" s="18" t="s">
        <v>42</v>
      </c>
      <c r="C4127" s="21" t="s">
        <v>34</v>
      </c>
      <c r="D4127" s="23" t="s">
        <v>55</v>
      </c>
      <c r="E4127" s="49" t="s">
        <v>70</v>
      </c>
      <c r="F4127" s="45">
        <v>42207</v>
      </c>
      <c r="G4127" s="46">
        <v>0.47569444444444442</v>
      </c>
      <c r="H4127" s="9">
        <v>0.01</v>
      </c>
    </row>
    <row r="4128" spans="1:8" x14ac:dyDescent="0.25">
      <c r="A4128" s="18" t="s">
        <v>21</v>
      </c>
      <c r="B4128" s="18" t="s">
        <v>11</v>
      </c>
      <c r="C4128" s="19" t="s">
        <v>12</v>
      </c>
      <c r="D4128" s="18" t="s">
        <v>13</v>
      </c>
      <c r="E4128" s="49" t="s">
        <v>70</v>
      </c>
      <c r="F4128" s="45">
        <v>42235</v>
      </c>
      <c r="G4128" s="46">
        <v>0.49652777777777773</v>
      </c>
      <c r="H4128" s="9">
        <v>7.62</v>
      </c>
    </row>
    <row r="4129" spans="1:8" x14ac:dyDescent="0.25">
      <c r="A4129" s="18" t="s">
        <v>21</v>
      </c>
      <c r="B4129" s="18" t="s">
        <v>11</v>
      </c>
      <c r="C4129" s="19" t="s">
        <v>46</v>
      </c>
      <c r="D4129" s="18" t="s">
        <v>47</v>
      </c>
      <c r="E4129" s="49" t="s">
        <v>70</v>
      </c>
      <c r="F4129" s="45">
        <v>42235</v>
      </c>
      <c r="G4129" s="46">
        <v>0.49652777777777773</v>
      </c>
      <c r="H4129" s="9">
        <v>12.14</v>
      </c>
    </row>
    <row r="4130" spans="1:8" x14ac:dyDescent="0.25">
      <c r="A4130" s="18" t="s">
        <v>21</v>
      </c>
      <c r="B4130" s="18" t="s">
        <v>11</v>
      </c>
      <c r="C4130" s="12" t="s">
        <v>15</v>
      </c>
      <c r="D4130" s="18" t="s">
        <v>16</v>
      </c>
      <c r="E4130" s="49" t="s">
        <v>70</v>
      </c>
      <c r="F4130" s="45">
        <v>42235</v>
      </c>
      <c r="G4130" s="46">
        <v>0.49652777777777773</v>
      </c>
      <c r="H4130" s="9">
        <v>1652</v>
      </c>
    </row>
    <row r="4131" spans="1:8" x14ac:dyDescent="0.25">
      <c r="A4131" s="18" t="s">
        <v>21</v>
      </c>
      <c r="B4131" s="18" t="s">
        <v>11</v>
      </c>
      <c r="C4131" s="19" t="s">
        <v>17</v>
      </c>
      <c r="D4131" s="18" t="s">
        <v>18</v>
      </c>
      <c r="E4131" s="49" t="s">
        <v>70</v>
      </c>
      <c r="F4131" s="45">
        <v>42235</v>
      </c>
      <c r="G4131" s="46">
        <v>0.49652777777777773</v>
      </c>
      <c r="H4131" s="9">
        <v>7.74</v>
      </c>
    </row>
    <row r="4132" spans="1:8" x14ac:dyDescent="0.25">
      <c r="A4132" s="18" t="s">
        <v>21</v>
      </c>
      <c r="B4132" s="18" t="s">
        <v>11</v>
      </c>
      <c r="C4132" s="19" t="s">
        <v>19</v>
      </c>
      <c r="D4132" s="18" t="s">
        <v>20</v>
      </c>
      <c r="E4132" s="49" t="s">
        <v>70</v>
      </c>
      <c r="F4132" s="45">
        <v>42235</v>
      </c>
      <c r="G4132" s="46">
        <v>0.49652777777777773</v>
      </c>
      <c r="H4132" s="9">
        <v>76.8</v>
      </c>
    </row>
    <row r="4133" spans="1:8" x14ac:dyDescent="0.25">
      <c r="A4133" s="18" t="s">
        <v>21</v>
      </c>
      <c r="B4133" s="18" t="s">
        <v>22</v>
      </c>
      <c r="C4133" s="12" t="s">
        <v>23</v>
      </c>
      <c r="D4133" s="12" t="s">
        <v>24</v>
      </c>
      <c r="E4133" s="49" t="s">
        <v>70</v>
      </c>
      <c r="F4133" s="45">
        <v>42235</v>
      </c>
      <c r="G4133" s="46">
        <v>0.49652777777777773</v>
      </c>
      <c r="H4133" s="9">
        <v>203.089505</v>
      </c>
    </row>
    <row r="4134" spans="1:8" x14ac:dyDescent="0.25">
      <c r="A4134" s="18" t="s">
        <v>21</v>
      </c>
      <c r="B4134" s="18" t="s">
        <v>22</v>
      </c>
      <c r="C4134" s="21" t="s">
        <v>25</v>
      </c>
      <c r="D4134" s="12" t="s">
        <v>26</v>
      </c>
      <c r="E4134" s="49" t="s">
        <v>70</v>
      </c>
      <c r="F4134" s="45">
        <v>42235</v>
      </c>
      <c r="G4134" s="46">
        <v>0.49652777777777773</v>
      </c>
      <c r="H4134" s="9">
        <v>357.85634118967448</v>
      </c>
    </row>
    <row r="4135" spans="1:8" x14ac:dyDescent="0.25">
      <c r="A4135" s="18" t="s">
        <v>21</v>
      </c>
      <c r="B4135" s="18" t="s">
        <v>36</v>
      </c>
      <c r="C4135" s="21" t="s">
        <v>37</v>
      </c>
      <c r="D4135" s="21" t="s">
        <v>38</v>
      </c>
      <c r="E4135" s="49" t="s">
        <v>70</v>
      </c>
      <c r="F4135" s="45">
        <v>42235</v>
      </c>
      <c r="G4135" s="46">
        <v>0.49652777777777773</v>
      </c>
      <c r="H4135" s="9">
        <v>2.1150547070856343</v>
      </c>
    </row>
    <row r="4136" spans="1:8" x14ac:dyDescent="0.25">
      <c r="A4136" s="18" t="s">
        <v>21</v>
      </c>
      <c r="B4136" s="18" t="s">
        <v>36</v>
      </c>
      <c r="C4136" s="21" t="s">
        <v>39</v>
      </c>
      <c r="D4136" s="21" t="s">
        <v>40</v>
      </c>
      <c r="E4136" s="49" t="s">
        <v>70</v>
      </c>
      <c r="F4136" s="45">
        <v>42235</v>
      </c>
      <c r="G4136" s="46">
        <v>0.49652777777777773</v>
      </c>
      <c r="H4136" s="9">
        <v>0.30712263148103852</v>
      </c>
    </row>
    <row r="4137" spans="1:8" x14ac:dyDescent="0.25">
      <c r="A4137" s="3" t="s">
        <v>48</v>
      </c>
      <c r="B4137" s="3" t="s">
        <v>27</v>
      </c>
      <c r="C4137" s="8" t="s">
        <v>28</v>
      </c>
      <c r="D4137" s="8" t="s">
        <v>35</v>
      </c>
      <c r="E4137" s="36" t="s">
        <v>70</v>
      </c>
      <c r="F4137" s="33">
        <v>42235</v>
      </c>
      <c r="G4137" s="34">
        <v>0.49652777777777773</v>
      </c>
      <c r="H4137" s="9">
        <v>0.01</v>
      </c>
    </row>
    <row r="4138" spans="1:8" x14ac:dyDescent="0.25">
      <c r="A4138" s="3" t="s">
        <v>48</v>
      </c>
      <c r="B4138" s="3" t="s">
        <v>27</v>
      </c>
      <c r="C4138" s="8" t="s">
        <v>43</v>
      </c>
      <c r="D4138" s="8" t="s">
        <v>51</v>
      </c>
      <c r="E4138" s="36" t="s">
        <v>70</v>
      </c>
      <c r="F4138" s="33">
        <v>42235</v>
      </c>
      <c r="G4138" s="34">
        <v>0.49652777777777773</v>
      </c>
      <c r="H4138" s="9">
        <v>2</v>
      </c>
    </row>
    <row r="4139" spans="1:8" x14ac:dyDescent="0.25">
      <c r="A4139" s="3" t="s">
        <v>48</v>
      </c>
      <c r="B4139" s="3" t="s">
        <v>27</v>
      </c>
      <c r="C4139" s="8" t="s">
        <v>30</v>
      </c>
      <c r="D4139" s="4" t="s">
        <v>50</v>
      </c>
      <c r="E4139" s="36" t="s">
        <v>70</v>
      </c>
      <c r="F4139" s="33">
        <v>42235</v>
      </c>
      <c r="G4139" s="34">
        <v>0.49652777777777773</v>
      </c>
      <c r="H4139" s="9">
        <v>1E-3</v>
      </c>
    </row>
    <row r="4140" spans="1:8" x14ac:dyDescent="0.25">
      <c r="A4140" s="3" t="s">
        <v>48</v>
      </c>
      <c r="B4140" s="3" t="s">
        <v>27</v>
      </c>
      <c r="C4140" s="8" t="s">
        <v>32</v>
      </c>
      <c r="D4140" s="9" t="s">
        <v>54</v>
      </c>
      <c r="E4140" s="36" t="s">
        <v>70</v>
      </c>
      <c r="F4140" s="33">
        <v>42235</v>
      </c>
      <c r="G4140" s="34">
        <v>0.49652777777777773</v>
      </c>
      <c r="H4140" s="9">
        <v>5.0000000000000001E-3</v>
      </c>
    </row>
    <row r="4141" spans="1:8" x14ac:dyDescent="0.25">
      <c r="A4141" s="18" t="s">
        <v>48</v>
      </c>
      <c r="B4141" s="18" t="s">
        <v>42</v>
      </c>
      <c r="C4141" s="21" t="s">
        <v>34</v>
      </c>
      <c r="D4141" s="23" t="s">
        <v>55</v>
      </c>
      <c r="E4141" s="49" t="s">
        <v>70</v>
      </c>
      <c r="F4141" s="33">
        <v>42235</v>
      </c>
      <c r="G4141" s="34">
        <v>0.49652777777777773</v>
      </c>
      <c r="H4141" s="9">
        <v>1.2672811059907812E-2</v>
      </c>
    </row>
    <row r="4142" spans="1:8" x14ac:dyDescent="0.25">
      <c r="A4142" s="18" t="s">
        <v>21</v>
      </c>
      <c r="B4142" s="18" t="s">
        <v>11</v>
      </c>
      <c r="C4142" s="19" t="s">
        <v>12</v>
      </c>
      <c r="D4142" s="18" t="s">
        <v>13</v>
      </c>
      <c r="E4142" s="49" t="s">
        <v>70</v>
      </c>
      <c r="F4142" s="45">
        <v>42269</v>
      </c>
      <c r="G4142" s="46">
        <v>0.42708333333333331</v>
      </c>
      <c r="H4142" s="9">
        <v>7.91</v>
      </c>
    </row>
    <row r="4143" spans="1:8" x14ac:dyDescent="0.25">
      <c r="A4143" s="18" t="s">
        <v>21</v>
      </c>
      <c r="B4143" s="18" t="s">
        <v>11</v>
      </c>
      <c r="C4143" s="19" t="s">
        <v>46</v>
      </c>
      <c r="D4143" s="18" t="s">
        <v>47</v>
      </c>
      <c r="E4143" s="49" t="s">
        <v>70</v>
      </c>
      <c r="F4143" s="45">
        <v>42269</v>
      </c>
      <c r="G4143" s="46">
        <v>0.42708333333333331</v>
      </c>
      <c r="H4143" s="9">
        <v>14.77</v>
      </c>
    </row>
    <row r="4144" spans="1:8" x14ac:dyDescent="0.25">
      <c r="A4144" s="18" t="s">
        <v>21</v>
      </c>
      <c r="B4144" s="18" t="s">
        <v>11</v>
      </c>
      <c r="C4144" s="12" t="s">
        <v>15</v>
      </c>
      <c r="D4144" s="18" t="s">
        <v>16</v>
      </c>
      <c r="E4144" s="49" t="s">
        <v>70</v>
      </c>
      <c r="F4144" s="45">
        <v>42269</v>
      </c>
      <c r="G4144" s="46">
        <v>0.42708333333333331</v>
      </c>
      <c r="H4144" s="9">
        <v>1703</v>
      </c>
    </row>
    <row r="4145" spans="1:8" x14ac:dyDescent="0.25">
      <c r="A4145" s="18" t="s">
        <v>21</v>
      </c>
      <c r="B4145" s="18" t="s">
        <v>11</v>
      </c>
      <c r="C4145" s="19" t="s">
        <v>17</v>
      </c>
      <c r="D4145" s="18" t="s">
        <v>18</v>
      </c>
      <c r="E4145" s="49" t="s">
        <v>70</v>
      </c>
      <c r="F4145" s="45">
        <v>42269</v>
      </c>
      <c r="G4145" s="46">
        <v>0.42708333333333331</v>
      </c>
      <c r="H4145" s="9">
        <v>5.84</v>
      </c>
    </row>
    <row r="4146" spans="1:8" x14ac:dyDescent="0.25">
      <c r="A4146" s="18" t="s">
        <v>21</v>
      </c>
      <c r="B4146" s="18" t="s">
        <v>11</v>
      </c>
      <c r="C4146" s="19" t="s">
        <v>19</v>
      </c>
      <c r="D4146" s="18" t="s">
        <v>20</v>
      </c>
      <c r="E4146" s="49" t="s">
        <v>70</v>
      </c>
      <c r="F4146" s="45">
        <v>42269</v>
      </c>
      <c r="G4146" s="46">
        <v>0.42708333333333331</v>
      </c>
      <c r="H4146" s="9">
        <v>60.9</v>
      </c>
    </row>
    <row r="4147" spans="1:8" x14ac:dyDescent="0.25">
      <c r="A4147" s="18" t="s">
        <v>21</v>
      </c>
      <c r="B4147" s="18" t="s">
        <v>22</v>
      </c>
      <c r="C4147" s="12" t="s">
        <v>23</v>
      </c>
      <c r="D4147" s="12" t="s">
        <v>24</v>
      </c>
      <c r="E4147" s="49" t="s">
        <v>70</v>
      </c>
      <c r="F4147" s="45">
        <v>42269</v>
      </c>
      <c r="G4147" s="46">
        <v>0.42708333333333331</v>
      </c>
      <c r="H4147" s="9">
        <v>258.85306400000002</v>
      </c>
    </row>
    <row r="4148" spans="1:8" x14ac:dyDescent="0.25">
      <c r="A4148" s="18" t="s">
        <v>21</v>
      </c>
      <c r="B4148" s="18" t="s">
        <v>22</v>
      </c>
      <c r="C4148" s="21" t="s">
        <v>25</v>
      </c>
      <c r="D4148" s="12" t="s">
        <v>26</v>
      </c>
      <c r="E4148" s="49" t="s">
        <v>70</v>
      </c>
      <c r="F4148" s="45">
        <v>42269</v>
      </c>
      <c r="G4148" s="46">
        <v>0.42708333333333331</v>
      </c>
      <c r="H4148" s="9">
        <v>355.20262869660462</v>
      </c>
    </row>
    <row r="4149" spans="1:8" x14ac:dyDescent="0.25">
      <c r="A4149" s="18" t="s">
        <v>21</v>
      </c>
      <c r="B4149" s="18" t="s">
        <v>36</v>
      </c>
      <c r="C4149" s="21" t="s">
        <v>37</v>
      </c>
      <c r="D4149" s="21" t="s">
        <v>38</v>
      </c>
      <c r="E4149" s="49" t="s">
        <v>70</v>
      </c>
      <c r="F4149" s="45">
        <v>42269</v>
      </c>
      <c r="G4149" s="46">
        <v>0.42708333333333331</v>
      </c>
      <c r="H4149" s="9">
        <v>1.3816952268593743</v>
      </c>
    </row>
    <row r="4150" spans="1:8" x14ac:dyDescent="0.25">
      <c r="A4150" s="18" t="s">
        <v>21</v>
      </c>
      <c r="B4150" s="18" t="s">
        <v>36</v>
      </c>
      <c r="C4150" s="21" t="s">
        <v>39</v>
      </c>
      <c r="D4150" s="21" t="s">
        <v>40</v>
      </c>
      <c r="E4150" s="49" t="s">
        <v>70</v>
      </c>
      <c r="F4150" s="45">
        <v>42269</v>
      </c>
      <c r="G4150" s="46">
        <v>0.42708333333333331</v>
      </c>
      <c r="H4150" s="9">
        <v>0.33383899049930943</v>
      </c>
    </row>
    <row r="4151" spans="1:8" x14ac:dyDescent="0.25">
      <c r="A4151" s="3" t="s">
        <v>48</v>
      </c>
      <c r="B4151" s="3" t="s">
        <v>27</v>
      </c>
      <c r="C4151" s="8" t="s">
        <v>28</v>
      </c>
      <c r="D4151" s="8" t="s">
        <v>35</v>
      </c>
      <c r="E4151" s="36" t="s">
        <v>70</v>
      </c>
      <c r="F4151" s="45">
        <v>42269</v>
      </c>
      <c r="G4151" s="46">
        <v>0.42708333333333331</v>
      </c>
      <c r="H4151" s="9">
        <v>0.01</v>
      </c>
    </row>
    <row r="4152" spans="1:8" x14ac:dyDescent="0.25">
      <c r="A4152" s="3" t="s">
        <v>48</v>
      </c>
      <c r="B4152" s="3" t="s">
        <v>27</v>
      </c>
      <c r="C4152" s="8" t="s">
        <v>43</v>
      </c>
      <c r="D4152" s="8" t="s">
        <v>51</v>
      </c>
      <c r="E4152" s="36" t="s">
        <v>70</v>
      </c>
      <c r="F4152" s="45">
        <v>42269</v>
      </c>
      <c r="G4152" s="46">
        <v>0.42708333333333331</v>
      </c>
      <c r="H4152" s="9">
        <v>6</v>
      </c>
    </row>
    <row r="4153" spans="1:8" x14ac:dyDescent="0.25">
      <c r="A4153" s="3" t="s">
        <v>48</v>
      </c>
      <c r="B4153" s="3" t="s">
        <v>27</v>
      </c>
      <c r="C4153" s="8" t="s">
        <v>30</v>
      </c>
      <c r="D4153" s="4" t="s">
        <v>50</v>
      </c>
      <c r="E4153" s="36" t="s">
        <v>70</v>
      </c>
      <c r="F4153" s="45">
        <v>42269</v>
      </c>
      <c r="G4153" s="46">
        <v>0.42708333333333331</v>
      </c>
      <c r="H4153" s="9">
        <v>1E-3</v>
      </c>
    </row>
    <row r="4154" spans="1:8" x14ac:dyDescent="0.25">
      <c r="A4154" s="3" t="s">
        <v>48</v>
      </c>
      <c r="B4154" s="3" t="s">
        <v>27</v>
      </c>
      <c r="C4154" s="8" t="s">
        <v>32</v>
      </c>
      <c r="D4154" s="9" t="s">
        <v>54</v>
      </c>
      <c r="E4154" s="36" t="s">
        <v>70</v>
      </c>
      <c r="F4154" s="45">
        <v>42269</v>
      </c>
      <c r="G4154" s="46">
        <v>0.42708333333333331</v>
      </c>
      <c r="H4154" s="9">
        <v>5.0000000000000001E-3</v>
      </c>
    </row>
    <row r="4155" spans="1:8" x14ac:dyDescent="0.25">
      <c r="A4155" s="18" t="s">
        <v>48</v>
      </c>
      <c r="B4155" s="18" t="s">
        <v>42</v>
      </c>
      <c r="C4155" s="21" t="s">
        <v>34</v>
      </c>
      <c r="D4155" s="23" t="s">
        <v>55</v>
      </c>
      <c r="E4155" s="49" t="s">
        <v>70</v>
      </c>
      <c r="F4155" s="45">
        <v>42269</v>
      </c>
      <c r="G4155" s="46">
        <v>0.42708333333333331</v>
      </c>
      <c r="H4155" s="9">
        <v>1.3440860215053743E-2</v>
      </c>
    </row>
    <row r="4156" spans="1:8" x14ac:dyDescent="0.25">
      <c r="A4156" s="18" t="s">
        <v>21</v>
      </c>
      <c r="B4156" s="36" t="s">
        <v>11</v>
      </c>
      <c r="C4156" s="38" t="s">
        <v>12</v>
      </c>
      <c r="D4156" s="36" t="s">
        <v>13</v>
      </c>
      <c r="E4156" s="36" t="s">
        <v>70</v>
      </c>
      <c r="F4156" s="33">
        <v>42292</v>
      </c>
      <c r="G4156" s="34">
        <v>0.5</v>
      </c>
      <c r="H4156" s="9">
        <v>7.74</v>
      </c>
    </row>
    <row r="4157" spans="1:8" x14ac:dyDescent="0.25">
      <c r="A4157" s="18" t="s">
        <v>21</v>
      </c>
      <c r="B4157" s="36" t="s">
        <v>11</v>
      </c>
      <c r="C4157" s="38" t="s">
        <v>46</v>
      </c>
      <c r="D4157" s="36" t="s">
        <v>47</v>
      </c>
      <c r="E4157" s="36" t="s">
        <v>70</v>
      </c>
      <c r="F4157" s="33">
        <v>42292</v>
      </c>
      <c r="G4157" s="34">
        <v>0.5</v>
      </c>
      <c r="H4157" s="9">
        <v>13.61</v>
      </c>
    </row>
    <row r="4158" spans="1:8" x14ac:dyDescent="0.25">
      <c r="A4158" s="18" t="s">
        <v>21</v>
      </c>
      <c r="B4158" s="36" t="s">
        <v>11</v>
      </c>
      <c r="C4158" s="35" t="s">
        <v>15</v>
      </c>
      <c r="D4158" s="36" t="s">
        <v>16</v>
      </c>
      <c r="E4158" s="36" t="s">
        <v>70</v>
      </c>
      <c r="F4158" s="33">
        <v>42292</v>
      </c>
      <c r="G4158" s="34">
        <v>0.5</v>
      </c>
      <c r="H4158" s="9">
        <v>1324</v>
      </c>
    </row>
    <row r="4159" spans="1:8" x14ac:dyDescent="0.25">
      <c r="A4159" s="18" t="s">
        <v>21</v>
      </c>
      <c r="B4159" s="36" t="s">
        <v>11</v>
      </c>
      <c r="C4159" s="38" t="s">
        <v>17</v>
      </c>
      <c r="D4159" s="36" t="s">
        <v>18</v>
      </c>
      <c r="E4159" s="36" t="s">
        <v>70</v>
      </c>
      <c r="F4159" s="33">
        <v>42292</v>
      </c>
      <c r="G4159" s="34">
        <v>0.5</v>
      </c>
      <c r="H4159" s="9">
        <v>6.14</v>
      </c>
    </row>
    <row r="4160" spans="1:8" x14ac:dyDescent="0.25">
      <c r="A4160" s="18" t="s">
        <v>21</v>
      </c>
      <c r="B4160" s="36" t="s">
        <v>11</v>
      </c>
      <c r="C4160" s="38" t="s">
        <v>19</v>
      </c>
      <c r="D4160" s="36" t="s">
        <v>20</v>
      </c>
      <c r="E4160" s="36" t="s">
        <v>70</v>
      </c>
      <c r="F4160" s="33">
        <v>42292</v>
      </c>
      <c r="G4160" s="34">
        <v>0.5</v>
      </c>
      <c r="H4160" s="9">
        <v>61.4</v>
      </c>
    </row>
    <row r="4161" spans="1:8" x14ac:dyDescent="0.25">
      <c r="A4161" s="18" t="s">
        <v>21</v>
      </c>
      <c r="B4161" s="36" t="s">
        <v>22</v>
      </c>
      <c r="C4161" s="35" t="s">
        <v>23</v>
      </c>
      <c r="D4161" s="35" t="s">
        <v>24</v>
      </c>
      <c r="E4161" s="36" t="s">
        <v>70</v>
      </c>
      <c r="F4161" s="33">
        <v>42292</v>
      </c>
      <c r="G4161" s="34">
        <v>0.5</v>
      </c>
      <c r="H4161" s="9">
        <v>180.50927300000001</v>
      </c>
    </row>
    <row r="4162" spans="1:8" x14ac:dyDescent="0.25">
      <c r="A4162" s="18" t="s">
        <v>21</v>
      </c>
      <c r="B4162" s="36" t="s">
        <v>22</v>
      </c>
      <c r="C4162" s="37" t="s">
        <v>25</v>
      </c>
      <c r="D4162" s="35" t="s">
        <v>26</v>
      </c>
      <c r="E4162" s="36" t="s">
        <v>70</v>
      </c>
      <c r="F4162" s="33">
        <v>42292</v>
      </c>
      <c r="G4162" s="34">
        <v>0.5</v>
      </c>
      <c r="H4162" s="9" t="s">
        <v>1</v>
      </c>
    </row>
    <row r="4163" spans="1:8" x14ac:dyDescent="0.25">
      <c r="A4163" s="18" t="s">
        <v>21</v>
      </c>
      <c r="B4163" s="36" t="s">
        <v>36</v>
      </c>
      <c r="C4163" s="37" t="s">
        <v>37</v>
      </c>
      <c r="D4163" s="37" t="s">
        <v>38</v>
      </c>
      <c r="E4163" s="36" t="s">
        <v>70</v>
      </c>
      <c r="F4163" s="33">
        <v>42292</v>
      </c>
      <c r="G4163" s="34">
        <v>0.5</v>
      </c>
      <c r="H4163" s="9">
        <v>1.0056939095609678</v>
      </c>
    </row>
    <row r="4164" spans="1:8" x14ac:dyDescent="0.25">
      <c r="A4164" s="18" t="s">
        <v>21</v>
      </c>
      <c r="B4164" s="36" t="s">
        <v>36</v>
      </c>
      <c r="C4164" s="37" t="s">
        <v>39</v>
      </c>
      <c r="D4164" s="37" t="s">
        <v>40</v>
      </c>
      <c r="E4164" s="36" t="s">
        <v>70</v>
      </c>
      <c r="F4164" s="33">
        <v>42292</v>
      </c>
      <c r="G4164" s="34">
        <v>0.5</v>
      </c>
      <c r="H4164" s="9">
        <v>0.19906178754103904</v>
      </c>
    </row>
    <row r="4165" spans="1:8" x14ac:dyDescent="0.25">
      <c r="A4165" s="3" t="s">
        <v>48</v>
      </c>
      <c r="B4165" s="36" t="s">
        <v>27</v>
      </c>
      <c r="C4165" s="37" t="s">
        <v>28</v>
      </c>
      <c r="D4165" s="37" t="s">
        <v>35</v>
      </c>
      <c r="E4165" s="36" t="s">
        <v>70</v>
      </c>
      <c r="F4165" s="33">
        <v>42292</v>
      </c>
      <c r="G4165" s="34">
        <v>0.5</v>
      </c>
      <c r="H4165" s="9">
        <v>0.01</v>
      </c>
    </row>
    <row r="4166" spans="1:8" x14ac:dyDescent="0.25">
      <c r="A4166" s="3" t="s">
        <v>48</v>
      </c>
      <c r="B4166" s="36" t="s">
        <v>27</v>
      </c>
      <c r="C4166" s="37" t="s">
        <v>43</v>
      </c>
      <c r="D4166" s="37" t="s">
        <v>51</v>
      </c>
      <c r="E4166" s="36" t="s">
        <v>70</v>
      </c>
      <c r="F4166" s="33">
        <v>42292</v>
      </c>
      <c r="G4166" s="34">
        <v>0.5</v>
      </c>
      <c r="H4166" s="9">
        <v>2</v>
      </c>
    </row>
    <row r="4167" spans="1:8" x14ac:dyDescent="0.25">
      <c r="A4167" s="3" t="s">
        <v>48</v>
      </c>
      <c r="B4167" s="36" t="s">
        <v>27</v>
      </c>
      <c r="C4167" s="37" t="s">
        <v>30</v>
      </c>
      <c r="D4167" s="38" t="s">
        <v>50</v>
      </c>
      <c r="E4167" s="36" t="s">
        <v>70</v>
      </c>
      <c r="F4167" s="33">
        <v>42292</v>
      </c>
      <c r="G4167" s="34">
        <v>0.5</v>
      </c>
      <c r="H4167" s="9">
        <v>1E-3</v>
      </c>
    </row>
    <row r="4168" spans="1:8" x14ac:dyDescent="0.25">
      <c r="A4168" s="3" t="s">
        <v>48</v>
      </c>
      <c r="B4168" s="3" t="s">
        <v>27</v>
      </c>
      <c r="C4168" s="37" t="s">
        <v>32</v>
      </c>
      <c r="D4168" s="39" t="s">
        <v>54</v>
      </c>
      <c r="E4168" s="36" t="s">
        <v>70</v>
      </c>
      <c r="F4168" s="33">
        <v>42292</v>
      </c>
      <c r="G4168" s="34">
        <v>0.5</v>
      </c>
      <c r="H4168" s="9">
        <v>5.0000000000000001E-3</v>
      </c>
    </row>
    <row r="4169" spans="1:8" x14ac:dyDescent="0.25">
      <c r="A4169" s="18" t="s">
        <v>48</v>
      </c>
      <c r="B4169" s="36" t="s">
        <v>42</v>
      </c>
      <c r="C4169" s="37" t="s">
        <v>34</v>
      </c>
      <c r="D4169" s="39" t="s">
        <v>55</v>
      </c>
      <c r="E4169" s="36" t="s">
        <v>70</v>
      </c>
      <c r="F4169" s="33">
        <v>42292</v>
      </c>
      <c r="G4169" s="34">
        <v>0.5</v>
      </c>
      <c r="H4169" s="9">
        <v>1.4687975646879728E-2</v>
      </c>
    </row>
    <row r="4170" spans="1:8" x14ac:dyDescent="0.25">
      <c r="A4170" s="18" t="s">
        <v>21</v>
      </c>
      <c r="B4170" s="36" t="s">
        <v>11</v>
      </c>
      <c r="C4170" s="38" t="s">
        <v>12</v>
      </c>
      <c r="D4170" s="36" t="s">
        <v>13</v>
      </c>
      <c r="E4170" s="36" t="s">
        <v>70</v>
      </c>
      <c r="F4170" s="33">
        <v>42318</v>
      </c>
      <c r="G4170" s="34">
        <v>0.375</v>
      </c>
      <c r="H4170" s="9">
        <v>7.67</v>
      </c>
    </row>
    <row r="4171" spans="1:8" x14ac:dyDescent="0.25">
      <c r="A4171" s="18" t="s">
        <v>21</v>
      </c>
      <c r="B4171" s="36" t="s">
        <v>11</v>
      </c>
      <c r="C4171" s="38" t="s">
        <v>46</v>
      </c>
      <c r="D4171" s="36" t="s">
        <v>47</v>
      </c>
      <c r="E4171" s="36" t="s">
        <v>70</v>
      </c>
      <c r="F4171" s="33">
        <v>42318</v>
      </c>
      <c r="G4171" s="34">
        <v>0.375</v>
      </c>
      <c r="H4171" s="9">
        <v>17.600000000000001</v>
      </c>
    </row>
    <row r="4172" spans="1:8" x14ac:dyDescent="0.25">
      <c r="A4172" s="18" t="s">
        <v>21</v>
      </c>
      <c r="B4172" s="36" t="s">
        <v>11</v>
      </c>
      <c r="C4172" s="35" t="s">
        <v>15</v>
      </c>
      <c r="D4172" s="36" t="s">
        <v>16</v>
      </c>
      <c r="E4172" s="36" t="s">
        <v>70</v>
      </c>
      <c r="F4172" s="33">
        <v>42318</v>
      </c>
      <c r="G4172" s="34">
        <v>0.375</v>
      </c>
      <c r="H4172" s="9">
        <v>871</v>
      </c>
    </row>
    <row r="4173" spans="1:8" x14ac:dyDescent="0.25">
      <c r="A4173" s="18" t="s">
        <v>21</v>
      </c>
      <c r="B4173" s="36" t="s">
        <v>11</v>
      </c>
      <c r="C4173" s="38" t="s">
        <v>17</v>
      </c>
      <c r="D4173" s="36" t="s">
        <v>18</v>
      </c>
      <c r="E4173" s="36" t="s">
        <v>70</v>
      </c>
      <c r="F4173" s="33">
        <v>42318</v>
      </c>
      <c r="G4173" s="34">
        <v>0.375</v>
      </c>
      <c r="H4173" s="9">
        <v>3.86</v>
      </c>
    </row>
    <row r="4174" spans="1:8" x14ac:dyDescent="0.25">
      <c r="A4174" s="18" t="s">
        <v>21</v>
      </c>
      <c r="B4174" s="36" t="s">
        <v>11</v>
      </c>
      <c r="C4174" s="38" t="s">
        <v>19</v>
      </c>
      <c r="D4174" s="36" t="s">
        <v>20</v>
      </c>
      <c r="E4174" s="36" t="s">
        <v>70</v>
      </c>
      <c r="F4174" s="33">
        <v>42318</v>
      </c>
      <c r="G4174" s="34">
        <v>0.375</v>
      </c>
      <c r="H4174" s="9">
        <v>43.2</v>
      </c>
    </row>
    <row r="4175" spans="1:8" x14ac:dyDescent="0.25">
      <c r="A4175" s="18" t="s">
        <v>21</v>
      </c>
      <c r="B4175" s="36" t="s">
        <v>22</v>
      </c>
      <c r="C4175" s="35" t="s">
        <v>23</v>
      </c>
      <c r="D4175" s="35" t="s">
        <v>24</v>
      </c>
      <c r="E4175" s="36" t="s">
        <v>70</v>
      </c>
      <c r="F4175" s="33">
        <v>42318</v>
      </c>
      <c r="G4175" s="34">
        <v>0.375</v>
      </c>
      <c r="H4175" s="9">
        <v>89.906163000000021</v>
      </c>
    </row>
    <row r="4176" spans="1:8" x14ac:dyDescent="0.25">
      <c r="A4176" s="18" t="s">
        <v>21</v>
      </c>
      <c r="B4176" s="36" t="s">
        <v>22</v>
      </c>
      <c r="C4176" s="37" t="s">
        <v>25</v>
      </c>
      <c r="D4176" s="35" t="s">
        <v>26</v>
      </c>
      <c r="E4176" s="36" t="s">
        <v>70</v>
      </c>
      <c r="F4176" s="33">
        <v>42318</v>
      </c>
      <c r="G4176" s="34">
        <v>0.375</v>
      </c>
      <c r="H4176" s="9"/>
    </row>
    <row r="4177" spans="1:8" x14ac:dyDescent="0.25">
      <c r="A4177" s="18" t="s">
        <v>21</v>
      </c>
      <c r="B4177" s="36" t="s">
        <v>36</v>
      </c>
      <c r="C4177" s="37" t="s">
        <v>37</v>
      </c>
      <c r="D4177" s="37" t="s">
        <v>38</v>
      </c>
      <c r="E4177" s="36" t="s">
        <v>70</v>
      </c>
      <c r="F4177" s="33">
        <v>42318</v>
      </c>
      <c r="G4177" s="34">
        <v>0.375</v>
      </c>
      <c r="H4177" s="32"/>
    </row>
    <row r="4178" spans="1:8" x14ac:dyDescent="0.25">
      <c r="A4178" s="18" t="s">
        <v>21</v>
      </c>
      <c r="B4178" s="36" t="s">
        <v>36</v>
      </c>
      <c r="C4178" s="37" t="s">
        <v>39</v>
      </c>
      <c r="D4178" s="37" t="s">
        <v>40</v>
      </c>
      <c r="E4178" s="36" t="s">
        <v>70</v>
      </c>
      <c r="F4178" s="33">
        <v>42318</v>
      </c>
      <c r="G4178" s="34">
        <v>0.375</v>
      </c>
      <c r="H4178" s="9"/>
    </row>
    <row r="4179" spans="1:8" x14ac:dyDescent="0.25">
      <c r="A4179" s="3" t="s">
        <v>48</v>
      </c>
      <c r="B4179" s="36" t="s">
        <v>27</v>
      </c>
      <c r="C4179" s="37" t="s">
        <v>28</v>
      </c>
      <c r="D4179" s="37" t="s">
        <v>35</v>
      </c>
      <c r="E4179" s="36" t="s">
        <v>70</v>
      </c>
      <c r="F4179" s="33">
        <v>42318</v>
      </c>
      <c r="G4179" s="34">
        <v>0.375</v>
      </c>
      <c r="H4179" s="9">
        <v>0.01</v>
      </c>
    </row>
    <row r="4180" spans="1:8" x14ac:dyDescent="0.25">
      <c r="A4180" s="3" t="s">
        <v>48</v>
      </c>
      <c r="B4180" s="36" t="s">
        <v>27</v>
      </c>
      <c r="C4180" s="37" t="s">
        <v>43</v>
      </c>
      <c r="D4180" s="37" t="s">
        <v>51</v>
      </c>
      <c r="E4180" s="36" t="s">
        <v>70</v>
      </c>
      <c r="F4180" s="33">
        <v>42318</v>
      </c>
      <c r="G4180" s="34">
        <v>0.375</v>
      </c>
      <c r="H4180" s="9">
        <v>2</v>
      </c>
    </row>
    <row r="4181" spans="1:8" x14ac:dyDescent="0.25">
      <c r="A4181" s="3" t="s">
        <v>48</v>
      </c>
      <c r="B4181" s="36" t="s">
        <v>27</v>
      </c>
      <c r="C4181" s="37" t="s">
        <v>30</v>
      </c>
      <c r="D4181" s="38" t="s">
        <v>50</v>
      </c>
      <c r="E4181" s="36" t="s">
        <v>70</v>
      </c>
      <c r="F4181" s="33">
        <v>42318</v>
      </c>
      <c r="G4181" s="34">
        <v>0.375</v>
      </c>
      <c r="H4181" s="9">
        <v>1E-3</v>
      </c>
    </row>
    <row r="4182" spans="1:8" x14ac:dyDescent="0.25">
      <c r="A4182" s="3" t="s">
        <v>48</v>
      </c>
      <c r="B4182" s="3" t="s">
        <v>27</v>
      </c>
      <c r="C4182" s="37" t="s">
        <v>32</v>
      </c>
      <c r="D4182" s="39" t="s">
        <v>54</v>
      </c>
      <c r="E4182" s="36" t="s">
        <v>70</v>
      </c>
      <c r="F4182" s="33">
        <v>42318</v>
      </c>
      <c r="G4182" s="34">
        <v>0.375</v>
      </c>
      <c r="H4182" s="9">
        <v>5.0000000000000001E-3</v>
      </c>
    </row>
    <row r="4183" spans="1:8" x14ac:dyDescent="0.25">
      <c r="A4183" s="18" t="s">
        <v>48</v>
      </c>
      <c r="B4183" s="36" t="s">
        <v>42</v>
      </c>
      <c r="C4183" s="37" t="s">
        <v>34</v>
      </c>
      <c r="D4183" s="39" t="s">
        <v>55</v>
      </c>
      <c r="E4183" s="36" t="s">
        <v>70</v>
      </c>
      <c r="F4183" s="33">
        <v>42318</v>
      </c>
      <c r="G4183" s="34">
        <v>0.375</v>
      </c>
      <c r="H4183" s="9">
        <v>0.01</v>
      </c>
    </row>
    <row r="4184" spans="1:8" x14ac:dyDescent="0.25">
      <c r="A4184" s="18" t="s">
        <v>21</v>
      </c>
      <c r="B4184" s="36" t="s">
        <v>11</v>
      </c>
      <c r="C4184" s="38" t="s">
        <v>46</v>
      </c>
      <c r="D4184" s="36" t="s">
        <v>47</v>
      </c>
      <c r="E4184" s="36" t="s">
        <v>70</v>
      </c>
      <c r="F4184" s="33">
        <v>42340</v>
      </c>
      <c r="G4184" s="34">
        <v>0.51388888888888895</v>
      </c>
      <c r="H4184" s="9">
        <v>19.57</v>
      </c>
    </row>
    <row r="4185" spans="1:8" x14ac:dyDescent="0.25">
      <c r="A4185" s="18" t="s">
        <v>21</v>
      </c>
      <c r="B4185" s="36" t="s">
        <v>11</v>
      </c>
      <c r="C4185" s="38" t="s">
        <v>12</v>
      </c>
      <c r="D4185" s="36" t="s">
        <v>13</v>
      </c>
      <c r="E4185" s="36" t="s">
        <v>70</v>
      </c>
      <c r="F4185" s="33">
        <v>42340</v>
      </c>
      <c r="G4185" s="34">
        <v>0.51388888888888895</v>
      </c>
      <c r="H4185" s="9">
        <v>7.42</v>
      </c>
    </row>
    <row r="4186" spans="1:8" x14ac:dyDescent="0.25">
      <c r="A4186" s="18" t="s">
        <v>21</v>
      </c>
      <c r="B4186" s="36" t="s">
        <v>11</v>
      </c>
      <c r="C4186" s="35" t="s">
        <v>15</v>
      </c>
      <c r="D4186" s="36" t="s">
        <v>16</v>
      </c>
      <c r="E4186" s="36" t="s">
        <v>70</v>
      </c>
      <c r="F4186" s="33">
        <v>42340</v>
      </c>
      <c r="G4186" s="34">
        <v>0.51388888888888895</v>
      </c>
      <c r="H4186" s="9">
        <v>622</v>
      </c>
    </row>
    <row r="4187" spans="1:8" x14ac:dyDescent="0.25">
      <c r="A4187" s="18" t="s">
        <v>21</v>
      </c>
      <c r="B4187" s="36" t="s">
        <v>11</v>
      </c>
      <c r="C4187" s="38" t="s">
        <v>17</v>
      </c>
      <c r="D4187" s="36" t="s">
        <v>18</v>
      </c>
      <c r="E4187" s="36" t="s">
        <v>70</v>
      </c>
      <c r="F4187" s="33">
        <v>42340</v>
      </c>
      <c r="G4187" s="34">
        <v>0.51388888888888895</v>
      </c>
      <c r="H4187" s="9">
        <v>4.5</v>
      </c>
    </row>
    <row r="4188" spans="1:8" x14ac:dyDescent="0.25">
      <c r="A4188" s="18" t="s">
        <v>21</v>
      </c>
      <c r="B4188" s="36" t="s">
        <v>11</v>
      </c>
      <c r="C4188" s="38" t="s">
        <v>19</v>
      </c>
      <c r="D4188" s="36" t="s">
        <v>20</v>
      </c>
      <c r="E4188" s="36" t="s">
        <v>70</v>
      </c>
      <c r="F4188" s="33">
        <v>42340</v>
      </c>
      <c r="G4188" s="34">
        <v>0.51388888888888895</v>
      </c>
      <c r="H4188" s="9">
        <v>51.5</v>
      </c>
    </row>
    <row r="4189" spans="1:8" x14ac:dyDescent="0.25">
      <c r="A4189" s="18" t="s">
        <v>21</v>
      </c>
      <c r="B4189" s="36" t="s">
        <v>22</v>
      </c>
      <c r="C4189" s="35" t="s">
        <v>23</v>
      </c>
      <c r="D4189" s="35" t="s">
        <v>24</v>
      </c>
      <c r="E4189" s="36" t="s">
        <v>70</v>
      </c>
      <c r="F4189" s="33">
        <v>42340</v>
      </c>
      <c r="G4189" s="34">
        <v>0.51388888888888895</v>
      </c>
      <c r="H4189" s="9">
        <v>56.801180500000001</v>
      </c>
    </row>
    <row r="4190" spans="1:8" x14ac:dyDescent="0.25">
      <c r="A4190" s="18" t="s">
        <v>21</v>
      </c>
      <c r="B4190" s="36" t="s">
        <v>22</v>
      </c>
      <c r="C4190" s="37" t="s">
        <v>25</v>
      </c>
      <c r="D4190" s="35" t="s">
        <v>26</v>
      </c>
      <c r="E4190" s="36" t="s">
        <v>70</v>
      </c>
      <c r="F4190" s="33">
        <v>42340</v>
      </c>
      <c r="G4190" s="34">
        <v>0.51388888888888895</v>
      </c>
      <c r="H4190" s="9" t="s">
        <v>1</v>
      </c>
    </row>
    <row r="4191" spans="1:8" x14ac:dyDescent="0.25">
      <c r="A4191" s="18" t="s">
        <v>21</v>
      </c>
      <c r="B4191" s="36" t="s">
        <v>36</v>
      </c>
      <c r="C4191" s="37" t="s">
        <v>37</v>
      </c>
      <c r="D4191" s="37" t="s">
        <v>38</v>
      </c>
      <c r="E4191" s="36" t="s">
        <v>70</v>
      </c>
      <c r="F4191" s="33">
        <v>42340</v>
      </c>
      <c r="G4191" s="34">
        <v>0.51388888888888895</v>
      </c>
      <c r="H4191" s="9">
        <v>0.95623285993258944</v>
      </c>
    </row>
    <row r="4192" spans="1:8" x14ac:dyDescent="0.25">
      <c r="A4192" s="18" t="s">
        <v>21</v>
      </c>
      <c r="B4192" s="36" t="s">
        <v>36</v>
      </c>
      <c r="C4192" s="37" t="s">
        <v>39</v>
      </c>
      <c r="D4192" s="37" t="s">
        <v>40</v>
      </c>
      <c r="E4192" s="36" t="s">
        <v>70</v>
      </c>
      <c r="F4192" s="33">
        <v>42340</v>
      </c>
      <c r="G4192" s="34">
        <v>0.51388888888888895</v>
      </c>
      <c r="H4192" s="9">
        <v>0.1650461049527491</v>
      </c>
    </row>
    <row r="4193" spans="1:8" x14ac:dyDescent="0.25">
      <c r="A4193" s="3" t="s">
        <v>48</v>
      </c>
      <c r="B4193" s="36" t="s">
        <v>27</v>
      </c>
      <c r="C4193" s="37" t="s">
        <v>28</v>
      </c>
      <c r="D4193" s="37" t="s">
        <v>35</v>
      </c>
      <c r="E4193" s="36" t="s">
        <v>70</v>
      </c>
      <c r="F4193" s="33">
        <v>42340</v>
      </c>
      <c r="G4193" s="34">
        <v>0.51388888888888895</v>
      </c>
      <c r="H4193" s="9">
        <v>0.01</v>
      </c>
    </row>
    <row r="4194" spans="1:8" x14ac:dyDescent="0.25">
      <c r="A4194" s="3" t="s">
        <v>48</v>
      </c>
      <c r="B4194" s="36" t="s">
        <v>27</v>
      </c>
      <c r="C4194" s="37" t="s">
        <v>43</v>
      </c>
      <c r="D4194" s="37" t="s">
        <v>51</v>
      </c>
      <c r="E4194" s="36" t="s">
        <v>70</v>
      </c>
      <c r="F4194" s="33">
        <v>42340</v>
      </c>
      <c r="G4194" s="34">
        <v>0.51388888888888895</v>
      </c>
      <c r="H4194" s="9"/>
    </row>
    <row r="4195" spans="1:8" x14ac:dyDescent="0.25">
      <c r="A4195" s="3" t="s">
        <v>48</v>
      </c>
      <c r="B4195" s="36" t="s">
        <v>27</v>
      </c>
      <c r="C4195" s="37" t="s">
        <v>30</v>
      </c>
      <c r="D4195" s="38" t="s">
        <v>50</v>
      </c>
      <c r="E4195" s="36" t="s">
        <v>70</v>
      </c>
      <c r="F4195" s="33">
        <v>42340</v>
      </c>
      <c r="G4195" s="34">
        <v>0.51388888888888895</v>
      </c>
      <c r="H4195" s="9">
        <v>1E-3</v>
      </c>
    </row>
    <row r="4196" spans="1:8" x14ac:dyDescent="0.25">
      <c r="A4196" s="3" t="s">
        <v>48</v>
      </c>
      <c r="B4196" s="3" t="s">
        <v>27</v>
      </c>
      <c r="C4196" s="37" t="s">
        <v>32</v>
      </c>
      <c r="D4196" s="39" t="s">
        <v>54</v>
      </c>
      <c r="E4196" s="36" t="s">
        <v>70</v>
      </c>
      <c r="F4196" s="33">
        <v>42340</v>
      </c>
      <c r="G4196" s="34">
        <v>0.51388888888888895</v>
      </c>
      <c r="H4196" s="9">
        <v>5.0000000000000001E-3</v>
      </c>
    </row>
    <row r="4197" spans="1:8" x14ac:dyDescent="0.25">
      <c r="A4197" s="18" t="s">
        <v>48</v>
      </c>
      <c r="B4197" s="36" t="s">
        <v>42</v>
      </c>
      <c r="C4197" s="37" t="s">
        <v>34</v>
      </c>
      <c r="D4197" s="39" t="s">
        <v>55</v>
      </c>
      <c r="E4197" s="36" t="s">
        <v>70</v>
      </c>
      <c r="F4197" s="33">
        <v>42340</v>
      </c>
      <c r="G4197" s="34">
        <v>0.51388888888888895</v>
      </c>
      <c r="H4197" s="9">
        <v>0.01</v>
      </c>
    </row>
    <row r="4198" spans="1:8" x14ac:dyDescent="0.25">
      <c r="A4198" s="18" t="s">
        <v>21</v>
      </c>
      <c r="B4198" s="36" t="s">
        <v>11</v>
      </c>
      <c r="C4198" s="38" t="s">
        <v>46</v>
      </c>
      <c r="D4198" s="36" t="s">
        <v>47</v>
      </c>
      <c r="E4198" s="36" t="s">
        <v>70</v>
      </c>
      <c r="F4198" s="33">
        <v>42395</v>
      </c>
      <c r="G4198" s="34">
        <v>0.46180555555555558</v>
      </c>
      <c r="H4198" s="9">
        <v>19.68</v>
      </c>
    </row>
    <row r="4199" spans="1:8" x14ac:dyDescent="0.25">
      <c r="A4199" s="18" t="s">
        <v>21</v>
      </c>
      <c r="B4199" s="36" t="s">
        <v>11</v>
      </c>
      <c r="C4199" s="38" t="s">
        <v>12</v>
      </c>
      <c r="D4199" s="36" t="s">
        <v>13</v>
      </c>
      <c r="E4199" s="36" t="s">
        <v>70</v>
      </c>
      <c r="F4199" s="33">
        <v>42395</v>
      </c>
      <c r="G4199" s="34">
        <v>0.46180555555555558</v>
      </c>
      <c r="H4199" s="9">
        <v>7.66</v>
      </c>
    </row>
    <row r="4200" spans="1:8" x14ac:dyDescent="0.25">
      <c r="A4200" s="18" t="s">
        <v>21</v>
      </c>
      <c r="B4200" s="36" t="s">
        <v>11</v>
      </c>
      <c r="C4200" s="35" t="s">
        <v>15</v>
      </c>
      <c r="D4200" s="36" t="s">
        <v>16</v>
      </c>
      <c r="E4200" s="36" t="s">
        <v>70</v>
      </c>
      <c r="F4200" s="33">
        <v>42395</v>
      </c>
      <c r="G4200" s="34">
        <v>0.46180555555555558</v>
      </c>
      <c r="H4200" s="9">
        <v>1495</v>
      </c>
    </row>
    <row r="4201" spans="1:8" x14ac:dyDescent="0.25">
      <c r="A4201" s="18" t="s">
        <v>21</v>
      </c>
      <c r="B4201" s="36" t="s">
        <v>11</v>
      </c>
      <c r="C4201" s="38" t="s">
        <v>17</v>
      </c>
      <c r="D4201" s="36" t="s">
        <v>18</v>
      </c>
      <c r="E4201" s="36" t="s">
        <v>70</v>
      </c>
      <c r="F4201" s="33">
        <v>42395</v>
      </c>
      <c r="G4201" s="34">
        <v>0.46180555555555558</v>
      </c>
      <c r="H4201" s="9">
        <v>4.67</v>
      </c>
    </row>
    <row r="4202" spans="1:8" x14ac:dyDescent="0.25">
      <c r="A4202" s="18" t="s">
        <v>21</v>
      </c>
      <c r="B4202" s="36" t="s">
        <v>11</v>
      </c>
      <c r="C4202" s="38" t="s">
        <v>19</v>
      </c>
      <c r="D4202" s="36" t="s">
        <v>20</v>
      </c>
      <c r="E4202" s="36" t="s">
        <v>70</v>
      </c>
      <c r="F4202" s="33">
        <v>42395</v>
      </c>
      <c r="G4202" s="34">
        <v>0.46180555555555558</v>
      </c>
      <c r="H4202" s="9">
        <v>53.3</v>
      </c>
    </row>
    <row r="4203" spans="1:8" x14ac:dyDescent="0.25">
      <c r="A4203" s="18" t="s">
        <v>21</v>
      </c>
      <c r="B4203" s="36" t="s">
        <v>22</v>
      </c>
      <c r="C4203" s="35" t="s">
        <v>23</v>
      </c>
      <c r="D4203" s="35" t="s">
        <v>24</v>
      </c>
      <c r="E4203" s="36" t="s">
        <v>70</v>
      </c>
      <c r="F4203" s="33">
        <v>42395</v>
      </c>
      <c r="G4203" s="34">
        <v>0.46180555555555558</v>
      </c>
      <c r="H4203" s="9">
        <v>130.67756250000002</v>
      </c>
    </row>
    <row r="4204" spans="1:8" x14ac:dyDescent="0.25">
      <c r="A4204" s="18" t="s">
        <v>21</v>
      </c>
      <c r="B4204" s="36" t="s">
        <v>22</v>
      </c>
      <c r="C4204" s="37" t="s">
        <v>25</v>
      </c>
      <c r="D4204" s="35" t="s">
        <v>56</v>
      </c>
      <c r="E4204" s="36" t="s">
        <v>70</v>
      </c>
      <c r="F4204" s="33">
        <v>42395</v>
      </c>
      <c r="G4204" s="34">
        <v>0.46180555555555558</v>
      </c>
      <c r="H4204" s="9">
        <v>364.46565271641987</v>
      </c>
    </row>
    <row r="4205" spans="1:8" x14ac:dyDescent="0.25">
      <c r="A4205" s="18" t="s">
        <v>21</v>
      </c>
      <c r="B4205" s="36" t="s">
        <v>36</v>
      </c>
      <c r="C4205" s="37" t="s">
        <v>37</v>
      </c>
      <c r="D4205" s="37" t="s">
        <v>38</v>
      </c>
      <c r="E4205" s="36" t="s">
        <v>70</v>
      </c>
      <c r="F4205" s="33">
        <v>42395</v>
      </c>
      <c r="G4205" s="34">
        <v>0.46180555555555558</v>
      </c>
      <c r="H4205" s="9">
        <v>1.4422706851187213</v>
      </c>
    </row>
    <row r="4206" spans="1:8" x14ac:dyDescent="0.25">
      <c r="A4206" s="18" t="s">
        <v>21</v>
      </c>
      <c r="B4206" s="36" t="s">
        <v>36</v>
      </c>
      <c r="C4206" s="37" t="s">
        <v>39</v>
      </c>
      <c r="D4206" s="37" t="s">
        <v>40</v>
      </c>
      <c r="E4206" s="36" t="s">
        <v>70</v>
      </c>
      <c r="F4206" s="33">
        <v>42395</v>
      </c>
      <c r="G4206" s="34">
        <v>0.46180555555555558</v>
      </c>
      <c r="H4206" s="9">
        <v>0.43997449077203676</v>
      </c>
    </row>
    <row r="4207" spans="1:8" x14ac:dyDescent="0.25">
      <c r="A4207" s="3" t="s">
        <v>48</v>
      </c>
      <c r="B4207" s="36" t="s">
        <v>27</v>
      </c>
      <c r="C4207" s="37" t="s">
        <v>28</v>
      </c>
      <c r="D4207" s="37" t="s">
        <v>35</v>
      </c>
      <c r="E4207" s="36" t="s">
        <v>70</v>
      </c>
      <c r="F4207" s="33">
        <v>42395</v>
      </c>
      <c r="G4207" s="34">
        <v>0.46180555555555558</v>
      </c>
      <c r="H4207" s="9">
        <v>0.01</v>
      </c>
    </row>
    <row r="4208" spans="1:8" x14ac:dyDescent="0.25">
      <c r="A4208" s="3" t="s">
        <v>48</v>
      </c>
      <c r="B4208" s="36" t="s">
        <v>27</v>
      </c>
      <c r="C4208" s="37" t="s">
        <v>30</v>
      </c>
      <c r="D4208" s="38" t="s">
        <v>50</v>
      </c>
      <c r="E4208" s="36" t="s">
        <v>70</v>
      </c>
      <c r="F4208" s="33">
        <v>42395</v>
      </c>
      <c r="G4208" s="34">
        <v>0.46180555555555558</v>
      </c>
      <c r="H4208" s="9">
        <v>1E-3</v>
      </c>
    </row>
    <row r="4209" spans="1:8" x14ac:dyDescent="0.25">
      <c r="A4209" s="3" t="s">
        <v>48</v>
      </c>
      <c r="B4209" s="3" t="s">
        <v>27</v>
      </c>
      <c r="C4209" s="37" t="s">
        <v>32</v>
      </c>
      <c r="D4209" s="39" t="s">
        <v>54</v>
      </c>
      <c r="E4209" s="36" t="s">
        <v>70</v>
      </c>
      <c r="F4209" s="33">
        <v>42395</v>
      </c>
      <c r="G4209" s="34">
        <v>0.46180555555555558</v>
      </c>
      <c r="H4209" s="9">
        <v>5.0000000000000001E-3</v>
      </c>
    </row>
    <row r="4210" spans="1:8" x14ac:dyDescent="0.25">
      <c r="A4210" s="18" t="s">
        <v>48</v>
      </c>
      <c r="B4210" s="36" t="s">
        <v>42</v>
      </c>
      <c r="C4210" s="37" t="s">
        <v>34</v>
      </c>
      <c r="D4210" s="39" t="s">
        <v>55</v>
      </c>
      <c r="E4210" s="36" t="s">
        <v>70</v>
      </c>
      <c r="F4210" s="33">
        <v>42395</v>
      </c>
      <c r="G4210" s="34">
        <v>0.46180555555555558</v>
      </c>
      <c r="H4210" s="9">
        <v>0.01</v>
      </c>
    </row>
    <row r="4211" spans="1:8" x14ac:dyDescent="0.25">
      <c r="A4211" s="3" t="s">
        <v>48</v>
      </c>
      <c r="B4211" s="36" t="s">
        <v>27</v>
      </c>
      <c r="C4211" s="37" t="s">
        <v>43</v>
      </c>
      <c r="D4211" s="37" t="s">
        <v>51</v>
      </c>
      <c r="E4211" s="36" t="s">
        <v>70</v>
      </c>
      <c r="F4211" s="33">
        <v>42395</v>
      </c>
      <c r="G4211" s="34">
        <v>0.46180555555555558</v>
      </c>
      <c r="H4211" s="9">
        <v>5</v>
      </c>
    </row>
    <row r="4212" spans="1:8" x14ac:dyDescent="0.25">
      <c r="A4212" s="18" t="s">
        <v>21</v>
      </c>
      <c r="B4212" s="36" t="s">
        <v>11</v>
      </c>
      <c r="C4212" s="38" t="s">
        <v>46</v>
      </c>
      <c r="D4212" s="36" t="s">
        <v>47</v>
      </c>
      <c r="E4212" s="36" t="s">
        <v>70</v>
      </c>
      <c r="F4212" s="33">
        <v>42410</v>
      </c>
      <c r="G4212" s="34">
        <v>0.54166666666666663</v>
      </c>
      <c r="H4212" s="9">
        <v>23.03</v>
      </c>
    </row>
    <row r="4213" spans="1:8" x14ac:dyDescent="0.25">
      <c r="A4213" s="18" t="s">
        <v>21</v>
      </c>
      <c r="B4213" s="36" t="s">
        <v>11</v>
      </c>
      <c r="C4213" s="38" t="s">
        <v>12</v>
      </c>
      <c r="D4213" s="36" t="s">
        <v>13</v>
      </c>
      <c r="E4213" s="36" t="s">
        <v>70</v>
      </c>
      <c r="F4213" s="33">
        <v>42410</v>
      </c>
      <c r="G4213" s="34">
        <v>0.54166666666666663</v>
      </c>
      <c r="H4213" s="9">
        <v>7.68</v>
      </c>
    </row>
    <row r="4214" spans="1:8" x14ac:dyDescent="0.25">
      <c r="A4214" s="18" t="s">
        <v>21</v>
      </c>
      <c r="B4214" s="36" t="s">
        <v>11</v>
      </c>
      <c r="C4214" s="35" t="s">
        <v>15</v>
      </c>
      <c r="D4214" s="36" t="s">
        <v>16</v>
      </c>
      <c r="E4214" s="36" t="s">
        <v>70</v>
      </c>
      <c r="F4214" s="33">
        <v>42410</v>
      </c>
      <c r="G4214" s="34">
        <v>0.54166666666666663</v>
      </c>
      <c r="H4214" s="9">
        <v>1486</v>
      </c>
    </row>
    <row r="4215" spans="1:8" x14ac:dyDescent="0.25">
      <c r="A4215" s="18" t="s">
        <v>21</v>
      </c>
      <c r="B4215" s="36" t="s">
        <v>11</v>
      </c>
      <c r="C4215" s="38" t="s">
        <v>17</v>
      </c>
      <c r="D4215" s="36" t="s">
        <v>18</v>
      </c>
      <c r="E4215" s="36" t="s">
        <v>70</v>
      </c>
      <c r="F4215" s="33">
        <v>42410</v>
      </c>
      <c r="G4215" s="34">
        <v>0.54166666666666663</v>
      </c>
      <c r="H4215" s="9">
        <v>5.82</v>
      </c>
    </row>
    <row r="4216" spans="1:8" x14ac:dyDescent="0.25">
      <c r="A4216" s="18" t="s">
        <v>21</v>
      </c>
      <c r="B4216" s="36" t="s">
        <v>11</v>
      </c>
      <c r="C4216" s="38" t="s">
        <v>19</v>
      </c>
      <c r="D4216" s="36" t="s">
        <v>20</v>
      </c>
      <c r="E4216" s="36" t="s">
        <v>70</v>
      </c>
      <c r="F4216" s="33">
        <v>42410</v>
      </c>
      <c r="G4216" s="34">
        <v>0.54166666666666663</v>
      </c>
      <c r="H4216" s="9">
        <v>72</v>
      </c>
    </row>
    <row r="4217" spans="1:8" x14ac:dyDescent="0.25">
      <c r="A4217" s="18" t="s">
        <v>21</v>
      </c>
      <c r="B4217" s="36" t="s">
        <v>22</v>
      </c>
      <c r="C4217" s="35" t="s">
        <v>23</v>
      </c>
      <c r="D4217" s="35" t="s">
        <v>24</v>
      </c>
      <c r="E4217" s="36" t="s">
        <v>70</v>
      </c>
      <c r="F4217" s="33">
        <v>42410</v>
      </c>
      <c r="G4217" s="34">
        <v>0.54166666666666663</v>
      </c>
      <c r="H4217" s="9">
        <v>150.54055200000002</v>
      </c>
    </row>
    <row r="4218" spans="1:8" x14ac:dyDescent="0.25">
      <c r="A4218" s="18" t="s">
        <v>21</v>
      </c>
      <c r="B4218" s="36" t="s">
        <v>22</v>
      </c>
      <c r="C4218" s="37" t="s">
        <v>25</v>
      </c>
      <c r="D4218" s="35" t="s">
        <v>56</v>
      </c>
      <c r="E4218" s="36" t="s">
        <v>70</v>
      </c>
      <c r="F4218" s="33">
        <v>42410</v>
      </c>
      <c r="G4218" s="34">
        <v>0.54166666666666663</v>
      </c>
      <c r="H4218" s="9">
        <v>300.97777034932301</v>
      </c>
    </row>
    <row r="4219" spans="1:8" x14ac:dyDescent="0.25">
      <c r="A4219" s="18" t="s">
        <v>21</v>
      </c>
      <c r="B4219" s="36" t="s">
        <v>36</v>
      </c>
      <c r="C4219" s="37" t="s">
        <v>37</v>
      </c>
      <c r="D4219" s="37" t="s">
        <v>38</v>
      </c>
      <c r="E4219" s="36" t="s">
        <v>70</v>
      </c>
      <c r="F4219" s="33">
        <v>42410</v>
      </c>
      <c r="G4219" s="34">
        <v>0.54166666666666663</v>
      </c>
      <c r="H4219" s="9">
        <v>2.4962605189454172</v>
      </c>
    </row>
    <row r="4220" spans="1:8" x14ac:dyDescent="0.25">
      <c r="A4220" s="18" t="s">
        <v>21</v>
      </c>
      <c r="B4220" s="36" t="s">
        <v>36</v>
      </c>
      <c r="C4220" s="37" t="s">
        <v>39</v>
      </c>
      <c r="D4220" s="37" t="s">
        <v>40</v>
      </c>
      <c r="E4220" s="36" t="s">
        <v>70</v>
      </c>
      <c r="F4220" s="33">
        <v>42410</v>
      </c>
      <c r="G4220" s="34">
        <v>0.54166666666666663</v>
      </c>
      <c r="H4220" s="9">
        <v>0.18621107195943654</v>
      </c>
    </row>
    <row r="4221" spans="1:8" x14ac:dyDescent="0.25">
      <c r="A4221" s="3" t="s">
        <v>48</v>
      </c>
      <c r="B4221" s="36" t="s">
        <v>27</v>
      </c>
      <c r="C4221" s="37" t="s">
        <v>28</v>
      </c>
      <c r="D4221" s="37" t="s">
        <v>35</v>
      </c>
      <c r="E4221" s="36" t="s">
        <v>70</v>
      </c>
      <c r="F4221" s="33">
        <v>42410</v>
      </c>
      <c r="G4221" s="34">
        <v>0.54166666666666663</v>
      </c>
      <c r="H4221" s="9">
        <v>0.01</v>
      </c>
    </row>
    <row r="4222" spans="1:8" x14ac:dyDescent="0.25">
      <c r="A4222" s="3" t="s">
        <v>48</v>
      </c>
      <c r="B4222" s="36" t="s">
        <v>27</v>
      </c>
      <c r="C4222" s="37" t="s">
        <v>30</v>
      </c>
      <c r="D4222" s="38" t="s">
        <v>50</v>
      </c>
      <c r="E4222" s="36" t="s">
        <v>70</v>
      </c>
      <c r="F4222" s="33">
        <v>42410</v>
      </c>
      <c r="G4222" s="34">
        <v>0.54166666666666663</v>
      </c>
      <c r="H4222" s="9">
        <v>1E-3</v>
      </c>
    </row>
    <row r="4223" spans="1:8" x14ac:dyDescent="0.25">
      <c r="A4223" s="3" t="s">
        <v>48</v>
      </c>
      <c r="B4223" s="3" t="s">
        <v>27</v>
      </c>
      <c r="C4223" s="37" t="s">
        <v>32</v>
      </c>
      <c r="D4223" s="39" t="s">
        <v>54</v>
      </c>
      <c r="E4223" s="36" t="s">
        <v>70</v>
      </c>
      <c r="F4223" s="33">
        <v>42410</v>
      </c>
      <c r="G4223" s="34">
        <v>0.54166666666666663</v>
      </c>
      <c r="H4223" s="9">
        <v>5.0000000000000001E-3</v>
      </c>
    </row>
    <row r="4224" spans="1:8" x14ac:dyDescent="0.25">
      <c r="A4224" s="18" t="s">
        <v>48</v>
      </c>
      <c r="B4224" s="36" t="s">
        <v>42</v>
      </c>
      <c r="C4224" s="37" t="s">
        <v>34</v>
      </c>
      <c r="D4224" s="39" t="s">
        <v>55</v>
      </c>
      <c r="E4224" s="36" t="s">
        <v>70</v>
      </c>
      <c r="F4224" s="33">
        <v>42410</v>
      </c>
      <c r="G4224" s="34">
        <v>0.54166666666666663</v>
      </c>
      <c r="H4224" s="9">
        <v>0.01</v>
      </c>
    </row>
    <row r="4225" spans="1:8" x14ac:dyDescent="0.25">
      <c r="A4225" s="3" t="s">
        <v>48</v>
      </c>
      <c r="B4225" s="36" t="s">
        <v>27</v>
      </c>
      <c r="C4225" s="37" t="s">
        <v>43</v>
      </c>
      <c r="D4225" s="37" t="s">
        <v>51</v>
      </c>
      <c r="E4225" s="36" t="s">
        <v>70</v>
      </c>
      <c r="F4225" s="33">
        <v>42410</v>
      </c>
      <c r="G4225" s="34">
        <v>0.54166666666666663</v>
      </c>
      <c r="H4225" s="9">
        <v>4</v>
      </c>
    </row>
    <row r="4226" spans="1:8" x14ac:dyDescent="0.25">
      <c r="A4226" s="18" t="s">
        <v>21</v>
      </c>
      <c r="B4226" s="36" t="s">
        <v>11</v>
      </c>
      <c r="C4226" s="38" t="s">
        <v>46</v>
      </c>
      <c r="D4226" s="36" t="s">
        <v>47</v>
      </c>
      <c r="E4226" s="36" t="s">
        <v>70</v>
      </c>
      <c r="F4226" s="33">
        <v>42443</v>
      </c>
      <c r="G4226" s="34">
        <v>0.47916666666666669</v>
      </c>
      <c r="H4226" s="9">
        <v>19.25</v>
      </c>
    </row>
    <row r="4227" spans="1:8" x14ac:dyDescent="0.25">
      <c r="A4227" s="18" t="s">
        <v>21</v>
      </c>
      <c r="B4227" s="36" t="s">
        <v>11</v>
      </c>
      <c r="C4227" s="38" t="s">
        <v>12</v>
      </c>
      <c r="D4227" s="36" t="s">
        <v>13</v>
      </c>
      <c r="E4227" s="36" t="s">
        <v>70</v>
      </c>
      <c r="F4227" s="33">
        <v>42443</v>
      </c>
      <c r="G4227" s="34">
        <v>0.47916666666666669</v>
      </c>
      <c r="H4227" s="9">
        <v>7.66</v>
      </c>
    </row>
    <row r="4228" spans="1:8" x14ac:dyDescent="0.25">
      <c r="A4228" s="18" t="s">
        <v>21</v>
      </c>
      <c r="B4228" s="36" t="s">
        <v>11</v>
      </c>
      <c r="C4228" s="35" t="s">
        <v>15</v>
      </c>
      <c r="D4228" s="36" t="s">
        <v>16</v>
      </c>
      <c r="E4228" s="36" t="s">
        <v>70</v>
      </c>
      <c r="F4228" s="33">
        <v>42443</v>
      </c>
      <c r="G4228" s="34">
        <v>0.47916666666666669</v>
      </c>
      <c r="H4228" s="9">
        <v>1471</v>
      </c>
    </row>
    <row r="4229" spans="1:8" x14ac:dyDescent="0.25">
      <c r="A4229" s="18" t="s">
        <v>21</v>
      </c>
      <c r="B4229" s="36" t="s">
        <v>11</v>
      </c>
      <c r="C4229" s="38" t="s">
        <v>17</v>
      </c>
      <c r="D4229" s="36" t="s">
        <v>18</v>
      </c>
      <c r="E4229" s="36" t="s">
        <v>70</v>
      </c>
      <c r="F4229" s="33">
        <v>42443</v>
      </c>
      <c r="G4229" s="34">
        <v>0.47916666666666669</v>
      </c>
      <c r="H4229" s="9">
        <v>5.8</v>
      </c>
    </row>
    <row r="4230" spans="1:8" x14ac:dyDescent="0.25">
      <c r="A4230" s="18" t="s">
        <v>21</v>
      </c>
      <c r="B4230" s="36" t="s">
        <v>11</v>
      </c>
      <c r="C4230" s="38" t="s">
        <v>19</v>
      </c>
      <c r="D4230" s="36" t="s">
        <v>20</v>
      </c>
      <c r="E4230" s="36" t="s">
        <v>70</v>
      </c>
      <c r="F4230" s="33">
        <v>42443</v>
      </c>
      <c r="G4230" s="34">
        <v>0.47916666666666669</v>
      </c>
      <c r="H4230" s="9">
        <v>65.7</v>
      </c>
    </row>
    <row r="4231" spans="1:8" x14ac:dyDescent="0.25">
      <c r="A4231" s="18" t="s">
        <v>21</v>
      </c>
      <c r="B4231" s="36" t="s">
        <v>22</v>
      </c>
      <c r="C4231" s="35" t="s">
        <v>23</v>
      </c>
      <c r="D4231" s="35" t="s">
        <v>24</v>
      </c>
      <c r="E4231" s="36" t="s">
        <v>70</v>
      </c>
      <c r="F4231" s="33">
        <v>42443</v>
      </c>
      <c r="G4231" s="34">
        <v>0.47916666666666669</v>
      </c>
      <c r="H4231" s="9">
        <v>162.58788000000004</v>
      </c>
    </row>
    <row r="4232" spans="1:8" x14ac:dyDescent="0.25">
      <c r="A4232" s="18" t="s">
        <v>21</v>
      </c>
      <c r="B4232" s="36" t="s">
        <v>22</v>
      </c>
      <c r="C4232" s="37" t="s">
        <v>25</v>
      </c>
      <c r="D4232" s="35" t="s">
        <v>56</v>
      </c>
      <c r="E4232" s="36" t="s">
        <v>70</v>
      </c>
      <c r="F4232" s="33">
        <v>42443</v>
      </c>
      <c r="G4232" s="34">
        <v>0.47916666666666669</v>
      </c>
      <c r="H4232" s="9">
        <v>307.09749303621169</v>
      </c>
    </row>
    <row r="4233" spans="1:8" x14ac:dyDescent="0.25">
      <c r="A4233" s="18" t="s">
        <v>21</v>
      </c>
      <c r="B4233" s="36" t="s">
        <v>36</v>
      </c>
      <c r="C4233" s="37" t="s">
        <v>37</v>
      </c>
      <c r="D4233" s="37" t="s">
        <v>38</v>
      </c>
      <c r="E4233" s="36" t="s">
        <v>70</v>
      </c>
      <c r="F4233" s="33">
        <v>42443</v>
      </c>
      <c r="G4233" s="34">
        <v>0.47916666666666669</v>
      </c>
      <c r="H4233" s="9">
        <v>1.7189281734512529</v>
      </c>
    </row>
    <row r="4234" spans="1:8" x14ac:dyDescent="0.25">
      <c r="A4234" s="18" t="s">
        <v>21</v>
      </c>
      <c r="B4234" s="36" t="s">
        <v>36</v>
      </c>
      <c r="C4234" s="37" t="s">
        <v>39</v>
      </c>
      <c r="D4234" s="37" t="s">
        <v>40</v>
      </c>
      <c r="E4234" s="36" t="s">
        <v>70</v>
      </c>
      <c r="F4234" s="33">
        <v>42443</v>
      </c>
      <c r="G4234" s="34">
        <v>0.47916666666666669</v>
      </c>
      <c r="H4234" s="9">
        <v>0.17695304272140422</v>
      </c>
    </row>
    <row r="4235" spans="1:8" x14ac:dyDescent="0.25">
      <c r="A4235" s="3" t="s">
        <v>48</v>
      </c>
      <c r="B4235" s="36" t="s">
        <v>27</v>
      </c>
      <c r="C4235" s="37" t="s">
        <v>28</v>
      </c>
      <c r="D4235" s="37" t="s">
        <v>35</v>
      </c>
      <c r="E4235" s="36" t="s">
        <v>70</v>
      </c>
      <c r="F4235" s="33">
        <v>42443</v>
      </c>
      <c r="G4235" s="34">
        <v>0.47916666666666669</v>
      </c>
      <c r="H4235" s="9">
        <v>0.01</v>
      </c>
    </row>
    <row r="4236" spans="1:8" x14ac:dyDescent="0.25">
      <c r="A4236" s="3" t="s">
        <v>48</v>
      </c>
      <c r="B4236" s="36" t="s">
        <v>27</v>
      </c>
      <c r="C4236" s="37" t="s">
        <v>30</v>
      </c>
      <c r="D4236" s="38" t="s">
        <v>50</v>
      </c>
      <c r="E4236" s="36" t="s">
        <v>70</v>
      </c>
      <c r="F4236" s="33">
        <v>42443</v>
      </c>
      <c r="G4236" s="34">
        <v>0.47916666666666669</v>
      </c>
      <c r="H4236" s="9">
        <v>1E-3</v>
      </c>
    </row>
    <row r="4237" spans="1:8" x14ac:dyDescent="0.25">
      <c r="A4237" s="3" t="s">
        <v>48</v>
      </c>
      <c r="B4237" s="3" t="s">
        <v>27</v>
      </c>
      <c r="C4237" s="37" t="s">
        <v>32</v>
      </c>
      <c r="D4237" s="39" t="s">
        <v>54</v>
      </c>
      <c r="E4237" s="36" t="s">
        <v>70</v>
      </c>
      <c r="F4237" s="33">
        <v>42443</v>
      </c>
      <c r="G4237" s="34">
        <v>0.47916666666666669</v>
      </c>
      <c r="H4237" s="9">
        <v>5.0000000000000001E-3</v>
      </c>
    </row>
    <row r="4238" spans="1:8" x14ac:dyDescent="0.25">
      <c r="A4238" s="18" t="s">
        <v>48</v>
      </c>
      <c r="B4238" s="36" t="s">
        <v>42</v>
      </c>
      <c r="C4238" s="37" t="s">
        <v>34</v>
      </c>
      <c r="D4238" s="39" t="s">
        <v>55</v>
      </c>
      <c r="E4238" s="36" t="s">
        <v>70</v>
      </c>
      <c r="F4238" s="33">
        <v>42443</v>
      </c>
      <c r="G4238" s="34">
        <v>0.47916666666666669</v>
      </c>
      <c r="H4238" s="9">
        <v>0.01</v>
      </c>
    </row>
    <row r="4239" spans="1:8" x14ac:dyDescent="0.25">
      <c r="A4239" s="3" t="s">
        <v>48</v>
      </c>
      <c r="B4239" s="36" t="s">
        <v>27</v>
      </c>
      <c r="C4239" s="37" t="s">
        <v>43</v>
      </c>
      <c r="D4239" s="37" t="s">
        <v>51</v>
      </c>
      <c r="E4239" s="36" t="s">
        <v>70</v>
      </c>
      <c r="F4239" s="33">
        <v>42443</v>
      </c>
      <c r="G4239" s="34">
        <v>0.47916666666666669</v>
      </c>
      <c r="H4239" s="9">
        <v>6</v>
      </c>
    </row>
    <row r="4240" spans="1:8" x14ac:dyDescent="0.25">
      <c r="A4240" s="18" t="s">
        <v>21</v>
      </c>
      <c r="B4240" s="36" t="s">
        <v>11</v>
      </c>
      <c r="C4240" s="38" t="s">
        <v>46</v>
      </c>
      <c r="D4240" s="36" t="s">
        <v>47</v>
      </c>
      <c r="E4240" s="36" t="s">
        <v>70</v>
      </c>
      <c r="F4240" s="33">
        <v>42472</v>
      </c>
      <c r="G4240" s="34">
        <v>0.46527777777777773</v>
      </c>
      <c r="H4240" s="9">
        <v>14.78</v>
      </c>
    </row>
    <row r="4241" spans="1:8" x14ac:dyDescent="0.25">
      <c r="A4241" s="18" t="s">
        <v>21</v>
      </c>
      <c r="B4241" s="36" t="s">
        <v>11</v>
      </c>
      <c r="C4241" s="38" t="s">
        <v>12</v>
      </c>
      <c r="D4241" s="36" t="s">
        <v>13</v>
      </c>
      <c r="E4241" s="36" t="s">
        <v>70</v>
      </c>
      <c r="F4241" s="33">
        <v>42472</v>
      </c>
      <c r="G4241" s="34">
        <v>0.46527777777777773</v>
      </c>
      <c r="H4241" s="9">
        <v>7.81</v>
      </c>
    </row>
    <row r="4242" spans="1:8" x14ac:dyDescent="0.25">
      <c r="A4242" s="18" t="s">
        <v>21</v>
      </c>
      <c r="B4242" s="36" t="s">
        <v>11</v>
      </c>
      <c r="C4242" s="35" t="s">
        <v>15</v>
      </c>
      <c r="D4242" s="36" t="s">
        <v>16</v>
      </c>
      <c r="E4242" s="36" t="s">
        <v>70</v>
      </c>
      <c r="F4242" s="33">
        <v>42472</v>
      </c>
      <c r="G4242" s="34">
        <v>0.46527777777777773</v>
      </c>
      <c r="H4242" s="9">
        <v>1579</v>
      </c>
    </row>
    <row r="4243" spans="1:8" x14ac:dyDescent="0.25">
      <c r="A4243" s="18" t="s">
        <v>21</v>
      </c>
      <c r="B4243" s="36" t="s">
        <v>11</v>
      </c>
      <c r="C4243" s="38" t="s">
        <v>17</v>
      </c>
      <c r="D4243" s="36" t="s">
        <v>18</v>
      </c>
      <c r="E4243" s="36" t="s">
        <v>70</v>
      </c>
      <c r="F4243" s="33">
        <v>42472</v>
      </c>
      <c r="G4243" s="34">
        <v>0.46527777777777773</v>
      </c>
      <c r="H4243" s="9">
        <v>7.09</v>
      </c>
    </row>
    <row r="4244" spans="1:8" x14ac:dyDescent="0.25">
      <c r="A4244" s="18" t="s">
        <v>21</v>
      </c>
      <c r="B4244" s="36" t="s">
        <v>11</v>
      </c>
      <c r="C4244" s="38" t="s">
        <v>19</v>
      </c>
      <c r="D4244" s="36" t="s">
        <v>20</v>
      </c>
      <c r="E4244" s="36" t="s">
        <v>70</v>
      </c>
      <c r="F4244" s="33">
        <v>42472</v>
      </c>
      <c r="G4244" s="34">
        <v>0.46527777777777773</v>
      </c>
      <c r="H4244" s="9">
        <v>74.3</v>
      </c>
    </row>
    <row r="4245" spans="1:8" x14ac:dyDescent="0.25">
      <c r="A4245" s="18" t="s">
        <v>21</v>
      </c>
      <c r="B4245" s="36" t="s">
        <v>22</v>
      </c>
      <c r="C4245" s="35" t="s">
        <v>23</v>
      </c>
      <c r="D4245" s="35" t="s">
        <v>24</v>
      </c>
      <c r="E4245" s="36" t="s">
        <v>70</v>
      </c>
      <c r="F4245" s="33">
        <v>42472</v>
      </c>
      <c r="G4245" s="34">
        <v>0.46527777777777773</v>
      </c>
      <c r="H4245" s="9">
        <v>190.72809000000001</v>
      </c>
    </row>
    <row r="4246" spans="1:8" x14ac:dyDescent="0.25">
      <c r="A4246" s="18" t="s">
        <v>21</v>
      </c>
      <c r="B4246" s="36" t="s">
        <v>22</v>
      </c>
      <c r="C4246" s="37" t="s">
        <v>25</v>
      </c>
      <c r="D4246" s="35" t="s">
        <v>56</v>
      </c>
      <c r="E4246" s="36" t="s">
        <v>70</v>
      </c>
      <c r="F4246" s="33">
        <v>42472</v>
      </c>
      <c r="G4246" s="34">
        <v>0.46527777777777773</v>
      </c>
      <c r="H4246" s="9">
        <v>534.4440284537626</v>
      </c>
    </row>
    <row r="4247" spans="1:8" x14ac:dyDescent="0.25">
      <c r="A4247" s="18" t="s">
        <v>21</v>
      </c>
      <c r="B4247" s="36" t="s">
        <v>36</v>
      </c>
      <c r="C4247" s="37" t="s">
        <v>37</v>
      </c>
      <c r="D4247" s="37" t="s">
        <v>38</v>
      </c>
      <c r="E4247" s="36" t="s">
        <v>70</v>
      </c>
      <c r="F4247" s="33">
        <v>42472</v>
      </c>
      <c r="G4247" s="34">
        <v>0.46527777777777773</v>
      </c>
      <c r="H4247" s="9">
        <v>0.43234879045544999</v>
      </c>
    </row>
    <row r="4248" spans="1:8" x14ac:dyDescent="0.25">
      <c r="A4248" s="18" t="s">
        <v>21</v>
      </c>
      <c r="B4248" s="36" t="s">
        <v>36</v>
      </c>
      <c r="C4248" s="37" t="s">
        <v>39</v>
      </c>
      <c r="D4248" s="37" t="s">
        <v>40</v>
      </c>
      <c r="E4248" s="36" t="s">
        <v>70</v>
      </c>
      <c r="F4248" s="33">
        <v>42472</v>
      </c>
      <c r="G4248" s="34">
        <v>0.46527777777777773</v>
      </c>
      <c r="H4248" s="9">
        <v>0.15275581233976349</v>
      </c>
    </row>
    <row r="4249" spans="1:8" x14ac:dyDescent="0.25">
      <c r="A4249" s="18" t="s">
        <v>48</v>
      </c>
      <c r="B4249" s="36" t="s">
        <v>27</v>
      </c>
      <c r="C4249" s="37" t="s">
        <v>34</v>
      </c>
      <c r="D4249" s="39" t="s">
        <v>55</v>
      </c>
      <c r="E4249" s="36" t="s">
        <v>70</v>
      </c>
      <c r="F4249" s="33">
        <v>42472</v>
      </c>
      <c r="G4249" s="34">
        <v>0.46527777777777773</v>
      </c>
      <c r="H4249" s="9">
        <v>0.01</v>
      </c>
    </row>
    <row r="4250" spans="1:8" x14ac:dyDescent="0.25">
      <c r="A4250" s="3" t="s">
        <v>48</v>
      </c>
      <c r="B4250" s="36" t="s">
        <v>27</v>
      </c>
      <c r="C4250" s="37" t="s">
        <v>28</v>
      </c>
      <c r="D4250" s="37" t="s">
        <v>35</v>
      </c>
      <c r="E4250" s="36" t="s">
        <v>70</v>
      </c>
      <c r="F4250" s="33">
        <v>42472</v>
      </c>
      <c r="G4250" s="34">
        <v>0.46527777777777773</v>
      </c>
      <c r="H4250" s="9">
        <v>0.01</v>
      </c>
    </row>
    <row r="4251" spans="1:8" x14ac:dyDescent="0.25">
      <c r="A4251" s="3" t="s">
        <v>48</v>
      </c>
      <c r="B4251" s="36" t="s">
        <v>27</v>
      </c>
      <c r="C4251" s="37" t="s">
        <v>30</v>
      </c>
      <c r="D4251" s="38" t="s">
        <v>50</v>
      </c>
      <c r="E4251" s="36" t="s">
        <v>70</v>
      </c>
      <c r="F4251" s="33">
        <v>42472</v>
      </c>
      <c r="G4251" s="34">
        <v>0.46527777777777773</v>
      </c>
      <c r="H4251" s="9">
        <v>1E-3</v>
      </c>
    </row>
    <row r="4252" spans="1:8" x14ac:dyDescent="0.25">
      <c r="A4252" s="3" t="s">
        <v>48</v>
      </c>
      <c r="B4252" s="3" t="s">
        <v>27</v>
      </c>
      <c r="C4252" s="37" t="s">
        <v>32</v>
      </c>
      <c r="D4252" s="39" t="s">
        <v>54</v>
      </c>
      <c r="E4252" s="36" t="s">
        <v>70</v>
      </c>
      <c r="F4252" s="33">
        <v>42472</v>
      </c>
      <c r="G4252" s="34">
        <v>0.46527777777777773</v>
      </c>
      <c r="H4252" s="9">
        <v>5.0000000000000001E-3</v>
      </c>
    </row>
    <row r="4253" spans="1:8" x14ac:dyDescent="0.25">
      <c r="A4253" s="3" t="s">
        <v>48</v>
      </c>
      <c r="B4253" s="36" t="s">
        <v>27</v>
      </c>
      <c r="C4253" s="37" t="s">
        <v>43</v>
      </c>
      <c r="D4253" s="37" t="s">
        <v>51</v>
      </c>
      <c r="E4253" s="36" t="s">
        <v>70</v>
      </c>
      <c r="F4253" s="33">
        <v>42472</v>
      </c>
      <c r="G4253" s="34">
        <v>0.46527777777777773</v>
      </c>
      <c r="H4253" s="9">
        <v>2</v>
      </c>
    </row>
    <row r="4254" spans="1:8" x14ac:dyDescent="0.25">
      <c r="A4254" s="18" t="s">
        <v>21</v>
      </c>
      <c r="B4254" s="36" t="s">
        <v>11</v>
      </c>
      <c r="C4254" s="38" t="s">
        <v>46</v>
      </c>
      <c r="D4254" s="36" t="s">
        <v>47</v>
      </c>
      <c r="E4254" s="36" t="s">
        <v>70</v>
      </c>
      <c r="F4254" s="33">
        <v>42508</v>
      </c>
      <c r="G4254" s="34">
        <v>0.47430555555555554</v>
      </c>
      <c r="H4254" s="9">
        <v>12.99</v>
      </c>
    </row>
    <row r="4255" spans="1:8" x14ac:dyDescent="0.25">
      <c r="A4255" s="18" t="s">
        <v>21</v>
      </c>
      <c r="B4255" s="36" t="s">
        <v>11</v>
      </c>
      <c r="C4255" s="38" t="s">
        <v>12</v>
      </c>
      <c r="D4255" s="36" t="s">
        <v>13</v>
      </c>
      <c r="E4255" s="36" t="s">
        <v>70</v>
      </c>
      <c r="F4255" s="33">
        <v>42508</v>
      </c>
      <c r="G4255" s="34">
        <v>0.47430555555555554</v>
      </c>
      <c r="H4255" s="9">
        <v>7.79</v>
      </c>
    </row>
    <row r="4256" spans="1:8" x14ac:dyDescent="0.25">
      <c r="A4256" s="18" t="s">
        <v>21</v>
      </c>
      <c r="B4256" s="36" t="s">
        <v>11</v>
      </c>
      <c r="C4256" s="35" t="s">
        <v>15</v>
      </c>
      <c r="D4256" s="36" t="s">
        <v>16</v>
      </c>
      <c r="E4256" s="36" t="s">
        <v>70</v>
      </c>
      <c r="F4256" s="33">
        <v>42508</v>
      </c>
      <c r="G4256" s="34">
        <v>0.47430555555555554</v>
      </c>
      <c r="H4256" s="9">
        <v>1387</v>
      </c>
    </row>
    <row r="4257" spans="1:8" x14ac:dyDescent="0.25">
      <c r="A4257" s="18" t="s">
        <v>21</v>
      </c>
      <c r="B4257" s="36" t="s">
        <v>11</v>
      </c>
      <c r="C4257" s="38" t="s">
        <v>17</v>
      </c>
      <c r="D4257" s="36" t="s">
        <v>18</v>
      </c>
      <c r="E4257" s="36" t="s">
        <v>70</v>
      </c>
      <c r="F4257" s="33">
        <v>42508</v>
      </c>
      <c r="G4257" s="34">
        <v>0.47430555555555554</v>
      </c>
      <c r="H4257" s="9">
        <v>5.65</v>
      </c>
    </row>
    <row r="4258" spans="1:8" x14ac:dyDescent="0.25">
      <c r="A4258" s="18" t="s">
        <v>21</v>
      </c>
      <c r="B4258" s="36" t="s">
        <v>11</v>
      </c>
      <c r="C4258" s="38" t="s">
        <v>19</v>
      </c>
      <c r="D4258" s="36" t="s">
        <v>20</v>
      </c>
      <c r="E4258" s="36" t="s">
        <v>70</v>
      </c>
      <c r="F4258" s="33">
        <v>42508</v>
      </c>
      <c r="G4258" s="34">
        <v>0.47430555555555554</v>
      </c>
      <c r="H4258" s="9">
        <v>57.3</v>
      </c>
    </row>
    <row r="4259" spans="1:8" x14ac:dyDescent="0.25">
      <c r="A4259" s="18" t="s">
        <v>21</v>
      </c>
      <c r="B4259" s="36" t="s">
        <v>22</v>
      </c>
      <c r="C4259" s="35" t="s">
        <v>23</v>
      </c>
      <c r="D4259" s="35" t="s">
        <v>24</v>
      </c>
      <c r="E4259" s="36" t="s">
        <v>70</v>
      </c>
      <c r="F4259" s="33">
        <v>42508</v>
      </c>
      <c r="G4259" s="34">
        <v>0.47430555555555554</v>
      </c>
      <c r="H4259" s="9">
        <v>191.07550000000001</v>
      </c>
    </row>
    <row r="4260" spans="1:8" x14ac:dyDescent="0.25">
      <c r="A4260" s="18" t="s">
        <v>21</v>
      </c>
      <c r="B4260" s="36" t="s">
        <v>22</v>
      </c>
      <c r="C4260" s="37" t="s">
        <v>25</v>
      </c>
      <c r="D4260" s="35" t="s">
        <v>56</v>
      </c>
      <c r="E4260" s="36" t="s">
        <v>70</v>
      </c>
      <c r="F4260" s="33">
        <v>42508</v>
      </c>
      <c r="G4260" s="34">
        <v>0.47430555555555554</v>
      </c>
      <c r="H4260" s="9">
        <v>210.46402233619625</v>
      </c>
    </row>
    <row r="4261" spans="1:8" x14ac:dyDescent="0.25">
      <c r="A4261" s="18" t="s">
        <v>21</v>
      </c>
      <c r="B4261" s="36" t="s">
        <v>36</v>
      </c>
      <c r="C4261" s="37" t="s">
        <v>37</v>
      </c>
      <c r="D4261" s="37" t="s">
        <v>38</v>
      </c>
      <c r="E4261" s="36" t="s">
        <v>70</v>
      </c>
      <c r="F4261" s="33">
        <v>42508</v>
      </c>
      <c r="G4261" s="34">
        <v>0.47430555555555554</v>
      </c>
      <c r="H4261" s="9">
        <v>2.1268119910910741</v>
      </c>
    </row>
    <row r="4262" spans="1:8" x14ac:dyDescent="0.25">
      <c r="A4262" s="18" t="s">
        <v>21</v>
      </c>
      <c r="B4262" s="36" t="s">
        <v>36</v>
      </c>
      <c r="C4262" s="37" t="s">
        <v>39</v>
      </c>
      <c r="D4262" s="37" t="s">
        <v>40</v>
      </c>
      <c r="E4262" s="36" t="s">
        <v>70</v>
      </c>
      <c r="F4262" s="33">
        <v>42508</v>
      </c>
      <c r="G4262" s="34">
        <v>0.47430555555555554</v>
      </c>
      <c r="H4262" s="9">
        <v>0.30321616834498866</v>
      </c>
    </row>
    <row r="4263" spans="1:8" x14ac:dyDescent="0.25">
      <c r="A4263" s="18" t="s">
        <v>48</v>
      </c>
      <c r="B4263" s="36" t="s">
        <v>27</v>
      </c>
      <c r="C4263" s="37" t="s">
        <v>34</v>
      </c>
      <c r="D4263" s="39" t="s">
        <v>55</v>
      </c>
      <c r="E4263" s="36" t="s">
        <v>70</v>
      </c>
      <c r="F4263" s="33">
        <v>42508</v>
      </c>
      <c r="G4263" s="34">
        <v>0.47430555555555554</v>
      </c>
      <c r="H4263" s="9">
        <v>0.01</v>
      </c>
    </row>
    <row r="4264" spans="1:8" x14ac:dyDescent="0.25">
      <c r="A4264" s="3" t="s">
        <v>48</v>
      </c>
      <c r="B4264" s="36" t="s">
        <v>27</v>
      </c>
      <c r="C4264" s="37" t="s">
        <v>28</v>
      </c>
      <c r="D4264" s="37" t="s">
        <v>35</v>
      </c>
      <c r="E4264" s="36" t="s">
        <v>70</v>
      </c>
      <c r="F4264" s="33">
        <v>42508</v>
      </c>
      <c r="G4264" s="34">
        <v>0.47430555555555554</v>
      </c>
      <c r="H4264" s="9">
        <v>0.01</v>
      </c>
    </row>
    <row r="4265" spans="1:8" x14ac:dyDescent="0.25">
      <c r="A4265" s="3" t="s">
        <v>48</v>
      </c>
      <c r="B4265" s="36" t="s">
        <v>27</v>
      </c>
      <c r="C4265" s="37" t="s">
        <v>30</v>
      </c>
      <c r="D4265" s="38" t="s">
        <v>50</v>
      </c>
      <c r="E4265" s="36" t="s">
        <v>70</v>
      </c>
      <c r="F4265" s="33">
        <v>42508</v>
      </c>
      <c r="G4265" s="34">
        <v>0.47430555555555554</v>
      </c>
      <c r="H4265" s="9">
        <v>1E-3</v>
      </c>
    </row>
    <row r="4266" spans="1:8" x14ac:dyDescent="0.25">
      <c r="A4266" s="3" t="s">
        <v>48</v>
      </c>
      <c r="B4266" s="3" t="s">
        <v>27</v>
      </c>
      <c r="C4266" s="37" t="s">
        <v>32</v>
      </c>
      <c r="D4266" s="39" t="s">
        <v>54</v>
      </c>
      <c r="E4266" s="36" t="s">
        <v>70</v>
      </c>
      <c r="F4266" s="33">
        <v>42508</v>
      </c>
      <c r="G4266" s="34">
        <v>0.47430555555555554</v>
      </c>
      <c r="H4266" s="9">
        <v>5.0000000000000001E-3</v>
      </c>
    </row>
    <row r="4267" spans="1:8" x14ac:dyDescent="0.25">
      <c r="A4267" s="3" t="s">
        <v>48</v>
      </c>
      <c r="B4267" s="36" t="s">
        <v>27</v>
      </c>
      <c r="C4267" s="37" t="s">
        <v>43</v>
      </c>
      <c r="D4267" s="37" t="s">
        <v>51</v>
      </c>
      <c r="E4267" s="36" t="s">
        <v>70</v>
      </c>
      <c r="F4267" s="33">
        <v>42508</v>
      </c>
      <c r="G4267" s="34">
        <v>0.47430555555555554</v>
      </c>
      <c r="H4267" s="9">
        <v>2</v>
      </c>
    </row>
    <row r="4268" spans="1:8" x14ac:dyDescent="0.25">
      <c r="A4268" s="18" t="s">
        <v>21</v>
      </c>
      <c r="B4268" s="36" t="s">
        <v>11</v>
      </c>
      <c r="C4268" s="38" t="s">
        <v>46</v>
      </c>
      <c r="D4268" s="36" t="s">
        <v>47</v>
      </c>
      <c r="E4268" s="36" t="s">
        <v>70</v>
      </c>
      <c r="F4268" s="33">
        <v>42534</v>
      </c>
      <c r="G4268" s="34">
        <v>0.50624999999999998</v>
      </c>
      <c r="H4268" s="9">
        <v>10.98</v>
      </c>
    </row>
    <row r="4269" spans="1:8" x14ac:dyDescent="0.25">
      <c r="A4269" s="18" t="s">
        <v>21</v>
      </c>
      <c r="B4269" s="36" t="s">
        <v>11</v>
      </c>
      <c r="C4269" s="38" t="s">
        <v>12</v>
      </c>
      <c r="D4269" s="36" t="s">
        <v>13</v>
      </c>
      <c r="E4269" s="36" t="s">
        <v>70</v>
      </c>
      <c r="F4269" s="33">
        <v>42534</v>
      </c>
      <c r="G4269" s="34">
        <v>0.50624999999999998</v>
      </c>
      <c r="H4269" s="9">
        <v>7.63</v>
      </c>
    </row>
    <row r="4270" spans="1:8" x14ac:dyDescent="0.25">
      <c r="A4270" s="18" t="s">
        <v>21</v>
      </c>
      <c r="B4270" s="36" t="s">
        <v>11</v>
      </c>
      <c r="C4270" s="35" t="s">
        <v>15</v>
      </c>
      <c r="D4270" s="36" t="s">
        <v>16</v>
      </c>
      <c r="E4270" s="36" t="s">
        <v>70</v>
      </c>
      <c r="F4270" s="33">
        <v>42534</v>
      </c>
      <c r="G4270" s="34">
        <v>0.50624999999999998</v>
      </c>
      <c r="H4270" s="9">
        <v>972</v>
      </c>
    </row>
    <row r="4271" spans="1:8" x14ac:dyDescent="0.25">
      <c r="A4271" s="18" t="s">
        <v>21</v>
      </c>
      <c r="B4271" s="36" t="s">
        <v>11</v>
      </c>
      <c r="C4271" s="38" t="s">
        <v>17</v>
      </c>
      <c r="D4271" s="36" t="s">
        <v>18</v>
      </c>
      <c r="E4271" s="36" t="s">
        <v>70</v>
      </c>
      <c r="F4271" s="33">
        <v>42534</v>
      </c>
      <c r="G4271" s="34">
        <v>0.50624999999999998</v>
      </c>
      <c r="H4271" s="9">
        <v>7.3</v>
      </c>
    </row>
    <row r="4272" spans="1:8" x14ac:dyDescent="0.25">
      <c r="A4272" s="18" t="s">
        <v>21</v>
      </c>
      <c r="B4272" s="36" t="s">
        <v>11</v>
      </c>
      <c r="C4272" s="38" t="s">
        <v>19</v>
      </c>
      <c r="D4272" s="36" t="s">
        <v>20</v>
      </c>
      <c r="E4272" s="36" t="s">
        <v>70</v>
      </c>
      <c r="F4272" s="33">
        <v>42534</v>
      </c>
      <c r="G4272" s="34">
        <v>0.50624999999999998</v>
      </c>
      <c r="H4272" s="9">
        <v>69.5</v>
      </c>
    </row>
    <row r="4273" spans="1:8" x14ac:dyDescent="0.25">
      <c r="A4273" s="18" t="s">
        <v>21</v>
      </c>
      <c r="B4273" s="36" t="s">
        <v>22</v>
      </c>
      <c r="C4273" s="35" t="s">
        <v>23</v>
      </c>
      <c r="D4273" s="35" t="s">
        <v>24</v>
      </c>
      <c r="E4273" s="36" t="s">
        <v>70</v>
      </c>
      <c r="F4273" s="33">
        <v>42534</v>
      </c>
      <c r="G4273" s="34">
        <v>0.50624999999999998</v>
      </c>
      <c r="H4273" s="9">
        <v>105.96005000000001</v>
      </c>
    </row>
    <row r="4274" spans="1:8" x14ac:dyDescent="0.25">
      <c r="A4274" s="18" t="s">
        <v>21</v>
      </c>
      <c r="B4274" s="36" t="s">
        <v>22</v>
      </c>
      <c r="C4274" s="37" t="s">
        <v>25</v>
      </c>
      <c r="D4274" s="35" t="s">
        <v>56</v>
      </c>
      <c r="E4274" s="36" t="s">
        <v>70</v>
      </c>
      <c r="F4274" s="33">
        <v>42534</v>
      </c>
      <c r="G4274" s="34">
        <v>0.50624999999999998</v>
      </c>
      <c r="H4274" s="9">
        <v>129.87151058594819</v>
      </c>
    </row>
    <row r="4275" spans="1:8" x14ac:dyDescent="0.25">
      <c r="A4275" s="18" t="s">
        <v>21</v>
      </c>
      <c r="B4275" s="36" t="s">
        <v>36</v>
      </c>
      <c r="C4275" s="37" t="s">
        <v>37</v>
      </c>
      <c r="D4275" s="37" t="s">
        <v>38</v>
      </c>
      <c r="E4275" s="36" t="s">
        <v>70</v>
      </c>
      <c r="F4275" s="33">
        <v>42534</v>
      </c>
      <c r="G4275" s="34">
        <v>0.50624999999999998</v>
      </c>
      <c r="H4275" s="9">
        <v>0.92067640814271856</v>
      </c>
    </row>
    <row r="4276" spans="1:8" x14ac:dyDescent="0.25">
      <c r="A4276" s="18" t="s">
        <v>21</v>
      </c>
      <c r="B4276" s="36" t="s">
        <v>36</v>
      </c>
      <c r="C4276" s="37" t="s">
        <v>39</v>
      </c>
      <c r="D4276" s="37" t="s">
        <v>40</v>
      </c>
      <c r="E4276" s="36" t="s">
        <v>70</v>
      </c>
      <c r="F4276" s="33">
        <v>42534</v>
      </c>
      <c r="G4276" s="34">
        <v>0.50624999999999998</v>
      </c>
      <c r="H4276" s="9">
        <v>0.33528277014615737</v>
      </c>
    </row>
    <row r="4277" spans="1:8" x14ac:dyDescent="0.25">
      <c r="A4277" s="18" t="s">
        <v>48</v>
      </c>
      <c r="B4277" s="36" t="s">
        <v>27</v>
      </c>
      <c r="C4277" s="37" t="s">
        <v>34</v>
      </c>
      <c r="D4277" s="39" t="s">
        <v>55</v>
      </c>
      <c r="E4277" s="36" t="s">
        <v>70</v>
      </c>
      <c r="F4277" s="33">
        <v>42534</v>
      </c>
      <c r="G4277" s="34">
        <v>0.50624999999999998</v>
      </c>
      <c r="H4277" s="9">
        <v>0.01</v>
      </c>
    </row>
    <row r="4278" spans="1:8" x14ac:dyDescent="0.25">
      <c r="A4278" s="3" t="s">
        <v>48</v>
      </c>
      <c r="B4278" s="36" t="s">
        <v>27</v>
      </c>
      <c r="C4278" s="37" t="s">
        <v>28</v>
      </c>
      <c r="D4278" s="37" t="s">
        <v>35</v>
      </c>
      <c r="E4278" s="36" t="s">
        <v>70</v>
      </c>
      <c r="F4278" s="33">
        <v>42534</v>
      </c>
      <c r="G4278" s="34">
        <v>0.50624999999999998</v>
      </c>
      <c r="H4278" s="9">
        <v>0.01</v>
      </c>
    </row>
    <row r="4279" spans="1:8" x14ac:dyDescent="0.25">
      <c r="A4279" s="3" t="s">
        <v>48</v>
      </c>
      <c r="B4279" s="36" t="s">
        <v>27</v>
      </c>
      <c r="C4279" s="37" t="s">
        <v>30</v>
      </c>
      <c r="D4279" s="38" t="s">
        <v>50</v>
      </c>
      <c r="E4279" s="36" t="s">
        <v>70</v>
      </c>
      <c r="F4279" s="33">
        <v>42534</v>
      </c>
      <c r="G4279" s="34">
        <v>0.50624999999999998</v>
      </c>
      <c r="H4279" s="9">
        <v>1E-3</v>
      </c>
    </row>
    <row r="4280" spans="1:8" x14ac:dyDescent="0.25">
      <c r="A4280" s="3" t="s">
        <v>48</v>
      </c>
      <c r="B4280" s="3" t="s">
        <v>27</v>
      </c>
      <c r="C4280" s="37" t="s">
        <v>32</v>
      </c>
      <c r="D4280" s="39" t="s">
        <v>54</v>
      </c>
      <c r="E4280" s="36" t="s">
        <v>70</v>
      </c>
      <c r="F4280" s="33">
        <v>42534</v>
      </c>
      <c r="G4280" s="34">
        <v>0.50624999999999998</v>
      </c>
      <c r="H4280" s="9">
        <v>5.0000000000000001E-3</v>
      </c>
    </row>
    <row r="4281" spans="1:8" x14ac:dyDescent="0.25">
      <c r="A4281" s="3" t="s">
        <v>48</v>
      </c>
      <c r="B4281" s="36" t="s">
        <v>27</v>
      </c>
      <c r="C4281" s="37" t="s">
        <v>43</v>
      </c>
      <c r="D4281" s="37" t="s">
        <v>51</v>
      </c>
      <c r="E4281" s="36" t="s">
        <v>70</v>
      </c>
      <c r="F4281" s="33">
        <v>42534</v>
      </c>
      <c r="G4281" s="34">
        <v>0.50624999999999998</v>
      </c>
      <c r="H4281" s="9">
        <v>5</v>
      </c>
    </row>
    <row r="4282" spans="1:8" x14ac:dyDescent="0.25">
      <c r="A4282" s="18" t="s">
        <v>21</v>
      </c>
      <c r="B4282" s="36" t="s">
        <v>11</v>
      </c>
      <c r="C4282" s="38" t="s">
        <v>46</v>
      </c>
      <c r="D4282" s="36" t="s">
        <v>47</v>
      </c>
      <c r="E4282" s="36" t="s">
        <v>70</v>
      </c>
      <c r="F4282" s="33">
        <v>42562</v>
      </c>
      <c r="G4282" s="34">
        <v>0.50208333333333333</v>
      </c>
      <c r="H4282" s="9">
        <v>9.25</v>
      </c>
    </row>
    <row r="4283" spans="1:8" x14ac:dyDescent="0.25">
      <c r="A4283" s="18" t="s">
        <v>21</v>
      </c>
      <c r="B4283" s="36" t="s">
        <v>11</v>
      </c>
      <c r="C4283" s="38" t="s">
        <v>12</v>
      </c>
      <c r="D4283" s="36" t="s">
        <v>13</v>
      </c>
      <c r="E4283" s="36" t="s">
        <v>70</v>
      </c>
      <c r="F4283" s="33">
        <v>42562</v>
      </c>
      <c r="G4283" s="34">
        <v>0.50208333333333333</v>
      </c>
      <c r="H4283" s="9">
        <v>7.65</v>
      </c>
    </row>
    <row r="4284" spans="1:8" x14ac:dyDescent="0.25">
      <c r="A4284" s="18" t="s">
        <v>21</v>
      </c>
      <c r="B4284" s="36" t="s">
        <v>11</v>
      </c>
      <c r="C4284" s="35" t="s">
        <v>15</v>
      </c>
      <c r="D4284" s="36" t="s">
        <v>16</v>
      </c>
      <c r="E4284" s="36" t="s">
        <v>70</v>
      </c>
      <c r="F4284" s="33">
        <v>42562</v>
      </c>
      <c r="G4284" s="34">
        <v>0.50208333333333333</v>
      </c>
      <c r="H4284" s="9">
        <v>1305</v>
      </c>
    </row>
    <row r="4285" spans="1:8" x14ac:dyDescent="0.25">
      <c r="A4285" s="18" t="s">
        <v>21</v>
      </c>
      <c r="B4285" s="36" t="s">
        <v>11</v>
      </c>
      <c r="C4285" s="38" t="s">
        <v>17</v>
      </c>
      <c r="D4285" s="36" t="s">
        <v>18</v>
      </c>
      <c r="E4285" s="36" t="s">
        <v>70</v>
      </c>
      <c r="F4285" s="33">
        <v>42562</v>
      </c>
      <c r="G4285" s="34">
        <v>0.50208333333333333</v>
      </c>
      <c r="H4285" s="9">
        <v>9.67</v>
      </c>
    </row>
    <row r="4286" spans="1:8" x14ac:dyDescent="0.25">
      <c r="A4286" s="18" t="s">
        <v>21</v>
      </c>
      <c r="B4286" s="36" t="s">
        <v>11</v>
      </c>
      <c r="C4286" s="38" t="s">
        <v>19</v>
      </c>
      <c r="D4286" s="36" t="s">
        <v>20</v>
      </c>
      <c r="E4286" s="36" t="s">
        <v>70</v>
      </c>
      <c r="F4286" s="33">
        <v>42562</v>
      </c>
      <c r="G4286" s="34">
        <v>0.50208333333333333</v>
      </c>
      <c r="H4286" s="9">
        <v>88.4</v>
      </c>
    </row>
    <row r="4287" spans="1:8" x14ac:dyDescent="0.25">
      <c r="A4287" s="18" t="s">
        <v>21</v>
      </c>
      <c r="B4287" s="36" t="s">
        <v>22</v>
      </c>
      <c r="C4287" s="35" t="s">
        <v>23</v>
      </c>
      <c r="D4287" s="35" t="s">
        <v>24</v>
      </c>
      <c r="E4287" s="36" t="s">
        <v>70</v>
      </c>
      <c r="F4287" s="33">
        <v>42562</v>
      </c>
      <c r="G4287" s="34">
        <v>0.50208333333333333</v>
      </c>
      <c r="H4287" s="9">
        <v>165.73016800000002</v>
      </c>
    </row>
    <row r="4288" spans="1:8" x14ac:dyDescent="0.25">
      <c r="A4288" s="18" t="s">
        <v>21</v>
      </c>
      <c r="B4288" s="36" t="s">
        <v>22</v>
      </c>
      <c r="C4288" s="37" t="s">
        <v>25</v>
      </c>
      <c r="D4288" s="35" t="s">
        <v>56</v>
      </c>
      <c r="E4288" s="36" t="s">
        <v>70</v>
      </c>
      <c r="F4288" s="33">
        <v>42562</v>
      </c>
      <c r="G4288" s="34">
        <v>0.50208333333333333</v>
      </c>
      <c r="H4288" s="9">
        <v>238.8274133398545</v>
      </c>
    </row>
    <row r="4289" spans="1:8" x14ac:dyDescent="0.25">
      <c r="A4289" s="18" t="s">
        <v>21</v>
      </c>
      <c r="B4289" s="36" t="s">
        <v>36</v>
      </c>
      <c r="C4289" s="37" t="s">
        <v>37</v>
      </c>
      <c r="D4289" s="37" t="s">
        <v>38</v>
      </c>
      <c r="E4289" s="36" t="s">
        <v>70</v>
      </c>
      <c r="F4289" s="33">
        <v>42562</v>
      </c>
      <c r="G4289" s="34">
        <v>0.50208333333333333</v>
      </c>
      <c r="H4289" s="9">
        <v>1.5129999999999999</v>
      </c>
    </row>
    <row r="4290" spans="1:8" x14ac:dyDescent="0.25">
      <c r="A4290" s="18" t="s">
        <v>21</v>
      </c>
      <c r="B4290" s="36" t="s">
        <v>36</v>
      </c>
      <c r="C4290" s="37" t="s">
        <v>39</v>
      </c>
      <c r="D4290" s="37" t="s">
        <v>40</v>
      </c>
      <c r="E4290" s="36" t="s">
        <v>70</v>
      </c>
      <c r="F4290" s="33">
        <v>42562</v>
      </c>
      <c r="G4290" s="34">
        <v>0.50208333333333333</v>
      </c>
      <c r="H4290" s="9">
        <v>0.314</v>
      </c>
    </row>
    <row r="4291" spans="1:8" x14ac:dyDescent="0.25">
      <c r="A4291" s="18" t="s">
        <v>48</v>
      </c>
      <c r="B4291" s="36" t="s">
        <v>27</v>
      </c>
      <c r="C4291" s="37" t="s">
        <v>34</v>
      </c>
      <c r="D4291" s="39" t="s">
        <v>55</v>
      </c>
      <c r="E4291" s="36" t="s">
        <v>70</v>
      </c>
      <c r="F4291" s="33">
        <v>42562</v>
      </c>
      <c r="G4291" s="34">
        <v>0.50208333333333333</v>
      </c>
      <c r="H4291" s="9">
        <v>0.01</v>
      </c>
    </row>
    <row r="4292" spans="1:8" x14ac:dyDescent="0.25">
      <c r="A4292" s="3" t="s">
        <v>48</v>
      </c>
      <c r="B4292" s="36" t="s">
        <v>27</v>
      </c>
      <c r="C4292" s="37" t="s">
        <v>28</v>
      </c>
      <c r="D4292" s="37" t="s">
        <v>35</v>
      </c>
      <c r="E4292" s="36" t="s">
        <v>70</v>
      </c>
      <c r="F4292" s="33">
        <v>42562</v>
      </c>
      <c r="G4292" s="34">
        <v>0.50208333333333333</v>
      </c>
      <c r="H4292" s="9">
        <v>0.01</v>
      </c>
    </row>
    <row r="4293" spans="1:8" x14ac:dyDescent="0.25">
      <c r="A4293" s="3" t="s">
        <v>48</v>
      </c>
      <c r="B4293" s="36" t="s">
        <v>27</v>
      </c>
      <c r="C4293" s="37" t="s">
        <v>30</v>
      </c>
      <c r="D4293" s="38" t="s">
        <v>50</v>
      </c>
      <c r="E4293" s="36" t="s">
        <v>70</v>
      </c>
      <c r="F4293" s="33">
        <v>42562</v>
      </c>
      <c r="G4293" s="34">
        <v>0.50208333333333333</v>
      </c>
      <c r="H4293" s="9">
        <v>1E-3</v>
      </c>
    </row>
    <row r="4294" spans="1:8" x14ac:dyDescent="0.25">
      <c r="A4294" s="3" t="s">
        <v>48</v>
      </c>
      <c r="B4294" s="3" t="s">
        <v>27</v>
      </c>
      <c r="C4294" s="37" t="s">
        <v>32</v>
      </c>
      <c r="D4294" s="39" t="s">
        <v>54</v>
      </c>
      <c r="E4294" s="36" t="s">
        <v>70</v>
      </c>
      <c r="F4294" s="33">
        <v>42562</v>
      </c>
      <c r="G4294" s="34">
        <v>0.50208333333333333</v>
      </c>
      <c r="H4294" s="9">
        <v>5.0000000000000001E-3</v>
      </c>
    </row>
    <row r="4295" spans="1:8" x14ac:dyDescent="0.25">
      <c r="A4295" s="3" t="s">
        <v>48</v>
      </c>
      <c r="B4295" s="36" t="s">
        <v>27</v>
      </c>
      <c r="C4295" s="37" t="s">
        <v>43</v>
      </c>
      <c r="D4295" s="37" t="s">
        <v>51</v>
      </c>
      <c r="E4295" s="36" t="s">
        <v>70</v>
      </c>
      <c r="F4295" s="33">
        <v>42562</v>
      </c>
      <c r="G4295" s="34">
        <v>0.50208333333333333</v>
      </c>
      <c r="H4295" s="9">
        <v>5</v>
      </c>
    </row>
    <row r="4296" spans="1:8" x14ac:dyDescent="0.25">
      <c r="A4296" s="18" t="s">
        <v>21</v>
      </c>
      <c r="B4296" s="36" t="s">
        <v>11</v>
      </c>
      <c r="C4296" s="38" t="s">
        <v>46</v>
      </c>
      <c r="D4296" s="36" t="s">
        <v>47</v>
      </c>
      <c r="E4296" s="36" t="s">
        <v>70</v>
      </c>
      <c r="F4296" s="33">
        <v>42605</v>
      </c>
      <c r="G4296" s="34">
        <v>0.39583333333333331</v>
      </c>
      <c r="H4296" s="9">
        <v>10.7</v>
      </c>
    </row>
    <row r="4297" spans="1:8" x14ac:dyDescent="0.25">
      <c r="A4297" s="18" t="s">
        <v>21</v>
      </c>
      <c r="B4297" s="36" t="s">
        <v>11</v>
      </c>
      <c r="C4297" s="38" t="s">
        <v>12</v>
      </c>
      <c r="D4297" s="36" t="s">
        <v>13</v>
      </c>
      <c r="E4297" s="36" t="s">
        <v>70</v>
      </c>
      <c r="F4297" s="33">
        <v>42605</v>
      </c>
      <c r="G4297" s="34">
        <v>0.39583333333333331</v>
      </c>
      <c r="H4297" s="9">
        <v>8.19</v>
      </c>
    </row>
    <row r="4298" spans="1:8" x14ac:dyDescent="0.25">
      <c r="A4298" s="18" t="s">
        <v>21</v>
      </c>
      <c r="B4298" s="36" t="s">
        <v>11</v>
      </c>
      <c r="C4298" s="35" t="s">
        <v>15</v>
      </c>
      <c r="D4298" s="36" t="s">
        <v>16</v>
      </c>
      <c r="E4298" s="36" t="s">
        <v>70</v>
      </c>
      <c r="F4298" s="33">
        <v>42605</v>
      </c>
      <c r="G4298" s="34">
        <v>0.39583333333333331</v>
      </c>
      <c r="H4298" s="9">
        <v>1391</v>
      </c>
    </row>
    <row r="4299" spans="1:8" x14ac:dyDescent="0.25">
      <c r="A4299" s="18" t="s">
        <v>21</v>
      </c>
      <c r="B4299" s="36" t="s">
        <v>11</v>
      </c>
      <c r="C4299" s="38" t="s">
        <v>17</v>
      </c>
      <c r="D4299" s="36" t="s">
        <v>18</v>
      </c>
      <c r="E4299" s="36" t="s">
        <v>70</v>
      </c>
      <c r="F4299" s="33">
        <v>42605</v>
      </c>
      <c r="G4299" s="34">
        <v>0.39583333333333331</v>
      </c>
      <c r="H4299" s="9">
        <v>9.56</v>
      </c>
    </row>
    <row r="4300" spans="1:8" x14ac:dyDescent="0.25">
      <c r="A4300" s="18" t="s">
        <v>21</v>
      </c>
      <c r="B4300" s="36" t="s">
        <v>11</v>
      </c>
      <c r="C4300" s="38" t="s">
        <v>19</v>
      </c>
      <c r="D4300" s="36" t="s">
        <v>20</v>
      </c>
      <c r="E4300" s="36" t="s">
        <v>70</v>
      </c>
      <c r="F4300" s="33">
        <v>42605</v>
      </c>
      <c r="G4300" s="34">
        <v>0.39583333333333331</v>
      </c>
      <c r="H4300" s="9">
        <v>91.2</v>
      </c>
    </row>
    <row r="4301" spans="1:8" x14ac:dyDescent="0.25">
      <c r="A4301" s="18" t="s">
        <v>21</v>
      </c>
      <c r="B4301" s="36" t="s">
        <v>22</v>
      </c>
      <c r="C4301" s="35" t="s">
        <v>23</v>
      </c>
      <c r="D4301" s="35" t="s">
        <v>24</v>
      </c>
      <c r="E4301" s="36" t="s">
        <v>70</v>
      </c>
      <c r="F4301" s="33">
        <v>42605</v>
      </c>
      <c r="G4301" s="34">
        <v>0.39583333333333331</v>
      </c>
      <c r="H4301" s="9">
        <v>200.37048999999999</v>
      </c>
    </row>
    <row r="4302" spans="1:8" x14ac:dyDescent="0.25">
      <c r="A4302" s="18" t="s">
        <v>21</v>
      </c>
      <c r="B4302" s="36" t="s">
        <v>22</v>
      </c>
      <c r="C4302" s="37" t="s">
        <v>25</v>
      </c>
      <c r="D4302" s="35" t="s">
        <v>26</v>
      </c>
      <c r="E4302" s="36" t="s">
        <v>70</v>
      </c>
      <c r="F4302" s="33">
        <v>42605</v>
      </c>
      <c r="G4302" s="34">
        <v>0.39583333333333331</v>
      </c>
      <c r="H4302" s="9">
        <v>237.95667636598782</v>
      </c>
    </row>
    <row r="4303" spans="1:8" x14ac:dyDescent="0.25">
      <c r="A4303" s="18" t="s">
        <v>21</v>
      </c>
      <c r="B4303" s="36" t="s">
        <v>36</v>
      </c>
      <c r="C4303" s="37" t="s">
        <v>37</v>
      </c>
      <c r="D4303" s="37" t="s">
        <v>38</v>
      </c>
      <c r="E4303" s="36" t="s">
        <v>70</v>
      </c>
      <c r="F4303" s="33">
        <v>42605</v>
      </c>
      <c r="G4303" s="34">
        <v>0.39583333333333331</v>
      </c>
      <c r="H4303" s="9">
        <v>1.518</v>
      </c>
    </row>
    <row r="4304" spans="1:8" x14ac:dyDescent="0.25">
      <c r="A4304" s="18" t="s">
        <v>21</v>
      </c>
      <c r="B4304" s="36" t="s">
        <v>36</v>
      </c>
      <c r="C4304" s="37" t="s">
        <v>39</v>
      </c>
      <c r="D4304" s="37" t="s">
        <v>40</v>
      </c>
      <c r="E4304" s="36" t="s">
        <v>70</v>
      </c>
      <c r="F4304" s="33">
        <v>42605</v>
      </c>
      <c r="G4304" s="34">
        <v>0.39583333333333331</v>
      </c>
      <c r="H4304" s="9">
        <v>4.9438073521173451E-2</v>
      </c>
    </row>
    <row r="4305" spans="1:8" x14ac:dyDescent="0.25">
      <c r="A4305" s="18" t="s">
        <v>48</v>
      </c>
      <c r="B4305" s="36" t="s">
        <v>27</v>
      </c>
      <c r="C4305" s="37" t="s">
        <v>34</v>
      </c>
      <c r="D4305" s="39" t="s">
        <v>55</v>
      </c>
      <c r="E4305" s="36" t="s">
        <v>70</v>
      </c>
      <c r="F4305" s="33">
        <v>42605</v>
      </c>
      <c r="G4305" s="34">
        <v>0.39583333333333331</v>
      </c>
      <c r="H4305" s="9">
        <v>0.01</v>
      </c>
    </row>
    <row r="4306" spans="1:8" x14ac:dyDescent="0.25">
      <c r="A4306" s="3" t="s">
        <v>48</v>
      </c>
      <c r="B4306" s="36" t="s">
        <v>27</v>
      </c>
      <c r="C4306" s="37" t="s">
        <v>28</v>
      </c>
      <c r="D4306" s="37" t="s">
        <v>35</v>
      </c>
      <c r="E4306" s="36" t="s">
        <v>70</v>
      </c>
      <c r="F4306" s="33">
        <v>42605</v>
      </c>
      <c r="G4306" s="34">
        <v>0.39583333333333331</v>
      </c>
      <c r="H4306" s="9">
        <v>0.01</v>
      </c>
    </row>
    <row r="4307" spans="1:8" x14ac:dyDescent="0.25">
      <c r="A4307" s="3" t="s">
        <v>48</v>
      </c>
      <c r="B4307" s="36" t="s">
        <v>27</v>
      </c>
      <c r="C4307" s="37" t="s">
        <v>30</v>
      </c>
      <c r="D4307" s="38" t="s">
        <v>50</v>
      </c>
      <c r="E4307" s="36" t="s">
        <v>70</v>
      </c>
      <c r="F4307" s="33">
        <v>42605</v>
      </c>
      <c r="G4307" s="34">
        <v>0.39583333333333331</v>
      </c>
      <c r="H4307" s="9">
        <v>1E-3</v>
      </c>
    </row>
    <row r="4308" spans="1:8" x14ac:dyDescent="0.25">
      <c r="A4308" s="3" t="s">
        <v>48</v>
      </c>
      <c r="B4308" s="3" t="s">
        <v>27</v>
      </c>
      <c r="C4308" s="37" t="s">
        <v>32</v>
      </c>
      <c r="D4308" s="39" t="s">
        <v>54</v>
      </c>
      <c r="E4308" s="36" t="s">
        <v>70</v>
      </c>
      <c r="F4308" s="33">
        <v>42605</v>
      </c>
      <c r="G4308" s="34">
        <v>0.39583333333333331</v>
      </c>
      <c r="H4308" s="9">
        <v>5.0000000000000001E-3</v>
      </c>
    </row>
    <row r="4309" spans="1:8" x14ac:dyDescent="0.25">
      <c r="A4309" s="3" t="s">
        <v>48</v>
      </c>
      <c r="B4309" s="36" t="s">
        <v>42</v>
      </c>
      <c r="C4309" s="37" t="s">
        <v>43</v>
      </c>
      <c r="D4309" s="37" t="s">
        <v>51</v>
      </c>
      <c r="E4309" s="36" t="s">
        <v>70</v>
      </c>
      <c r="F4309" s="33">
        <v>42605</v>
      </c>
      <c r="G4309" s="34">
        <v>0.39583333333333331</v>
      </c>
      <c r="H4309" s="9">
        <v>4</v>
      </c>
    </row>
    <row r="4310" spans="1:8" x14ac:dyDescent="0.25">
      <c r="A4310" s="18" t="s">
        <v>21</v>
      </c>
      <c r="B4310" s="36" t="s">
        <v>11</v>
      </c>
      <c r="C4310" s="38" t="s">
        <v>46</v>
      </c>
      <c r="D4310" s="36" t="s">
        <v>47</v>
      </c>
      <c r="E4310" s="36" t="s">
        <v>70</v>
      </c>
      <c r="F4310" s="33">
        <v>42625</v>
      </c>
      <c r="G4310" s="34">
        <v>0.52083333333333337</v>
      </c>
      <c r="H4310" s="9">
        <v>15.24</v>
      </c>
    </row>
    <row r="4311" spans="1:8" x14ac:dyDescent="0.25">
      <c r="A4311" s="18" t="s">
        <v>21</v>
      </c>
      <c r="B4311" s="36" t="s">
        <v>11</v>
      </c>
      <c r="C4311" s="38" t="s">
        <v>12</v>
      </c>
      <c r="D4311" s="36" t="s">
        <v>13</v>
      </c>
      <c r="E4311" s="36" t="s">
        <v>70</v>
      </c>
      <c r="F4311" s="33">
        <v>42625</v>
      </c>
      <c r="G4311" s="34">
        <v>0.52083333333333337</v>
      </c>
      <c r="H4311" s="9">
        <v>7.95</v>
      </c>
    </row>
    <row r="4312" spans="1:8" x14ac:dyDescent="0.25">
      <c r="A4312" s="18" t="s">
        <v>21</v>
      </c>
      <c r="B4312" s="36" t="s">
        <v>11</v>
      </c>
      <c r="C4312" s="35" t="s">
        <v>15</v>
      </c>
      <c r="D4312" s="36" t="s">
        <v>16</v>
      </c>
      <c r="E4312" s="36" t="s">
        <v>70</v>
      </c>
      <c r="F4312" s="33">
        <v>42625</v>
      </c>
      <c r="G4312" s="34">
        <v>0.52083333333333337</v>
      </c>
      <c r="H4312" s="9">
        <v>1480</v>
      </c>
    </row>
    <row r="4313" spans="1:8" x14ac:dyDescent="0.25">
      <c r="A4313" s="18" t="s">
        <v>21</v>
      </c>
      <c r="B4313" s="36" t="s">
        <v>11</v>
      </c>
      <c r="C4313" s="38" t="s">
        <v>17</v>
      </c>
      <c r="D4313" s="36" t="s">
        <v>18</v>
      </c>
      <c r="E4313" s="36" t="s">
        <v>70</v>
      </c>
      <c r="F4313" s="33">
        <v>42625</v>
      </c>
      <c r="G4313" s="34">
        <v>0.52083333333333337</v>
      </c>
      <c r="H4313" s="9">
        <v>5.31</v>
      </c>
    </row>
    <row r="4314" spans="1:8" x14ac:dyDescent="0.25">
      <c r="A4314" s="18" t="s">
        <v>21</v>
      </c>
      <c r="B4314" s="36" t="s">
        <v>11</v>
      </c>
      <c r="C4314" s="38" t="s">
        <v>19</v>
      </c>
      <c r="D4314" s="36" t="s">
        <v>20</v>
      </c>
      <c r="E4314" s="36" t="s">
        <v>70</v>
      </c>
      <c r="F4314" s="33">
        <v>42625</v>
      </c>
      <c r="G4314" s="34">
        <v>0.52083333333333337</v>
      </c>
      <c r="H4314" s="9">
        <v>55.7</v>
      </c>
    </row>
    <row r="4315" spans="1:8" x14ac:dyDescent="0.25">
      <c r="A4315" s="18" t="s">
        <v>21</v>
      </c>
      <c r="B4315" s="36" t="s">
        <v>22</v>
      </c>
      <c r="C4315" s="35" t="s">
        <v>23</v>
      </c>
      <c r="D4315" s="35" t="s">
        <v>24</v>
      </c>
      <c r="E4315" s="36" t="s">
        <v>70</v>
      </c>
      <c r="F4315" s="33">
        <v>42625</v>
      </c>
      <c r="G4315" s="34">
        <v>0.52083333333333337</v>
      </c>
      <c r="H4315" s="9">
        <v>183.4</v>
      </c>
    </row>
    <row r="4316" spans="1:8" x14ac:dyDescent="0.25">
      <c r="A4316" s="18" t="s">
        <v>21</v>
      </c>
      <c r="B4316" s="36" t="s">
        <v>22</v>
      </c>
      <c r="C4316" s="37" t="s">
        <v>25</v>
      </c>
      <c r="D4316" s="35" t="s">
        <v>26</v>
      </c>
      <c r="E4316" s="36" t="s">
        <v>70</v>
      </c>
      <c r="F4316" s="33">
        <v>42625</v>
      </c>
      <c r="G4316" s="34">
        <v>0.52083333333333337</v>
      </c>
      <c r="H4316" s="9">
        <v>268.5</v>
      </c>
    </row>
    <row r="4317" spans="1:8" x14ac:dyDescent="0.25">
      <c r="A4317" s="18" t="s">
        <v>21</v>
      </c>
      <c r="B4317" s="36" t="s">
        <v>36</v>
      </c>
      <c r="C4317" s="37" t="s">
        <v>37</v>
      </c>
      <c r="D4317" s="37" t="s">
        <v>38</v>
      </c>
      <c r="E4317" s="36" t="s">
        <v>70</v>
      </c>
      <c r="F4317" s="33">
        <v>42625</v>
      </c>
      <c r="G4317" s="34">
        <v>0.52083333333333337</v>
      </c>
      <c r="H4317" s="9">
        <v>1.4870000000000001</v>
      </c>
    </row>
    <row r="4318" spans="1:8" x14ac:dyDescent="0.25">
      <c r="A4318" s="18" t="s">
        <v>21</v>
      </c>
      <c r="B4318" s="36" t="s">
        <v>36</v>
      </c>
      <c r="C4318" s="37" t="s">
        <v>39</v>
      </c>
      <c r="D4318" s="37" t="s">
        <v>40</v>
      </c>
      <c r="E4318" s="36" t="s">
        <v>70</v>
      </c>
      <c r="F4318" s="33">
        <v>42625</v>
      </c>
      <c r="G4318" s="34">
        <v>0.52083333333333337</v>
      </c>
      <c r="H4318" s="9">
        <v>0.41599999999999998</v>
      </c>
    </row>
    <row r="4319" spans="1:8" x14ac:dyDescent="0.25">
      <c r="A4319" s="18" t="s">
        <v>48</v>
      </c>
      <c r="B4319" s="36" t="s">
        <v>27</v>
      </c>
      <c r="C4319" s="37" t="s">
        <v>34</v>
      </c>
      <c r="D4319" s="39" t="s">
        <v>55</v>
      </c>
      <c r="E4319" s="36" t="s">
        <v>70</v>
      </c>
      <c r="F4319" s="33">
        <v>42625</v>
      </c>
      <c r="G4319" s="34">
        <v>0.52083333333333337</v>
      </c>
      <c r="H4319" s="9">
        <v>0.01</v>
      </c>
    </row>
    <row r="4320" spans="1:8" x14ac:dyDescent="0.25">
      <c r="A4320" s="3" t="s">
        <v>48</v>
      </c>
      <c r="B4320" s="36" t="s">
        <v>27</v>
      </c>
      <c r="C4320" s="37" t="s">
        <v>28</v>
      </c>
      <c r="D4320" s="37" t="s">
        <v>35</v>
      </c>
      <c r="E4320" s="36" t="s">
        <v>70</v>
      </c>
      <c r="F4320" s="33">
        <v>42625</v>
      </c>
      <c r="G4320" s="34">
        <v>0.52083333333333337</v>
      </c>
      <c r="H4320" s="9">
        <v>0.01</v>
      </c>
    </row>
    <row r="4321" spans="1:8" x14ac:dyDescent="0.25">
      <c r="A4321" s="3" t="s">
        <v>48</v>
      </c>
      <c r="B4321" s="36" t="s">
        <v>27</v>
      </c>
      <c r="C4321" s="37" t="s">
        <v>30</v>
      </c>
      <c r="D4321" s="38" t="s">
        <v>50</v>
      </c>
      <c r="E4321" s="36" t="s">
        <v>70</v>
      </c>
      <c r="F4321" s="33">
        <v>42625</v>
      </c>
      <c r="G4321" s="34">
        <v>0.52083333333333337</v>
      </c>
      <c r="H4321" s="9">
        <v>1E-3</v>
      </c>
    </row>
    <row r="4322" spans="1:8" x14ac:dyDescent="0.25">
      <c r="A4322" s="3" t="s">
        <v>48</v>
      </c>
      <c r="B4322" s="3" t="s">
        <v>27</v>
      </c>
      <c r="C4322" s="37" t="s">
        <v>32</v>
      </c>
      <c r="D4322" s="39" t="s">
        <v>54</v>
      </c>
      <c r="E4322" s="36" t="s">
        <v>70</v>
      </c>
      <c r="F4322" s="33">
        <v>42625</v>
      </c>
      <c r="G4322" s="34">
        <v>0.52083333333333337</v>
      </c>
      <c r="H4322" s="9">
        <v>5.0000000000000001E-3</v>
      </c>
    </row>
    <row r="4323" spans="1:8" x14ac:dyDescent="0.25">
      <c r="A4323" s="3" t="s">
        <v>48</v>
      </c>
      <c r="B4323" s="36" t="s">
        <v>42</v>
      </c>
      <c r="C4323" s="37" t="s">
        <v>43</v>
      </c>
      <c r="D4323" s="37" t="s">
        <v>51</v>
      </c>
      <c r="E4323" s="36" t="s">
        <v>70</v>
      </c>
      <c r="F4323" s="33">
        <v>42625</v>
      </c>
      <c r="G4323" s="34">
        <v>0.52083333333333337</v>
      </c>
      <c r="H4323" s="9">
        <v>4</v>
      </c>
    </row>
    <row r="4324" spans="1:8" x14ac:dyDescent="0.25">
      <c r="A4324" s="18" t="s">
        <v>21</v>
      </c>
      <c r="B4324" s="36" t="s">
        <v>11</v>
      </c>
      <c r="C4324" s="38" t="s">
        <v>46</v>
      </c>
      <c r="D4324" s="36" t="s">
        <v>47</v>
      </c>
      <c r="E4324" s="36" t="s">
        <v>70</v>
      </c>
      <c r="F4324" s="33">
        <v>42655</v>
      </c>
      <c r="G4324" s="34">
        <v>0.35416666666666669</v>
      </c>
      <c r="H4324" s="9">
        <v>17.03</v>
      </c>
    </row>
    <row r="4325" spans="1:8" x14ac:dyDescent="0.25">
      <c r="A4325" s="18" t="s">
        <v>21</v>
      </c>
      <c r="B4325" s="36" t="s">
        <v>11</v>
      </c>
      <c r="C4325" s="38" t="s">
        <v>12</v>
      </c>
      <c r="D4325" s="36" t="s">
        <v>13</v>
      </c>
      <c r="E4325" s="36" t="s">
        <v>70</v>
      </c>
      <c r="F4325" s="33">
        <v>42655</v>
      </c>
      <c r="G4325" s="34">
        <v>0.35416666666666669</v>
      </c>
      <c r="H4325" s="9">
        <v>7.87</v>
      </c>
    </row>
    <row r="4326" spans="1:8" x14ac:dyDescent="0.25">
      <c r="A4326" s="18" t="s">
        <v>21</v>
      </c>
      <c r="B4326" s="36" t="s">
        <v>11</v>
      </c>
      <c r="C4326" s="35" t="s">
        <v>15</v>
      </c>
      <c r="D4326" s="36" t="s">
        <v>16</v>
      </c>
      <c r="E4326" s="36" t="s">
        <v>70</v>
      </c>
      <c r="F4326" s="33">
        <v>42655</v>
      </c>
      <c r="G4326" s="34">
        <v>0.35416666666666669</v>
      </c>
      <c r="H4326" s="9">
        <v>1118</v>
      </c>
    </row>
    <row r="4327" spans="1:8" x14ac:dyDescent="0.25">
      <c r="A4327" s="18" t="s">
        <v>21</v>
      </c>
      <c r="B4327" s="36" t="s">
        <v>11</v>
      </c>
      <c r="C4327" s="38" t="s">
        <v>17</v>
      </c>
      <c r="D4327" s="36" t="s">
        <v>18</v>
      </c>
      <c r="E4327" s="36" t="s">
        <v>70</v>
      </c>
      <c r="F4327" s="33">
        <v>42655</v>
      </c>
      <c r="G4327" s="34">
        <v>0.35416666666666669</v>
      </c>
      <c r="H4327" s="9">
        <v>5.47</v>
      </c>
    </row>
    <row r="4328" spans="1:8" x14ac:dyDescent="0.25">
      <c r="A4328" s="18" t="s">
        <v>21</v>
      </c>
      <c r="B4328" s="36" t="s">
        <v>11</v>
      </c>
      <c r="C4328" s="38" t="s">
        <v>19</v>
      </c>
      <c r="D4328" s="36" t="s">
        <v>20</v>
      </c>
      <c r="E4328" s="36" t="s">
        <v>70</v>
      </c>
      <c r="F4328" s="33">
        <v>42655</v>
      </c>
      <c r="G4328" s="34">
        <v>0.35416666666666669</v>
      </c>
      <c r="H4328" s="9">
        <v>59.9</v>
      </c>
    </row>
    <row r="4329" spans="1:8" x14ac:dyDescent="0.25">
      <c r="A4329" s="18" t="s">
        <v>21</v>
      </c>
      <c r="B4329" s="36" t="s">
        <v>22</v>
      </c>
      <c r="C4329" s="35" t="s">
        <v>23</v>
      </c>
      <c r="D4329" s="35" t="s">
        <v>24</v>
      </c>
      <c r="E4329" s="36" t="s">
        <v>70</v>
      </c>
      <c r="F4329" s="33">
        <v>42655</v>
      </c>
      <c r="G4329" s="34">
        <v>0.35416666666666669</v>
      </c>
      <c r="H4329" s="9">
        <v>132.44828999999999</v>
      </c>
    </row>
    <row r="4330" spans="1:8" x14ac:dyDescent="0.25">
      <c r="A4330" s="18" t="s">
        <v>21</v>
      </c>
      <c r="B4330" s="36" t="s">
        <v>22</v>
      </c>
      <c r="C4330" s="37" t="s">
        <v>25</v>
      </c>
      <c r="D4330" s="35" t="s">
        <v>26</v>
      </c>
      <c r="E4330" s="36" t="s">
        <v>70</v>
      </c>
      <c r="F4330" s="33">
        <v>42655</v>
      </c>
      <c r="G4330" s="34">
        <v>0.35416666666666669</v>
      </c>
      <c r="H4330" s="9">
        <v>221.19330613210334</v>
      </c>
    </row>
    <row r="4331" spans="1:8" x14ac:dyDescent="0.25">
      <c r="A4331" s="18" t="s">
        <v>21</v>
      </c>
      <c r="B4331" s="36" t="s">
        <v>36</v>
      </c>
      <c r="C4331" s="37" t="s">
        <v>37</v>
      </c>
      <c r="D4331" s="37" t="s">
        <v>38</v>
      </c>
      <c r="E4331" s="36" t="s">
        <v>70</v>
      </c>
      <c r="F4331" s="33">
        <v>42655</v>
      </c>
      <c r="G4331" s="34">
        <v>0.35416666666666669</v>
      </c>
      <c r="H4331" s="9">
        <v>0.86799999999999999</v>
      </c>
    </row>
    <row r="4332" spans="1:8" x14ac:dyDescent="0.25">
      <c r="A4332" s="18" t="s">
        <v>21</v>
      </c>
      <c r="B4332" s="36" t="s">
        <v>36</v>
      </c>
      <c r="C4332" s="37" t="s">
        <v>39</v>
      </c>
      <c r="D4332" s="37" t="s">
        <v>40</v>
      </c>
      <c r="E4332" s="36" t="s">
        <v>70</v>
      </c>
      <c r="F4332" s="33">
        <v>42655</v>
      </c>
      <c r="G4332" s="34">
        <v>0.35416666666666669</v>
      </c>
      <c r="H4332" s="9">
        <v>0.2001001859345948</v>
      </c>
    </row>
    <row r="4333" spans="1:8" x14ac:dyDescent="0.25">
      <c r="A4333" s="18" t="s">
        <v>48</v>
      </c>
      <c r="B4333" s="36" t="s">
        <v>27</v>
      </c>
      <c r="C4333" s="37" t="s">
        <v>34</v>
      </c>
      <c r="D4333" s="39" t="s">
        <v>55</v>
      </c>
      <c r="E4333" s="36" t="s">
        <v>70</v>
      </c>
      <c r="F4333" s="33">
        <v>42655</v>
      </c>
      <c r="G4333" s="34">
        <v>0.35416666666666669</v>
      </c>
      <c r="H4333" s="9">
        <v>1.443609022556391E-2</v>
      </c>
    </row>
    <row r="4334" spans="1:8" x14ac:dyDescent="0.25">
      <c r="A4334" s="3" t="s">
        <v>48</v>
      </c>
      <c r="B4334" s="36" t="s">
        <v>27</v>
      </c>
      <c r="C4334" s="37" t="s">
        <v>28</v>
      </c>
      <c r="D4334" s="37" t="s">
        <v>35</v>
      </c>
      <c r="E4334" s="36" t="s">
        <v>70</v>
      </c>
      <c r="F4334" s="33">
        <v>42655</v>
      </c>
      <c r="G4334" s="34">
        <v>0.35416666666666669</v>
      </c>
      <c r="H4334" s="9">
        <v>0.01</v>
      </c>
    </row>
    <row r="4335" spans="1:8" x14ac:dyDescent="0.25">
      <c r="A4335" s="3" t="s">
        <v>48</v>
      </c>
      <c r="B4335" s="36" t="s">
        <v>27</v>
      </c>
      <c r="C4335" s="37" t="s">
        <v>30</v>
      </c>
      <c r="D4335" s="38" t="s">
        <v>50</v>
      </c>
      <c r="E4335" s="36" t="s">
        <v>70</v>
      </c>
      <c r="F4335" s="33">
        <v>42655</v>
      </c>
      <c r="G4335" s="34">
        <v>0.35416666666666669</v>
      </c>
      <c r="H4335" s="9">
        <v>1E-3</v>
      </c>
    </row>
    <row r="4336" spans="1:8" x14ac:dyDescent="0.25">
      <c r="A4336" s="3" t="s">
        <v>48</v>
      </c>
      <c r="B4336" s="3" t="s">
        <v>27</v>
      </c>
      <c r="C4336" s="37" t="s">
        <v>32</v>
      </c>
      <c r="D4336" s="39" t="s">
        <v>54</v>
      </c>
      <c r="E4336" s="36" t="s">
        <v>70</v>
      </c>
      <c r="F4336" s="33">
        <v>42655</v>
      </c>
      <c r="G4336" s="34">
        <v>0.35416666666666669</v>
      </c>
      <c r="H4336" s="9">
        <v>5.0000000000000001E-3</v>
      </c>
    </row>
    <row r="4337" spans="1:8" x14ac:dyDescent="0.25">
      <c r="A4337" s="3" t="s">
        <v>48</v>
      </c>
      <c r="B4337" s="36" t="s">
        <v>42</v>
      </c>
      <c r="C4337" s="37" t="s">
        <v>43</v>
      </c>
      <c r="D4337" s="37" t="s">
        <v>51</v>
      </c>
      <c r="E4337" s="36" t="s">
        <v>70</v>
      </c>
      <c r="F4337" s="33">
        <v>42655</v>
      </c>
      <c r="G4337" s="34">
        <v>0.35416666666666669</v>
      </c>
      <c r="H4337" s="9">
        <v>3</v>
      </c>
    </row>
    <row r="4338" spans="1:8" x14ac:dyDescent="0.25">
      <c r="A4338" s="18" t="s">
        <v>21</v>
      </c>
      <c r="B4338" s="36" t="s">
        <v>11</v>
      </c>
      <c r="C4338" s="38" t="s">
        <v>46</v>
      </c>
      <c r="D4338" s="36" t="s">
        <v>47</v>
      </c>
      <c r="E4338" s="36" t="s">
        <v>70</v>
      </c>
      <c r="F4338" s="33">
        <v>42676</v>
      </c>
      <c r="G4338" s="34">
        <v>0.4861111111111111</v>
      </c>
      <c r="H4338" s="9">
        <v>17.11</v>
      </c>
    </row>
    <row r="4339" spans="1:8" x14ac:dyDescent="0.25">
      <c r="A4339" s="18" t="s">
        <v>21</v>
      </c>
      <c r="B4339" s="36" t="s">
        <v>11</v>
      </c>
      <c r="C4339" s="38" t="s">
        <v>12</v>
      </c>
      <c r="D4339" s="36" t="s">
        <v>13</v>
      </c>
      <c r="E4339" s="36" t="s">
        <v>70</v>
      </c>
      <c r="F4339" s="33">
        <v>42676</v>
      </c>
      <c r="G4339" s="34">
        <v>0.4861111111111111</v>
      </c>
      <c r="H4339" s="9">
        <v>7.77</v>
      </c>
    </row>
    <row r="4340" spans="1:8" x14ac:dyDescent="0.25">
      <c r="A4340" s="18" t="s">
        <v>21</v>
      </c>
      <c r="B4340" s="36" t="s">
        <v>11</v>
      </c>
      <c r="C4340" s="35" t="s">
        <v>15</v>
      </c>
      <c r="D4340" s="36" t="s">
        <v>16</v>
      </c>
      <c r="E4340" s="36" t="s">
        <v>70</v>
      </c>
      <c r="F4340" s="33">
        <v>42676</v>
      </c>
      <c r="G4340" s="34">
        <v>0.4861111111111111</v>
      </c>
      <c r="H4340" s="9">
        <v>894</v>
      </c>
    </row>
    <row r="4341" spans="1:8" x14ac:dyDescent="0.25">
      <c r="A4341" s="18" t="s">
        <v>21</v>
      </c>
      <c r="B4341" s="36" t="s">
        <v>11</v>
      </c>
      <c r="C4341" s="38" t="s">
        <v>17</v>
      </c>
      <c r="D4341" s="36" t="s">
        <v>18</v>
      </c>
      <c r="E4341" s="36" t="s">
        <v>70</v>
      </c>
      <c r="F4341" s="33">
        <v>42676</v>
      </c>
      <c r="G4341" s="34">
        <v>0.4861111111111111</v>
      </c>
      <c r="H4341" s="9">
        <v>6.63</v>
      </c>
    </row>
    <row r="4342" spans="1:8" x14ac:dyDescent="0.25">
      <c r="A4342" s="18" t="s">
        <v>21</v>
      </c>
      <c r="B4342" s="36" t="s">
        <v>11</v>
      </c>
      <c r="C4342" s="38" t="s">
        <v>19</v>
      </c>
      <c r="D4342" s="36" t="s">
        <v>20</v>
      </c>
      <c r="E4342" s="36" t="s">
        <v>70</v>
      </c>
      <c r="F4342" s="33">
        <v>42676</v>
      </c>
      <c r="G4342" s="34">
        <v>0.4861111111111111</v>
      </c>
      <c r="H4342" s="9">
        <v>71.8</v>
      </c>
    </row>
    <row r="4343" spans="1:8" x14ac:dyDescent="0.25">
      <c r="A4343" s="18" t="s">
        <v>21</v>
      </c>
      <c r="B4343" s="36" t="s">
        <v>22</v>
      </c>
      <c r="C4343" s="35" t="s">
        <v>23</v>
      </c>
      <c r="D4343" s="35" t="s">
        <v>24</v>
      </c>
      <c r="E4343" s="36" t="s">
        <v>70</v>
      </c>
      <c r="F4343" s="33">
        <v>42676</v>
      </c>
      <c r="G4343" s="34">
        <v>0.4861111111111111</v>
      </c>
      <c r="H4343" s="9">
        <v>7.980858500000001</v>
      </c>
    </row>
    <row r="4344" spans="1:8" x14ac:dyDescent="0.25">
      <c r="A4344" s="18" t="s">
        <v>21</v>
      </c>
      <c r="B4344" s="36" t="s">
        <v>22</v>
      </c>
      <c r="C4344" s="37" t="s">
        <v>25</v>
      </c>
      <c r="D4344" s="35" t="s">
        <v>26</v>
      </c>
      <c r="E4344" s="36" t="s">
        <v>70</v>
      </c>
      <c r="F4344" s="33">
        <v>42676</v>
      </c>
      <c r="G4344" s="34">
        <v>0.4861111111111111</v>
      </c>
      <c r="H4344" s="9">
        <v>41.089051433879042</v>
      </c>
    </row>
    <row r="4345" spans="1:8" x14ac:dyDescent="0.25">
      <c r="A4345" s="18" t="s">
        <v>21</v>
      </c>
      <c r="B4345" s="36" t="s">
        <v>36</v>
      </c>
      <c r="C4345" s="37" t="s">
        <v>37</v>
      </c>
      <c r="D4345" s="37" t="s">
        <v>38</v>
      </c>
      <c r="E4345" s="36" t="s">
        <v>70</v>
      </c>
      <c r="F4345" s="33">
        <v>42676</v>
      </c>
      <c r="G4345" s="34">
        <v>0.4861111111111111</v>
      </c>
      <c r="H4345" s="9">
        <v>0.62372689705374995</v>
      </c>
    </row>
    <row r="4346" spans="1:8" x14ac:dyDescent="0.25">
      <c r="A4346" s="18" t="s">
        <v>21</v>
      </c>
      <c r="B4346" s="36" t="s">
        <v>36</v>
      </c>
      <c r="C4346" s="37" t="s">
        <v>39</v>
      </c>
      <c r="D4346" s="37" t="s">
        <v>40</v>
      </c>
      <c r="E4346" s="36" t="s">
        <v>70</v>
      </c>
      <c r="F4346" s="33">
        <v>42676</v>
      </c>
      <c r="G4346" s="34">
        <v>0.4861111111111111</v>
      </c>
      <c r="H4346" s="9">
        <v>6.5769800631040893E-3</v>
      </c>
    </row>
    <row r="4347" spans="1:8" x14ac:dyDescent="0.25">
      <c r="A4347" s="18" t="s">
        <v>48</v>
      </c>
      <c r="B4347" s="36" t="s">
        <v>27</v>
      </c>
      <c r="C4347" s="37" t="s">
        <v>34</v>
      </c>
      <c r="D4347" s="39" t="s">
        <v>55</v>
      </c>
      <c r="E4347" s="36" t="s">
        <v>70</v>
      </c>
      <c r="F4347" s="33">
        <v>42676</v>
      </c>
      <c r="G4347" s="34">
        <v>0.4861111111111111</v>
      </c>
      <c r="H4347" s="9">
        <v>2.8528974739970271E-2</v>
      </c>
    </row>
    <row r="4348" spans="1:8" x14ac:dyDescent="0.25">
      <c r="A4348" s="3" t="s">
        <v>48</v>
      </c>
      <c r="B4348" s="36" t="s">
        <v>27</v>
      </c>
      <c r="C4348" s="37" t="s">
        <v>28</v>
      </c>
      <c r="D4348" s="37" t="s">
        <v>35</v>
      </c>
      <c r="E4348" s="36" t="s">
        <v>70</v>
      </c>
      <c r="F4348" s="33">
        <v>42676</v>
      </c>
      <c r="G4348" s="34">
        <v>0.4861111111111111</v>
      </c>
      <c r="H4348" s="9">
        <v>0.01</v>
      </c>
    </row>
    <row r="4349" spans="1:8" x14ac:dyDescent="0.25">
      <c r="A4349" s="3" t="s">
        <v>48</v>
      </c>
      <c r="B4349" s="36" t="s">
        <v>27</v>
      </c>
      <c r="C4349" s="37" t="s">
        <v>30</v>
      </c>
      <c r="D4349" s="38" t="s">
        <v>50</v>
      </c>
      <c r="E4349" s="36" t="s">
        <v>70</v>
      </c>
      <c r="F4349" s="33">
        <v>42676</v>
      </c>
      <c r="G4349" s="34">
        <v>0.4861111111111111</v>
      </c>
      <c r="H4349" s="9">
        <v>1E-3</v>
      </c>
    </row>
    <row r="4350" spans="1:8" x14ac:dyDescent="0.25">
      <c r="A4350" s="3" t="s">
        <v>48</v>
      </c>
      <c r="B4350" s="3" t="s">
        <v>27</v>
      </c>
      <c r="C4350" s="37" t="s">
        <v>32</v>
      </c>
      <c r="D4350" s="39" t="s">
        <v>54</v>
      </c>
      <c r="E4350" s="36" t="s">
        <v>70</v>
      </c>
      <c r="F4350" s="33">
        <v>42676</v>
      </c>
      <c r="G4350" s="34">
        <v>0.4861111111111111</v>
      </c>
      <c r="H4350" s="9">
        <v>5.0000000000000001E-3</v>
      </c>
    </row>
    <row r="4351" spans="1:8" x14ac:dyDescent="0.25">
      <c r="A4351" s="3" t="s">
        <v>48</v>
      </c>
      <c r="B4351" s="36" t="s">
        <v>42</v>
      </c>
      <c r="C4351" s="37" t="s">
        <v>43</v>
      </c>
      <c r="D4351" s="37" t="s">
        <v>51</v>
      </c>
      <c r="E4351" s="36" t="s">
        <v>70</v>
      </c>
      <c r="F4351" s="33">
        <v>42676</v>
      </c>
      <c r="G4351" s="34">
        <v>0.4861111111111111</v>
      </c>
      <c r="H4351" s="9">
        <v>3</v>
      </c>
    </row>
    <row r="4352" spans="1:8" x14ac:dyDescent="0.25">
      <c r="A4352" s="18" t="s">
        <v>21</v>
      </c>
      <c r="B4352" s="36" t="s">
        <v>11</v>
      </c>
      <c r="C4352" s="38" t="s">
        <v>46</v>
      </c>
      <c r="D4352" s="36" t="s">
        <v>47</v>
      </c>
      <c r="E4352" s="36" t="s">
        <v>70</v>
      </c>
      <c r="F4352" s="33">
        <v>42718</v>
      </c>
      <c r="G4352" s="34">
        <v>0.40416666666666662</v>
      </c>
      <c r="H4352" s="9">
        <v>21.29</v>
      </c>
    </row>
    <row r="4353" spans="1:8" x14ac:dyDescent="0.25">
      <c r="A4353" s="18" t="s">
        <v>21</v>
      </c>
      <c r="B4353" s="36" t="s">
        <v>11</v>
      </c>
      <c r="C4353" s="38" t="s">
        <v>12</v>
      </c>
      <c r="D4353" s="36" t="s">
        <v>13</v>
      </c>
      <c r="E4353" s="36" t="s">
        <v>70</v>
      </c>
      <c r="F4353" s="33">
        <v>42718</v>
      </c>
      <c r="G4353" s="34">
        <v>0.40416666666666662</v>
      </c>
      <c r="H4353" s="9">
        <v>8</v>
      </c>
    </row>
    <row r="4354" spans="1:8" x14ac:dyDescent="0.25">
      <c r="A4354" s="18" t="s">
        <v>21</v>
      </c>
      <c r="B4354" s="36" t="s">
        <v>11</v>
      </c>
      <c r="C4354" s="35" t="s">
        <v>15</v>
      </c>
      <c r="D4354" s="36" t="s">
        <v>16</v>
      </c>
      <c r="E4354" s="36" t="s">
        <v>70</v>
      </c>
      <c r="F4354" s="33">
        <v>42718</v>
      </c>
      <c r="G4354" s="34">
        <v>0.40416666666666662</v>
      </c>
      <c r="H4354" s="9">
        <v>860</v>
      </c>
    </row>
    <row r="4355" spans="1:8" x14ac:dyDescent="0.25">
      <c r="A4355" s="18" t="s">
        <v>21</v>
      </c>
      <c r="B4355" s="36" t="s">
        <v>11</v>
      </c>
      <c r="C4355" s="38" t="s">
        <v>17</v>
      </c>
      <c r="D4355" s="36" t="s">
        <v>18</v>
      </c>
      <c r="E4355" s="36" t="s">
        <v>70</v>
      </c>
      <c r="F4355" s="33">
        <v>42718</v>
      </c>
      <c r="G4355" s="34">
        <v>0.40416666666666662</v>
      </c>
      <c r="H4355" s="9">
        <v>4.47</v>
      </c>
    </row>
    <row r="4356" spans="1:8" x14ac:dyDescent="0.25">
      <c r="A4356" s="18" t="s">
        <v>21</v>
      </c>
      <c r="B4356" s="36" t="s">
        <v>11</v>
      </c>
      <c r="C4356" s="38" t="s">
        <v>19</v>
      </c>
      <c r="D4356" s="36" t="s">
        <v>20</v>
      </c>
      <c r="E4356" s="36" t="s">
        <v>70</v>
      </c>
      <c r="F4356" s="33">
        <v>42718</v>
      </c>
      <c r="G4356" s="34">
        <v>0.40416666666666662</v>
      </c>
      <c r="H4356" s="9">
        <v>53.3</v>
      </c>
    </row>
    <row r="4357" spans="1:8" x14ac:dyDescent="0.25">
      <c r="A4357" s="18" t="s">
        <v>21</v>
      </c>
      <c r="B4357" s="36" t="s">
        <v>22</v>
      </c>
      <c r="C4357" s="35" t="s">
        <v>23</v>
      </c>
      <c r="D4357" s="35" t="s">
        <v>24</v>
      </c>
      <c r="E4357" s="36" t="s">
        <v>70</v>
      </c>
      <c r="F4357" s="33">
        <v>42718</v>
      </c>
      <c r="G4357" s="34">
        <v>0.40416666666666662</v>
      </c>
      <c r="H4357" s="9">
        <v>74.921447999999984</v>
      </c>
    </row>
    <row r="4358" spans="1:8" x14ac:dyDescent="0.25">
      <c r="A4358" s="18" t="s">
        <v>21</v>
      </c>
      <c r="B4358" s="36" t="s">
        <v>22</v>
      </c>
      <c r="C4358" s="37" t="s">
        <v>25</v>
      </c>
      <c r="D4358" s="35" t="s">
        <v>26</v>
      </c>
      <c r="E4358" s="36" t="s">
        <v>70</v>
      </c>
      <c r="F4358" s="33">
        <v>42718</v>
      </c>
      <c r="G4358" s="34">
        <v>0.40416666666666662</v>
      </c>
      <c r="H4358" s="9">
        <v>222.32137509732286</v>
      </c>
    </row>
    <row r="4359" spans="1:8" x14ac:dyDescent="0.25">
      <c r="A4359" s="18" t="s">
        <v>21</v>
      </c>
      <c r="B4359" s="36" t="s">
        <v>36</v>
      </c>
      <c r="C4359" s="37" t="s">
        <v>37</v>
      </c>
      <c r="D4359" s="37" t="s">
        <v>38</v>
      </c>
      <c r="E4359" s="36" t="s">
        <v>70</v>
      </c>
      <c r="F4359" s="33">
        <v>42718</v>
      </c>
      <c r="G4359" s="34">
        <v>0.40416666666666662</v>
      </c>
      <c r="H4359" s="9">
        <v>0.83627470350785083</v>
      </c>
    </row>
    <row r="4360" spans="1:8" x14ac:dyDescent="0.25">
      <c r="A4360" s="18" t="s">
        <v>21</v>
      </c>
      <c r="B4360" s="36" t="s">
        <v>36</v>
      </c>
      <c r="C4360" s="37" t="s">
        <v>39</v>
      </c>
      <c r="D4360" s="37" t="s">
        <v>40</v>
      </c>
      <c r="E4360" s="36" t="s">
        <v>70</v>
      </c>
      <c r="F4360" s="33">
        <v>42718</v>
      </c>
      <c r="G4360" s="34">
        <v>0.40416666666666662</v>
      </c>
      <c r="H4360" s="9">
        <v>0.22481706627501377</v>
      </c>
    </row>
    <row r="4361" spans="1:8" x14ac:dyDescent="0.25">
      <c r="A4361" s="18" t="s">
        <v>48</v>
      </c>
      <c r="B4361" s="36" t="s">
        <v>27</v>
      </c>
      <c r="C4361" s="37" t="s">
        <v>34</v>
      </c>
      <c r="D4361" s="39" t="s">
        <v>55</v>
      </c>
      <c r="E4361" s="36" t="s">
        <v>70</v>
      </c>
      <c r="F4361" s="33">
        <v>42718</v>
      </c>
      <c r="G4361" s="34">
        <v>0.40416666666666662</v>
      </c>
      <c r="H4361" s="9">
        <v>2.3787167449139269E-2</v>
      </c>
    </row>
    <row r="4362" spans="1:8" x14ac:dyDescent="0.25">
      <c r="A4362" s="3" t="s">
        <v>48</v>
      </c>
      <c r="B4362" s="36" t="s">
        <v>27</v>
      </c>
      <c r="C4362" s="37" t="s">
        <v>28</v>
      </c>
      <c r="D4362" s="37" t="s">
        <v>71</v>
      </c>
      <c r="E4362" s="36" t="s">
        <v>70</v>
      </c>
      <c r="F4362" s="33">
        <v>42718</v>
      </c>
      <c r="G4362" s="34">
        <v>0.40416666666666662</v>
      </c>
      <c r="H4362" s="9">
        <v>5.9999999999999995E-4</v>
      </c>
    </row>
    <row r="4363" spans="1:8" x14ac:dyDescent="0.25">
      <c r="A4363" s="3" t="s">
        <v>48</v>
      </c>
      <c r="B4363" s="36" t="s">
        <v>27</v>
      </c>
      <c r="C4363" s="37" t="s">
        <v>30</v>
      </c>
      <c r="D4363" s="38" t="s">
        <v>55</v>
      </c>
      <c r="E4363" s="36" t="s">
        <v>70</v>
      </c>
      <c r="F4363" s="33">
        <v>42718</v>
      </c>
      <c r="G4363" s="34">
        <v>0.40416666666666662</v>
      </c>
      <c r="H4363" s="9">
        <v>0.01</v>
      </c>
    </row>
    <row r="4364" spans="1:8" x14ac:dyDescent="0.25">
      <c r="A4364" s="3" t="s">
        <v>48</v>
      </c>
      <c r="B4364" s="3" t="s">
        <v>27</v>
      </c>
      <c r="C4364" s="37" t="s">
        <v>32</v>
      </c>
      <c r="D4364" s="39" t="s">
        <v>54</v>
      </c>
      <c r="E4364" s="36" t="s">
        <v>70</v>
      </c>
      <c r="F4364" s="33">
        <v>42718</v>
      </c>
      <c r="G4364" s="34">
        <v>0.40416666666666662</v>
      </c>
      <c r="H4364" s="9">
        <v>5.0000000000000001E-3</v>
      </c>
    </row>
    <row r="4365" spans="1:8" x14ac:dyDescent="0.25">
      <c r="A4365" s="3" t="s">
        <v>48</v>
      </c>
      <c r="B4365" s="36" t="s">
        <v>42</v>
      </c>
      <c r="C4365" s="37" t="s">
        <v>43</v>
      </c>
      <c r="D4365" s="37" t="s">
        <v>51</v>
      </c>
      <c r="E4365" s="36" t="s">
        <v>70</v>
      </c>
      <c r="F4365" s="33">
        <v>42718</v>
      </c>
      <c r="G4365" s="34">
        <v>0.40416666666666662</v>
      </c>
      <c r="H4365" s="9"/>
    </row>
    <row r="4366" spans="1:8" x14ac:dyDescent="0.25">
      <c r="A4366" s="36" t="s">
        <v>21</v>
      </c>
      <c r="B4366" s="36" t="s">
        <v>11</v>
      </c>
      <c r="C4366" s="38" t="s">
        <v>46</v>
      </c>
      <c r="D4366" s="36" t="s">
        <v>47</v>
      </c>
      <c r="E4366" s="36" t="s">
        <v>70</v>
      </c>
      <c r="F4366" s="33">
        <v>42751</v>
      </c>
      <c r="G4366" s="34">
        <v>0.53125</v>
      </c>
      <c r="H4366" s="9">
        <v>21.92</v>
      </c>
    </row>
    <row r="4367" spans="1:8" x14ac:dyDescent="0.25">
      <c r="A4367" s="36" t="s">
        <v>21</v>
      </c>
      <c r="B4367" s="36" t="s">
        <v>11</v>
      </c>
      <c r="C4367" s="38" t="s">
        <v>12</v>
      </c>
      <c r="D4367" s="36" t="s">
        <v>13</v>
      </c>
      <c r="E4367" s="36" t="s">
        <v>70</v>
      </c>
      <c r="F4367" s="33">
        <v>42751</v>
      </c>
      <c r="G4367" s="34">
        <v>0.53125</v>
      </c>
      <c r="H4367" s="9">
        <v>8.06</v>
      </c>
    </row>
    <row r="4368" spans="1:8" x14ac:dyDescent="0.25">
      <c r="A4368" s="36" t="s">
        <v>21</v>
      </c>
      <c r="B4368" s="36" t="s">
        <v>11</v>
      </c>
      <c r="C4368" s="35" t="s">
        <v>15</v>
      </c>
      <c r="D4368" s="36" t="s">
        <v>16</v>
      </c>
      <c r="E4368" s="36" t="s">
        <v>70</v>
      </c>
      <c r="F4368" s="33">
        <v>42751</v>
      </c>
      <c r="G4368" s="34">
        <v>0.53125</v>
      </c>
      <c r="H4368" s="9">
        <v>1546</v>
      </c>
    </row>
    <row r="4369" spans="1:8" x14ac:dyDescent="0.25">
      <c r="A4369" s="36" t="s">
        <v>21</v>
      </c>
      <c r="B4369" s="36" t="s">
        <v>11</v>
      </c>
      <c r="C4369" s="38" t="s">
        <v>17</v>
      </c>
      <c r="D4369" s="36" t="s">
        <v>18</v>
      </c>
      <c r="E4369" s="36" t="s">
        <v>70</v>
      </c>
      <c r="F4369" s="33">
        <v>42751</v>
      </c>
      <c r="G4369" s="34">
        <v>0.53125</v>
      </c>
      <c r="H4369" s="9">
        <v>4.78</v>
      </c>
    </row>
    <row r="4370" spans="1:8" x14ac:dyDescent="0.25">
      <c r="A4370" s="36" t="s">
        <v>21</v>
      </c>
      <c r="B4370" s="36" t="s">
        <v>11</v>
      </c>
      <c r="C4370" s="38" t="s">
        <v>19</v>
      </c>
      <c r="D4370" s="36" t="s">
        <v>20</v>
      </c>
      <c r="E4370" s="36" t="s">
        <v>70</v>
      </c>
      <c r="F4370" s="33">
        <v>42751</v>
      </c>
      <c r="G4370" s="34">
        <v>0.53125</v>
      </c>
      <c r="H4370" s="9">
        <v>56.1</v>
      </c>
    </row>
    <row r="4371" spans="1:8" x14ac:dyDescent="0.25">
      <c r="A4371" s="36" t="s">
        <v>21</v>
      </c>
      <c r="B4371" s="36" t="s">
        <v>22</v>
      </c>
      <c r="C4371" s="35" t="s">
        <v>23</v>
      </c>
      <c r="D4371" s="35" t="s">
        <v>24</v>
      </c>
      <c r="E4371" s="36" t="s">
        <v>70</v>
      </c>
      <c r="F4371" s="33">
        <v>42751</v>
      </c>
      <c r="G4371" s="34">
        <v>0.53125</v>
      </c>
      <c r="H4371" s="9">
        <v>152.542768</v>
      </c>
    </row>
    <row r="4372" spans="1:8" x14ac:dyDescent="0.25">
      <c r="A4372" s="36" t="s">
        <v>21</v>
      </c>
      <c r="B4372" s="36" t="s">
        <v>22</v>
      </c>
      <c r="C4372" s="37" t="s">
        <v>25</v>
      </c>
      <c r="D4372" s="35" t="s">
        <v>26</v>
      </c>
      <c r="E4372" s="36" t="s">
        <v>70</v>
      </c>
      <c r="F4372" s="33">
        <v>42751</v>
      </c>
      <c r="G4372" s="34">
        <v>0.53125</v>
      </c>
      <c r="H4372" s="9">
        <v>336.58681921105944</v>
      </c>
    </row>
    <row r="4373" spans="1:8" x14ac:dyDescent="0.25">
      <c r="A4373" s="36" t="s">
        <v>21</v>
      </c>
      <c r="B4373" s="36" t="s">
        <v>36</v>
      </c>
      <c r="C4373" s="37" t="s">
        <v>37</v>
      </c>
      <c r="D4373" s="37" t="s">
        <v>38</v>
      </c>
      <c r="E4373" s="36" t="s">
        <v>70</v>
      </c>
      <c r="F4373" s="33">
        <v>42751</v>
      </c>
      <c r="G4373" s="34">
        <v>0.53125</v>
      </c>
      <c r="H4373" s="9">
        <v>1.4716173370318646</v>
      </c>
    </row>
    <row r="4374" spans="1:8" x14ac:dyDescent="0.25">
      <c r="A4374" s="36" t="s">
        <v>21</v>
      </c>
      <c r="B4374" s="36" t="s">
        <v>36</v>
      </c>
      <c r="C4374" s="37" t="s">
        <v>39</v>
      </c>
      <c r="D4374" s="37" t="s">
        <v>40</v>
      </c>
      <c r="E4374" s="36" t="s">
        <v>70</v>
      </c>
      <c r="F4374" s="33">
        <v>42751</v>
      </c>
      <c r="G4374" s="34">
        <v>0.53125</v>
      </c>
      <c r="H4374" s="9">
        <v>0.45319803261713698</v>
      </c>
    </row>
    <row r="4375" spans="1:8" x14ac:dyDescent="0.25">
      <c r="A4375" s="36" t="s">
        <v>48</v>
      </c>
      <c r="B4375" s="36" t="s">
        <v>27</v>
      </c>
      <c r="C4375" s="37" t="s">
        <v>34</v>
      </c>
      <c r="D4375" s="39" t="s">
        <v>55</v>
      </c>
      <c r="E4375" s="36" t="s">
        <v>70</v>
      </c>
      <c r="F4375" s="33">
        <v>42751</v>
      </c>
      <c r="G4375" s="34">
        <v>0.53125</v>
      </c>
      <c r="H4375" s="9">
        <v>1.2272727272727293E-2</v>
      </c>
    </row>
    <row r="4376" spans="1:8" x14ac:dyDescent="0.25">
      <c r="A4376" s="36" t="s">
        <v>48</v>
      </c>
      <c r="B4376" s="36" t="s">
        <v>27</v>
      </c>
      <c r="C4376" s="37" t="s">
        <v>28</v>
      </c>
      <c r="D4376" s="37" t="s">
        <v>71</v>
      </c>
      <c r="E4376" s="36" t="s">
        <v>70</v>
      </c>
      <c r="F4376" s="33">
        <v>42751</v>
      </c>
      <c r="G4376" s="34">
        <v>0.53125</v>
      </c>
      <c r="H4376" s="9">
        <v>5.9999999999999995E-4</v>
      </c>
    </row>
    <row r="4377" spans="1:8" x14ac:dyDescent="0.25">
      <c r="A4377" s="36" t="s">
        <v>48</v>
      </c>
      <c r="B4377" s="36" t="s">
        <v>27</v>
      </c>
      <c r="C4377" s="37" t="s">
        <v>30</v>
      </c>
      <c r="D4377" s="38" t="s">
        <v>55</v>
      </c>
      <c r="E4377" s="36" t="s">
        <v>70</v>
      </c>
      <c r="F4377" s="33">
        <v>42751</v>
      </c>
      <c r="G4377" s="34">
        <v>0.53125</v>
      </c>
      <c r="H4377" s="9">
        <v>0.01</v>
      </c>
    </row>
    <row r="4378" spans="1:8" x14ac:dyDescent="0.25">
      <c r="A4378" s="36" t="s">
        <v>48</v>
      </c>
      <c r="B4378" s="36" t="s">
        <v>27</v>
      </c>
      <c r="C4378" s="37" t="s">
        <v>32</v>
      </c>
      <c r="D4378" s="39" t="s">
        <v>54</v>
      </c>
      <c r="E4378" s="36" t="s">
        <v>70</v>
      </c>
      <c r="F4378" s="33">
        <v>42751</v>
      </c>
      <c r="G4378" s="34">
        <v>0.53125</v>
      </c>
      <c r="H4378" s="9">
        <v>5.0000000000000001E-3</v>
      </c>
    </row>
    <row r="4379" spans="1:8" x14ac:dyDescent="0.25">
      <c r="A4379" s="36" t="s">
        <v>48</v>
      </c>
      <c r="B4379" s="36" t="s">
        <v>42</v>
      </c>
      <c r="C4379" s="37" t="s">
        <v>43</v>
      </c>
      <c r="D4379" s="37" t="s">
        <v>51</v>
      </c>
      <c r="E4379" s="36" t="s">
        <v>70</v>
      </c>
      <c r="F4379" s="33">
        <v>42751</v>
      </c>
      <c r="G4379" s="34">
        <v>0.53125</v>
      </c>
      <c r="H4379" s="9"/>
    </row>
    <row r="4380" spans="1:8" x14ac:dyDescent="0.25">
      <c r="A4380" s="36" t="s">
        <v>21</v>
      </c>
      <c r="B4380" s="36" t="s">
        <v>11</v>
      </c>
      <c r="C4380" s="38" t="s">
        <v>46</v>
      </c>
      <c r="D4380" s="36" t="s">
        <v>47</v>
      </c>
      <c r="E4380" s="36" t="s">
        <v>70</v>
      </c>
      <c r="F4380" s="33">
        <v>42788</v>
      </c>
      <c r="G4380" s="34">
        <v>0.51388888888888895</v>
      </c>
      <c r="H4380" s="9">
        <v>22.39</v>
      </c>
    </row>
    <row r="4381" spans="1:8" x14ac:dyDescent="0.25">
      <c r="A4381" s="36" t="s">
        <v>21</v>
      </c>
      <c r="B4381" s="36" t="s">
        <v>11</v>
      </c>
      <c r="C4381" s="38" t="s">
        <v>12</v>
      </c>
      <c r="D4381" s="36" t="s">
        <v>13</v>
      </c>
      <c r="E4381" s="36" t="s">
        <v>70</v>
      </c>
      <c r="F4381" s="33">
        <v>42788</v>
      </c>
      <c r="G4381" s="34">
        <v>0.51388888888888895</v>
      </c>
      <c r="H4381" s="9">
        <v>8.34</v>
      </c>
    </row>
    <row r="4382" spans="1:8" x14ac:dyDescent="0.25">
      <c r="A4382" s="36" t="s">
        <v>21</v>
      </c>
      <c r="B4382" s="36" t="s">
        <v>11</v>
      </c>
      <c r="C4382" s="35" t="s">
        <v>15</v>
      </c>
      <c r="D4382" s="36" t="s">
        <v>16</v>
      </c>
      <c r="E4382" s="36" t="s">
        <v>70</v>
      </c>
      <c r="F4382" s="33">
        <v>42788</v>
      </c>
      <c r="G4382" s="34">
        <v>0.51388888888888895</v>
      </c>
      <c r="H4382" s="9">
        <v>1486</v>
      </c>
    </row>
    <row r="4383" spans="1:8" x14ac:dyDescent="0.25">
      <c r="A4383" s="36" t="s">
        <v>21</v>
      </c>
      <c r="B4383" s="36" t="s">
        <v>11</v>
      </c>
      <c r="C4383" s="38" t="s">
        <v>17</v>
      </c>
      <c r="D4383" s="36" t="s">
        <v>18</v>
      </c>
      <c r="E4383" s="36" t="s">
        <v>70</v>
      </c>
      <c r="F4383" s="33">
        <v>42788</v>
      </c>
      <c r="G4383" s="34">
        <v>0.51388888888888895</v>
      </c>
      <c r="H4383" s="9">
        <v>4.72</v>
      </c>
    </row>
    <row r="4384" spans="1:8" x14ac:dyDescent="0.25">
      <c r="A4384" s="36" t="s">
        <v>21</v>
      </c>
      <c r="B4384" s="36" t="s">
        <v>11</v>
      </c>
      <c r="C4384" s="38" t="s">
        <v>19</v>
      </c>
      <c r="D4384" s="36" t="s">
        <v>20</v>
      </c>
      <c r="E4384" s="36" t="s">
        <v>70</v>
      </c>
      <c r="F4384" s="33">
        <v>42788</v>
      </c>
      <c r="G4384" s="34">
        <v>0.51388888888888895</v>
      </c>
      <c r="H4384" s="9">
        <v>57.5</v>
      </c>
    </row>
    <row r="4385" spans="1:8" x14ac:dyDescent="0.25">
      <c r="A4385" s="36" t="s">
        <v>21</v>
      </c>
      <c r="B4385" s="36" t="s">
        <v>22</v>
      </c>
      <c r="C4385" s="35" t="s">
        <v>23</v>
      </c>
      <c r="D4385" s="35" t="s">
        <v>24</v>
      </c>
      <c r="E4385" s="36" t="s">
        <v>70</v>
      </c>
      <c r="F4385" s="33">
        <v>42788</v>
      </c>
      <c r="G4385" s="34">
        <v>0.51388888888888895</v>
      </c>
      <c r="H4385" s="9">
        <v>147.14302400000003</v>
      </c>
    </row>
    <row r="4386" spans="1:8" x14ac:dyDescent="0.25">
      <c r="A4386" s="36" t="s">
        <v>21</v>
      </c>
      <c r="B4386" s="36" t="s">
        <v>22</v>
      </c>
      <c r="C4386" s="37" t="s">
        <v>25</v>
      </c>
      <c r="D4386" s="35" t="s">
        <v>26</v>
      </c>
      <c r="E4386" s="36" t="s">
        <v>70</v>
      </c>
      <c r="F4386" s="33">
        <v>42788</v>
      </c>
      <c r="G4386" s="34">
        <v>0.51388888888888895</v>
      </c>
      <c r="H4386" s="9">
        <v>293.54447956982887</v>
      </c>
    </row>
    <row r="4387" spans="1:8" x14ac:dyDescent="0.25">
      <c r="A4387" s="36" t="s">
        <v>21</v>
      </c>
      <c r="B4387" s="36" t="s">
        <v>36</v>
      </c>
      <c r="C4387" s="37" t="s">
        <v>37</v>
      </c>
      <c r="D4387" s="37" t="s">
        <v>38</v>
      </c>
      <c r="E4387" s="36" t="s">
        <v>70</v>
      </c>
      <c r="F4387" s="33">
        <v>42788</v>
      </c>
      <c r="G4387" s="34">
        <v>0.51388888888888895</v>
      </c>
      <c r="H4387" s="9">
        <v>0.86928348909657327</v>
      </c>
    </row>
    <row r="4388" spans="1:8" x14ac:dyDescent="0.25">
      <c r="A4388" s="36" t="s">
        <v>21</v>
      </c>
      <c r="B4388" s="36" t="s">
        <v>36</v>
      </c>
      <c r="C4388" s="37" t="s">
        <v>39</v>
      </c>
      <c r="D4388" s="37" t="s">
        <v>40</v>
      </c>
      <c r="E4388" s="36" t="s">
        <v>70</v>
      </c>
      <c r="F4388" s="33">
        <v>42788</v>
      </c>
      <c r="G4388" s="34">
        <v>0.51388888888888895</v>
      </c>
      <c r="H4388" s="9">
        <v>0.2764911094203511</v>
      </c>
    </row>
    <row r="4389" spans="1:8" x14ac:dyDescent="0.25">
      <c r="A4389" s="36" t="s">
        <v>48</v>
      </c>
      <c r="B4389" s="36" t="s">
        <v>27</v>
      </c>
      <c r="C4389" s="37" t="s">
        <v>34</v>
      </c>
      <c r="D4389" s="39" t="s">
        <v>55</v>
      </c>
      <c r="E4389" s="36" t="s">
        <v>70</v>
      </c>
      <c r="F4389" s="33">
        <v>42788</v>
      </c>
      <c r="G4389" s="34">
        <v>0.51388888888888895</v>
      </c>
      <c r="H4389" s="9">
        <v>3.0889235569422791E-2</v>
      </c>
    </row>
    <row r="4390" spans="1:8" x14ac:dyDescent="0.25">
      <c r="A4390" s="36" t="s">
        <v>48</v>
      </c>
      <c r="B4390" s="36" t="s">
        <v>27</v>
      </c>
      <c r="C4390" s="37" t="s">
        <v>28</v>
      </c>
      <c r="D4390" s="37" t="s">
        <v>71</v>
      </c>
      <c r="E4390" s="36" t="s">
        <v>70</v>
      </c>
      <c r="F4390" s="33">
        <v>42788</v>
      </c>
      <c r="G4390" s="34">
        <v>0.51388888888888895</v>
      </c>
      <c r="H4390" s="9">
        <v>5.9999999999999995E-4</v>
      </c>
    </row>
    <row r="4391" spans="1:8" x14ac:dyDescent="0.25">
      <c r="A4391" s="36" t="s">
        <v>48</v>
      </c>
      <c r="B4391" s="36" t="s">
        <v>27</v>
      </c>
      <c r="C4391" s="37" t="s">
        <v>30</v>
      </c>
      <c r="D4391" s="38" t="s">
        <v>55</v>
      </c>
      <c r="E4391" s="36" t="s">
        <v>70</v>
      </c>
      <c r="F4391" s="33">
        <v>42788</v>
      </c>
      <c r="G4391" s="34">
        <v>0.51388888888888895</v>
      </c>
      <c r="H4391" s="9">
        <v>0.01</v>
      </c>
    </row>
    <row r="4392" spans="1:8" x14ac:dyDescent="0.25">
      <c r="A4392" s="36" t="s">
        <v>48</v>
      </c>
      <c r="B4392" s="36" t="s">
        <v>27</v>
      </c>
      <c r="C4392" s="37" t="s">
        <v>32</v>
      </c>
      <c r="D4392" s="39" t="s">
        <v>54</v>
      </c>
      <c r="E4392" s="36" t="s">
        <v>70</v>
      </c>
      <c r="F4392" s="33">
        <v>42788</v>
      </c>
      <c r="G4392" s="34">
        <v>0.51388888888888895</v>
      </c>
      <c r="H4392" s="9">
        <v>5.0000000000000001E-3</v>
      </c>
    </row>
    <row r="4393" spans="1:8" x14ac:dyDescent="0.25">
      <c r="A4393" s="36" t="s">
        <v>48</v>
      </c>
      <c r="B4393" s="36" t="s">
        <v>42</v>
      </c>
      <c r="C4393" s="37" t="s">
        <v>43</v>
      </c>
      <c r="D4393" s="37" t="s">
        <v>51</v>
      </c>
      <c r="E4393" s="36" t="s">
        <v>70</v>
      </c>
      <c r="F4393" s="33">
        <v>42788</v>
      </c>
      <c r="G4393" s="34">
        <v>0.51388888888888895</v>
      </c>
      <c r="H4393" s="9"/>
    </row>
    <row r="4394" spans="1:8" x14ac:dyDescent="0.25">
      <c r="A4394" s="36" t="s">
        <v>21</v>
      </c>
      <c r="B4394" s="36" t="s">
        <v>11</v>
      </c>
      <c r="C4394" s="38" t="s">
        <v>46</v>
      </c>
      <c r="D4394" s="36" t="s">
        <v>47</v>
      </c>
      <c r="E4394" s="36" t="s">
        <v>70</v>
      </c>
      <c r="F4394" s="33">
        <v>42809</v>
      </c>
      <c r="G4394" s="34">
        <v>0.45694444444444443</v>
      </c>
      <c r="H4394" s="9">
        <v>18.95</v>
      </c>
    </row>
    <row r="4395" spans="1:8" x14ac:dyDescent="0.25">
      <c r="A4395" s="36" t="s">
        <v>21</v>
      </c>
      <c r="B4395" s="36" t="s">
        <v>11</v>
      </c>
      <c r="C4395" s="38" t="s">
        <v>12</v>
      </c>
      <c r="D4395" s="36" t="s">
        <v>13</v>
      </c>
      <c r="E4395" s="36" t="s">
        <v>70</v>
      </c>
      <c r="F4395" s="33">
        <v>42809</v>
      </c>
      <c r="G4395" s="34">
        <v>0.45694444444444443</v>
      </c>
      <c r="H4395" s="9">
        <v>8.2799999999999994</v>
      </c>
    </row>
    <row r="4396" spans="1:8" x14ac:dyDescent="0.25">
      <c r="A4396" s="36" t="s">
        <v>21</v>
      </c>
      <c r="B4396" s="36" t="s">
        <v>11</v>
      </c>
      <c r="C4396" s="35" t="s">
        <v>15</v>
      </c>
      <c r="D4396" s="36" t="s">
        <v>16</v>
      </c>
      <c r="E4396" s="36" t="s">
        <v>70</v>
      </c>
      <c r="F4396" s="33">
        <v>42809</v>
      </c>
      <c r="G4396" s="34">
        <v>0.45694444444444443</v>
      </c>
      <c r="H4396" s="9">
        <v>1493</v>
      </c>
    </row>
    <row r="4397" spans="1:8" x14ac:dyDescent="0.25">
      <c r="A4397" s="36" t="s">
        <v>21</v>
      </c>
      <c r="B4397" s="36" t="s">
        <v>11</v>
      </c>
      <c r="C4397" s="38" t="s">
        <v>17</v>
      </c>
      <c r="D4397" s="36" t="s">
        <v>18</v>
      </c>
      <c r="E4397" s="36" t="s">
        <v>70</v>
      </c>
      <c r="F4397" s="33">
        <v>42809</v>
      </c>
      <c r="G4397" s="34">
        <v>0.45694444444444443</v>
      </c>
      <c r="H4397" s="9">
        <v>5.07</v>
      </c>
    </row>
    <row r="4398" spans="1:8" x14ac:dyDescent="0.25">
      <c r="A4398" s="36" t="s">
        <v>21</v>
      </c>
      <c r="B4398" s="36" t="s">
        <v>11</v>
      </c>
      <c r="C4398" s="38" t="s">
        <v>19</v>
      </c>
      <c r="D4398" s="36" t="s">
        <v>20</v>
      </c>
      <c r="E4398" s="36" t="s">
        <v>70</v>
      </c>
      <c r="F4398" s="33">
        <v>42809</v>
      </c>
      <c r="G4398" s="34">
        <v>0.45694444444444443</v>
      </c>
      <c r="H4398" s="9">
        <v>58.9</v>
      </c>
    </row>
    <row r="4399" spans="1:8" x14ac:dyDescent="0.25">
      <c r="A4399" s="36" t="s">
        <v>21</v>
      </c>
      <c r="B4399" s="36" t="s">
        <v>22</v>
      </c>
      <c r="C4399" s="35" t="s">
        <v>23</v>
      </c>
      <c r="D4399" s="35" t="s">
        <v>24</v>
      </c>
      <c r="E4399" s="36" t="s">
        <v>70</v>
      </c>
      <c r="F4399" s="33">
        <v>42809</v>
      </c>
      <c r="G4399" s="34">
        <v>0.45694444444444443</v>
      </c>
      <c r="H4399" s="9">
        <v>165.36716000000001</v>
      </c>
    </row>
    <row r="4400" spans="1:8" x14ac:dyDescent="0.25">
      <c r="A4400" s="36" t="s">
        <v>21</v>
      </c>
      <c r="B4400" s="36" t="s">
        <v>22</v>
      </c>
      <c r="C4400" s="37" t="s">
        <v>25</v>
      </c>
      <c r="D4400" s="35" t="s">
        <v>26</v>
      </c>
      <c r="E4400" s="36" t="s">
        <v>70</v>
      </c>
      <c r="F4400" s="33">
        <v>42809</v>
      </c>
      <c r="G4400" s="34">
        <v>0.45694444444444443</v>
      </c>
      <c r="H4400" s="9">
        <v>322.88401253918494</v>
      </c>
    </row>
    <row r="4401" spans="1:8" x14ac:dyDescent="0.25">
      <c r="A4401" s="36" t="s">
        <v>21</v>
      </c>
      <c r="B4401" s="36" t="s">
        <v>36</v>
      </c>
      <c r="C4401" s="37" t="s">
        <v>37</v>
      </c>
      <c r="D4401" s="37" t="s">
        <v>38</v>
      </c>
      <c r="E4401" s="36" t="s">
        <v>70</v>
      </c>
      <c r="F4401" s="33">
        <v>42809</v>
      </c>
      <c r="G4401" s="34">
        <v>0.45694444444444443</v>
      </c>
      <c r="H4401" s="9">
        <v>0.9438202247191011</v>
      </c>
    </row>
    <row r="4402" spans="1:8" x14ac:dyDescent="0.25">
      <c r="A4402" s="36" t="s">
        <v>21</v>
      </c>
      <c r="B4402" s="36" t="s">
        <v>36</v>
      </c>
      <c r="C4402" s="37" t="s">
        <v>39</v>
      </c>
      <c r="D4402" s="37" t="s">
        <v>40</v>
      </c>
      <c r="E4402" s="36" t="s">
        <v>70</v>
      </c>
      <c r="F4402" s="33">
        <v>42809</v>
      </c>
      <c r="G4402" s="34">
        <v>0.45694444444444443</v>
      </c>
      <c r="H4402" s="9">
        <v>0.1791027564870406</v>
      </c>
    </row>
    <row r="4403" spans="1:8" x14ac:dyDescent="0.25">
      <c r="A4403" s="36" t="s">
        <v>48</v>
      </c>
      <c r="B4403" s="36" t="s">
        <v>27</v>
      </c>
      <c r="C4403" s="37" t="s">
        <v>34</v>
      </c>
      <c r="D4403" s="39" t="s">
        <v>55</v>
      </c>
      <c r="E4403" s="36" t="s">
        <v>70</v>
      </c>
      <c r="F4403" s="33">
        <v>42809</v>
      </c>
      <c r="G4403" s="34">
        <v>0.45694444444444443</v>
      </c>
      <c r="H4403" s="9">
        <v>1.5384615384615379E-2</v>
      </c>
    </row>
    <row r="4404" spans="1:8" x14ac:dyDescent="0.25">
      <c r="A4404" s="36" t="s">
        <v>48</v>
      </c>
      <c r="B4404" s="36" t="s">
        <v>27</v>
      </c>
      <c r="C4404" s="37" t="s">
        <v>28</v>
      </c>
      <c r="D4404" s="37" t="s">
        <v>71</v>
      </c>
      <c r="E4404" s="36" t="s">
        <v>70</v>
      </c>
      <c r="F4404" s="33">
        <v>42809</v>
      </c>
      <c r="G4404" s="34">
        <v>0.45694444444444443</v>
      </c>
      <c r="H4404" s="9">
        <v>5.9999999999999995E-4</v>
      </c>
    </row>
    <row r="4405" spans="1:8" x14ac:dyDescent="0.25">
      <c r="A4405" s="36" t="s">
        <v>48</v>
      </c>
      <c r="B4405" s="36" t="s">
        <v>27</v>
      </c>
      <c r="C4405" s="37" t="s">
        <v>30</v>
      </c>
      <c r="D4405" s="38" t="s">
        <v>55</v>
      </c>
      <c r="E4405" s="36" t="s">
        <v>70</v>
      </c>
      <c r="F4405" s="33">
        <v>42809</v>
      </c>
      <c r="G4405" s="34">
        <v>0.45694444444444443</v>
      </c>
      <c r="H4405" s="9">
        <v>0.01</v>
      </c>
    </row>
    <row r="4406" spans="1:8" x14ac:dyDescent="0.25">
      <c r="A4406" s="36" t="s">
        <v>48</v>
      </c>
      <c r="B4406" s="36" t="s">
        <v>27</v>
      </c>
      <c r="C4406" s="37" t="s">
        <v>32</v>
      </c>
      <c r="D4406" s="39" t="s">
        <v>54</v>
      </c>
      <c r="E4406" s="36" t="s">
        <v>70</v>
      </c>
      <c r="F4406" s="33">
        <v>42809</v>
      </c>
      <c r="G4406" s="34">
        <v>0.45694444444444443</v>
      </c>
      <c r="H4406" s="9">
        <v>5.0000000000000001E-3</v>
      </c>
    </row>
    <row r="4407" spans="1:8" x14ac:dyDescent="0.25">
      <c r="A4407" s="36" t="s">
        <v>48</v>
      </c>
      <c r="B4407" s="36" t="s">
        <v>42</v>
      </c>
      <c r="C4407" s="37" t="s">
        <v>43</v>
      </c>
      <c r="D4407" s="37" t="s">
        <v>51</v>
      </c>
      <c r="E4407" s="36" t="s">
        <v>70</v>
      </c>
      <c r="F4407" s="33">
        <v>42809</v>
      </c>
      <c r="G4407" s="34">
        <v>0.45694444444444443</v>
      </c>
      <c r="H4407" s="9">
        <v>7</v>
      </c>
    </row>
    <row r="4408" spans="1:8" x14ac:dyDescent="0.25">
      <c r="A4408" s="36" t="s">
        <v>21</v>
      </c>
      <c r="B4408" s="36" t="s">
        <v>11</v>
      </c>
      <c r="C4408" s="38" t="s">
        <v>46</v>
      </c>
      <c r="D4408" s="36" t="s">
        <v>47</v>
      </c>
      <c r="E4408" s="36" t="s">
        <v>70</v>
      </c>
      <c r="F4408" s="33">
        <v>42837</v>
      </c>
      <c r="G4408" s="34">
        <v>0.47569444444444442</v>
      </c>
      <c r="H4408" s="9">
        <v>16.73</v>
      </c>
    </row>
    <row r="4409" spans="1:8" x14ac:dyDescent="0.25">
      <c r="A4409" s="36" t="s">
        <v>21</v>
      </c>
      <c r="B4409" s="36" t="s">
        <v>11</v>
      </c>
      <c r="C4409" s="38" t="s">
        <v>12</v>
      </c>
      <c r="D4409" s="36" t="s">
        <v>13</v>
      </c>
      <c r="E4409" s="36" t="s">
        <v>70</v>
      </c>
      <c r="F4409" s="33">
        <v>42837</v>
      </c>
      <c r="G4409" s="34">
        <v>0.47569444444444442</v>
      </c>
      <c r="H4409" s="9">
        <v>8.4600000000000009</v>
      </c>
    </row>
    <row r="4410" spans="1:8" x14ac:dyDescent="0.25">
      <c r="A4410" s="36" t="s">
        <v>21</v>
      </c>
      <c r="B4410" s="36" t="s">
        <v>11</v>
      </c>
      <c r="C4410" s="35" t="s">
        <v>15</v>
      </c>
      <c r="D4410" s="36" t="s">
        <v>16</v>
      </c>
      <c r="E4410" s="36" t="s">
        <v>70</v>
      </c>
      <c r="F4410" s="33">
        <v>42837</v>
      </c>
      <c r="G4410" s="34">
        <v>0.47569444444444442</v>
      </c>
      <c r="H4410" s="9">
        <v>1574</v>
      </c>
    </row>
    <row r="4411" spans="1:8" x14ac:dyDescent="0.25">
      <c r="A4411" s="36" t="s">
        <v>21</v>
      </c>
      <c r="B4411" s="36" t="s">
        <v>11</v>
      </c>
      <c r="C4411" s="38" t="s">
        <v>17</v>
      </c>
      <c r="D4411" s="36" t="s">
        <v>18</v>
      </c>
      <c r="E4411" s="36" t="s">
        <v>70</v>
      </c>
      <c r="F4411" s="33">
        <v>42837</v>
      </c>
      <c r="G4411" s="34">
        <v>0.47569444444444442</v>
      </c>
      <c r="H4411" s="9">
        <v>6.27</v>
      </c>
    </row>
    <row r="4412" spans="1:8" x14ac:dyDescent="0.25">
      <c r="A4412" s="36" t="s">
        <v>21</v>
      </c>
      <c r="B4412" s="36" t="s">
        <v>11</v>
      </c>
      <c r="C4412" s="38" t="s">
        <v>19</v>
      </c>
      <c r="D4412" s="36" t="s">
        <v>20</v>
      </c>
      <c r="E4412" s="36" t="s">
        <v>70</v>
      </c>
      <c r="F4412" s="33">
        <v>42837</v>
      </c>
      <c r="G4412" s="34">
        <v>0.47569444444444442</v>
      </c>
      <c r="H4412" s="9">
        <v>68.099999999999994</v>
      </c>
    </row>
    <row r="4413" spans="1:8" x14ac:dyDescent="0.25">
      <c r="A4413" s="36" t="s">
        <v>21</v>
      </c>
      <c r="B4413" s="36" t="s">
        <v>22</v>
      </c>
      <c r="C4413" s="35" t="s">
        <v>23</v>
      </c>
      <c r="D4413" s="35" t="s">
        <v>24</v>
      </c>
      <c r="E4413" s="36" t="s">
        <v>70</v>
      </c>
      <c r="F4413" s="33">
        <v>42837</v>
      </c>
      <c r="G4413" s="34">
        <v>0.47569444444444442</v>
      </c>
      <c r="H4413" s="9">
        <v>178.86652000000001</v>
      </c>
    </row>
    <row r="4414" spans="1:8" x14ac:dyDescent="0.25">
      <c r="A4414" s="36" t="s">
        <v>21</v>
      </c>
      <c r="B4414" s="36" t="s">
        <v>22</v>
      </c>
      <c r="C4414" s="37" t="s">
        <v>25</v>
      </c>
      <c r="D4414" s="35" t="s">
        <v>26</v>
      </c>
      <c r="E4414" s="36" t="s">
        <v>70</v>
      </c>
      <c r="F4414" s="33">
        <v>42837</v>
      </c>
      <c r="G4414" s="34">
        <v>0.47569444444444442</v>
      </c>
      <c r="H4414" s="9">
        <v>341.53140111497822</v>
      </c>
    </row>
    <row r="4415" spans="1:8" x14ac:dyDescent="0.25">
      <c r="A4415" s="36" t="s">
        <v>21</v>
      </c>
      <c r="B4415" s="36" t="s">
        <v>36</v>
      </c>
      <c r="C4415" s="37" t="s">
        <v>37</v>
      </c>
      <c r="D4415" s="37" t="s">
        <v>38</v>
      </c>
      <c r="E4415" s="36" t="s">
        <v>70</v>
      </c>
      <c r="F4415" s="33">
        <v>42837</v>
      </c>
      <c r="G4415" s="34">
        <v>0.47569444444444442</v>
      </c>
      <c r="H4415" s="9">
        <v>0.80773881499395428</v>
      </c>
    </row>
    <row r="4416" spans="1:8" x14ac:dyDescent="0.25">
      <c r="A4416" s="36" t="s">
        <v>21</v>
      </c>
      <c r="B4416" s="36" t="s">
        <v>36</v>
      </c>
      <c r="C4416" s="37" t="s">
        <v>39</v>
      </c>
      <c r="D4416" s="37" t="s">
        <v>40</v>
      </c>
      <c r="E4416" s="36" t="s">
        <v>70</v>
      </c>
      <c r="F4416" s="33">
        <v>42837</v>
      </c>
      <c r="G4416" s="34">
        <v>0.47569444444444442</v>
      </c>
      <c r="H4416" s="9">
        <v>0.15302762708098927</v>
      </c>
    </row>
    <row r="4417" spans="1:8" x14ac:dyDescent="0.25">
      <c r="A4417" s="36" t="s">
        <v>48</v>
      </c>
      <c r="B4417" s="36" t="s">
        <v>27</v>
      </c>
      <c r="C4417" s="37" t="s">
        <v>34</v>
      </c>
      <c r="D4417" s="39" t="s">
        <v>55</v>
      </c>
      <c r="E4417" s="36" t="s">
        <v>70</v>
      </c>
      <c r="F4417" s="33">
        <v>42837</v>
      </c>
      <c r="G4417" s="34">
        <v>0.47569444444444442</v>
      </c>
      <c r="H4417" s="9">
        <v>1.9207317073170752E-2</v>
      </c>
    </row>
    <row r="4418" spans="1:8" x14ac:dyDescent="0.25">
      <c r="A4418" s="36" t="s">
        <v>48</v>
      </c>
      <c r="B4418" s="36" t="s">
        <v>27</v>
      </c>
      <c r="C4418" s="37" t="s">
        <v>28</v>
      </c>
      <c r="D4418" s="37" t="s">
        <v>71</v>
      </c>
      <c r="E4418" s="36" t="s">
        <v>70</v>
      </c>
      <c r="F4418" s="33">
        <v>42837</v>
      </c>
      <c r="G4418" s="34">
        <v>0.47569444444444442</v>
      </c>
      <c r="H4418" s="9">
        <v>6.9999999999999999E-4</v>
      </c>
    </row>
    <row r="4419" spans="1:8" x14ac:dyDescent="0.25">
      <c r="A4419" s="36" t="s">
        <v>48</v>
      </c>
      <c r="B4419" s="36" t="s">
        <v>27</v>
      </c>
      <c r="C4419" s="37" t="s">
        <v>30</v>
      </c>
      <c r="D4419" s="38" t="s">
        <v>55</v>
      </c>
      <c r="E4419" s="36" t="s">
        <v>70</v>
      </c>
      <c r="F4419" s="33">
        <v>42837</v>
      </c>
      <c r="G4419" s="34">
        <v>0.47569444444444442</v>
      </c>
      <c r="H4419" s="9">
        <v>0.01</v>
      </c>
    </row>
    <row r="4420" spans="1:8" x14ac:dyDescent="0.25">
      <c r="A4420" s="36" t="s">
        <v>48</v>
      </c>
      <c r="B4420" s="36" t="s">
        <v>27</v>
      </c>
      <c r="C4420" s="37" t="s">
        <v>32</v>
      </c>
      <c r="D4420" s="39" t="s">
        <v>54</v>
      </c>
      <c r="E4420" s="36" t="s">
        <v>70</v>
      </c>
      <c r="F4420" s="33">
        <v>42837</v>
      </c>
      <c r="G4420" s="34">
        <v>0.47569444444444442</v>
      </c>
      <c r="H4420" s="9">
        <v>5.0000000000000001E-3</v>
      </c>
    </row>
    <row r="4421" spans="1:8" x14ac:dyDescent="0.25">
      <c r="A4421" s="36" t="s">
        <v>48</v>
      </c>
      <c r="B4421" s="36" t="s">
        <v>42</v>
      </c>
      <c r="C4421" s="37" t="s">
        <v>43</v>
      </c>
      <c r="D4421" s="37" t="s">
        <v>51</v>
      </c>
      <c r="E4421" s="36" t="s">
        <v>70</v>
      </c>
      <c r="F4421" s="33">
        <v>42837</v>
      </c>
      <c r="G4421" s="34">
        <v>0.47569444444444442</v>
      </c>
      <c r="H4421" s="9">
        <v>2</v>
      </c>
    </row>
    <row r="4422" spans="1:8" x14ac:dyDescent="0.25">
      <c r="A4422" s="36" t="s">
        <v>21</v>
      </c>
      <c r="B4422" s="36" t="s">
        <v>11</v>
      </c>
      <c r="C4422" s="38" t="s">
        <v>46</v>
      </c>
      <c r="D4422" s="36" t="s">
        <v>47</v>
      </c>
      <c r="E4422" s="36" t="s">
        <v>70</v>
      </c>
      <c r="F4422" s="33">
        <v>42872</v>
      </c>
      <c r="G4422" s="34">
        <v>0.4201388888888889</v>
      </c>
      <c r="H4422" s="9">
        <v>11.81</v>
      </c>
    </row>
    <row r="4423" spans="1:8" x14ac:dyDescent="0.25">
      <c r="A4423" s="36" t="s">
        <v>21</v>
      </c>
      <c r="B4423" s="36" t="s">
        <v>11</v>
      </c>
      <c r="C4423" s="38" t="s">
        <v>12</v>
      </c>
      <c r="D4423" s="36" t="s">
        <v>13</v>
      </c>
      <c r="E4423" s="36" t="s">
        <v>70</v>
      </c>
      <c r="F4423" s="33">
        <v>42872</v>
      </c>
      <c r="G4423" s="34">
        <v>0.4201388888888889</v>
      </c>
      <c r="H4423" s="9">
        <v>8.1999999999999993</v>
      </c>
    </row>
    <row r="4424" spans="1:8" x14ac:dyDescent="0.25">
      <c r="A4424" s="36" t="s">
        <v>21</v>
      </c>
      <c r="B4424" s="36" t="s">
        <v>11</v>
      </c>
      <c r="C4424" s="35" t="s">
        <v>15</v>
      </c>
      <c r="D4424" s="36" t="s">
        <v>16</v>
      </c>
      <c r="E4424" s="36" t="s">
        <v>70</v>
      </c>
      <c r="F4424" s="33">
        <v>42872</v>
      </c>
      <c r="G4424" s="34">
        <v>0.4201388888888889</v>
      </c>
      <c r="H4424" s="9">
        <v>1252</v>
      </c>
    </row>
    <row r="4425" spans="1:8" x14ac:dyDescent="0.25">
      <c r="A4425" s="36" t="s">
        <v>21</v>
      </c>
      <c r="B4425" s="36" t="s">
        <v>11</v>
      </c>
      <c r="C4425" s="38" t="s">
        <v>17</v>
      </c>
      <c r="D4425" s="36" t="s">
        <v>18</v>
      </c>
      <c r="E4425" s="36" t="s">
        <v>70</v>
      </c>
      <c r="F4425" s="33">
        <v>42872</v>
      </c>
      <c r="G4425" s="34">
        <v>0.4201388888888889</v>
      </c>
      <c r="H4425" s="9">
        <v>5.31</v>
      </c>
    </row>
    <row r="4426" spans="1:8" x14ac:dyDescent="0.25">
      <c r="A4426" s="36" t="s">
        <v>21</v>
      </c>
      <c r="B4426" s="36" t="s">
        <v>11</v>
      </c>
      <c r="C4426" s="38" t="s">
        <v>19</v>
      </c>
      <c r="D4426" s="36" t="s">
        <v>20</v>
      </c>
      <c r="E4426" s="36" t="s">
        <v>70</v>
      </c>
      <c r="F4426" s="33">
        <v>42872</v>
      </c>
      <c r="G4426" s="34">
        <v>0.4201388888888889</v>
      </c>
      <c r="H4426" s="9">
        <v>52.2</v>
      </c>
    </row>
    <row r="4427" spans="1:8" x14ac:dyDescent="0.25">
      <c r="A4427" s="36" t="s">
        <v>21</v>
      </c>
      <c r="B4427" s="36" t="s">
        <v>22</v>
      </c>
      <c r="C4427" s="35" t="s">
        <v>23</v>
      </c>
      <c r="D4427" s="35" t="s">
        <v>24</v>
      </c>
      <c r="E4427" s="36" t="s">
        <v>70</v>
      </c>
      <c r="F4427" s="33">
        <v>42872</v>
      </c>
      <c r="G4427" s="34">
        <v>0.4201388888888889</v>
      </c>
      <c r="H4427" s="9">
        <v>140.93856499999998</v>
      </c>
    </row>
    <row r="4428" spans="1:8" x14ac:dyDescent="0.25">
      <c r="A4428" s="36" t="s">
        <v>21</v>
      </c>
      <c r="B4428" s="36" t="s">
        <v>22</v>
      </c>
      <c r="C4428" s="37" t="s">
        <v>25</v>
      </c>
      <c r="D4428" s="35" t="s">
        <v>26</v>
      </c>
      <c r="E4428" s="36" t="s">
        <v>70</v>
      </c>
      <c r="F4428" s="33">
        <v>42872</v>
      </c>
      <c r="G4428" s="34">
        <v>0.4201388888888889</v>
      </c>
      <c r="H4428" s="9">
        <v>292.14558188981306</v>
      </c>
    </row>
    <row r="4429" spans="1:8" x14ac:dyDescent="0.25">
      <c r="A4429" s="36" t="s">
        <v>21</v>
      </c>
      <c r="B4429" s="36" t="s">
        <v>36</v>
      </c>
      <c r="C4429" s="37" t="s">
        <v>37</v>
      </c>
      <c r="D4429" s="37" t="s">
        <v>38</v>
      </c>
      <c r="E4429" s="36" t="s">
        <v>70</v>
      </c>
      <c r="F4429" s="33">
        <v>42872</v>
      </c>
      <c r="G4429" s="34">
        <v>0.4201388888888889</v>
      </c>
      <c r="H4429" s="9">
        <v>1.036155606407323</v>
      </c>
    </row>
    <row r="4430" spans="1:8" x14ac:dyDescent="0.25">
      <c r="A4430" s="36" t="s">
        <v>21</v>
      </c>
      <c r="B4430" s="36" t="s">
        <v>36</v>
      </c>
      <c r="C4430" s="37" t="s">
        <v>39</v>
      </c>
      <c r="D4430" s="37" t="s">
        <v>40</v>
      </c>
      <c r="E4430" s="36" t="s">
        <v>70</v>
      </c>
      <c r="F4430" s="33">
        <v>42872</v>
      </c>
      <c r="G4430" s="34">
        <v>0.4201388888888889</v>
      </c>
      <c r="H4430" s="9">
        <v>0.20051019074044479</v>
      </c>
    </row>
    <row r="4431" spans="1:8" x14ac:dyDescent="0.25">
      <c r="A4431" s="36" t="s">
        <v>48</v>
      </c>
      <c r="B4431" s="36" t="s">
        <v>27</v>
      </c>
      <c r="C4431" s="37" t="s">
        <v>34</v>
      </c>
      <c r="D4431" s="39" t="s">
        <v>55</v>
      </c>
      <c r="E4431" s="36" t="s">
        <v>70</v>
      </c>
      <c r="F4431" s="33">
        <v>42872</v>
      </c>
      <c r="G4431" s="34">
        <v>0.4201388888888889</v>
      </c>
      <c r="H4431" s="9">
        <v>0.01</v>
      </c>
    </row>
    <row r="4432" spans="1:8" x14ac:dyDescent="0.25">
      <c r="A4432" s="36" t="s">
        <v>48</v>
      </c>
      <c r="B4432" s="36" t="s">
        <v>27</v>
      </c>
      <c r="C4432" s="37" t="s">
        <v>28</v>
      </c>
      <c r="D4432" s="37" t="s">
        <v>71</v>
      </c>
      <c r="E4432" s="36" t="s">
        <v>70</v>
      </c>
      <c r="F4432" s="33">
        <v>42872</v>
      </c>
      <c r="G4432" s="34">
        <v>0.4201388888888889</v>
      </c>
      <c r="H4432" s="9">
        <v>5.9999999999999995E-4</v>
      </c>
    </row>
    <row r="4433" spans="1:8" x14ac:dyDescent="0.25">
      <c r="A4433" s="36" t="s">
        <v>48</v>
      </c>
      <c r="B4433" s="36" t="s">
        <v>27</v>
      </c>
      <c r="C4433" s="37" t="s">
        <v>30</v>
      </c>
      <c r="D4433" s="38" t="s">
        <v>55</v>
      </c>
      <c r="E4433" s="36" t="s">
        <v>70</v>
      </c>
      <c r="F4433" s="33">
        <v>42872</v>
      </c>
      <c r="G4433" s="34">
        <v>0.4201388888888889</v>
      </c>
      <c r="H4433" s="9">
        <v>0.01</v>
      </c>
    </row>
    <row r="4434" spans="1:8" x14ac:dyDescent="0.25">
      <c r="A4434" s="36" t="s">
        <v>48</v>
      </c>
      <c r="B4434" s="36" t="s">
        <v>27</v>
      </c>
      <c r="C4434" s="37" t="s">
        <v>32</v>
      </c>
      <c r="D4434" s="39" t="s">
        <v>54</v>
      </c>
      <c r="E4434" s="36" t="s">
        <v>70</v>
      </c>
      <c r="F4434" s="33">
        <v>42872</v>
      </c>
      <c r="G4434" s="34">
        <v>0.4201388888888889</v>
      </c>
      <c r="H4434" s="9">
        <v>5.0000000000000001E-3</v>
      </c>
    </row>
    <row r="4435" spans="1:8" x14ac:dyDescent="0.25">
      <c r="A4435" s="36" t="s">
        <v>48</v>
      </c>
      <c r="B4435" s="36" t="s">
        <v>42</v>
      </c>
      <c r="C4435" s="37" t="s">
        <v>43</v>
      </c>
      <c r="D4435" s="37" t="s">
        <v>51</v>
      </c>
      <c r="E4435" s="36" t="s">
        <v>70</v>
      </c>
      <c r="F4435" s="33">
        <v>42872</v>
      </c>
      <c r="G4435" s="34">
        <v>0.4201388888888889</v>
      </c>
      <c r="H4435" s="9">
        <v>3</v>
      </c>
    </row>
    <row r="4436" spans="1:8" x14ac:dyDescent="0.25">
      <c r="A4436" s="36" t="s">
        <v>21</v>
      </c>
      <c r="B4436" s="36" t="s">
        <v>11</v>
      </c>
      <c r="C4436" s="38" t="s">
        <v>46</v>
      </c>
      <c r="D4436" s="36" t="s">
        <v>47</v>
      </c>
      <c r="E4436" s="36" t="s">
        <v>70</v>
      </c>
      <c r="F4436" s="33">
        <v>42907</v>
      </c>
      <c r="G4436" s="34">
        <v>0.47222222222222227</v>
      </c>
      <c r="H4436" s="9">
        <v>7.19</v>
      </c>
    </row>
    <row r="4437" spans="1:8" x14ac:dyDescent="0.25">
      <c r="A4437" s="36" t="s">
        <v>21</v>
      </c>
      <c r="B4437" s="36" t="s">
        <v>11</v>
      </c>
      <c r="C4437" s="38" t="s">
        <v>12</v>
      </c>
      <c r="D4437" s="36" t="s">
        <v>13</v>
      </c>
      <c r="E4437" s="36" t="s">
        <v>70</v>
      </c>
      <c r="F4437" s="33">
        <v>42907</v>
      </c>
      <c r="G4437" s="34">
        <v>0.47222222222222227</v>
      </c>
      <c r="H4437" s="9">
        <v>7.43</v>
      </c>
    </row>
    <row r="4438" spans="1:8" x14ac:dyDescent="0.25">
      <c r="A4438" s="36" t="s">
        <v>21</v>
      </c>
      <c r="B4438" s="36" t="s">
        <v>11</v>
      </c>
      <c r="C4438" s="35" t="s">
        <v>15</v>
      </c>
      <c r="D4438" s="36" t="s">
        <v>16</v>
      </c>
      <c r="E4438" s="36" t="s">
        <v>70</v>
      </c>
      <c r="F4438" s="33">
        <v>42907</v>
      </c>
      <c r="G4438" s="34">
        <v>0.47222222222222227</v>
      </c>
      <c r="H4438" s="9">
        <v>1075</v>
      </c>
    </row>
    <row r="4439" spans="1:8" x14ac:dyDescent="0.25">
      <c r="A4439" s="36" t="s">
        <v>21</v>
      </c>
      <c r="B4439" s="36" t="s">
        <v>11</v>
      </c>
      <c r="C4439" s="38" t="s">
        <v>17</v>
      </c>
      <c r="D4439" s="36" t="s">
        <v>18</v>
      </c>
      <c r="E4439" s="36" t="s">
        <v>70</v>
      </c>
      <c r="F4439" s="33">
        <v>42907</v>
      </c>
      <c r="G4439" s="34">
        <v>0.47222222222222227</v>
      </c>
      <c r="H4439" s="9">
        <v>7.86</v>
      </c>
    </row>
    <row r="4440" spans="1:8" x14ac:dyDescent="0.25">
      <c r="A4440" s="36" t="s">
        <v>21</v>
      </c>
      <c r="B4440" s="36" t="s">
        <v>11</v>
      </c>
      <c r="C4440" s="38" t="s">
        <v>19</v>
      </c>
      <c r="D4440" s="36" t="s">
        <v>20</v>
      </c>
      <c r="E4440" s="36" t="s">
        <v>70</v>
      </c>
      <c r="F4440" s="33">
        <v>42907</v>
      </c>
      <c r="G4440" s="34">
        <v>0.47222222222222227</v>
      </c>
      <c r="H4440" s="9">
        <v>69.2</v>
      </c>
    </row>
    <row r="4441" spans="1:8" x14ac:dyDescent="0.25">
      <c r="A4441" s="36" t="s">
        <v>21</v>
      </c>
      <c r="B4441" s="36" t="s">
        <v>22</v>
      </c>
      <c r="C4441" s="35" t="s">
        <v>23</v>
      </c>
      <c r="D4441" s="35" t="s">
        <v>24</v>
      </c>
      <c r="E4441" s="36" t="s">
        <v>70</v>
      </c>
      <c r="F4441" s="33">
        <v>42907</v>
      </c>
      <c r="G4441" s="34">
        <v>0.47222222222222227</v>
      </c>
      <c r="H4441" s="9">
        <v>125.65607000000001</v>
      </c>
    </row>
    <row r="4442" spans="1:8" x14ac:dyDescent="0.25">
      <c r="A4442" s="36" t="s">
        <v>21</v>
      </c>
      <c r="B4442" s="36" t="s">
        <v>22</v>
      </c>
      <c r="C4442" s="37" t="s">
        <v>25</v>
      </c>
      <c r="D4442" s="35" t="s">
        <v>26</v>
      </c>
      <c r="E4442" s="36" t="s">
        <v>70</v>
      </c>
      <c r="F4442" s="33">
        <v>42907</v>
      </c>
      <c r="G4442" s="34">
        <v>0.47222222222222227</v>
      </c>
      <c r="H4442" s="9">
        <v>398.09074769347188</v>
      </c>
    </row>
    <row r="4443" spans="1:8" x14ac:dyDescent="0.25">
      <c r="A4443" s="36" t="s">
        <v>21</v>
      </c>
      <c r="B4443" s="36" t="s">
        <v>36</v>
      </c>
      <c r="C4443" s="37" t="s">
        <v>37</v>
      </c>
      <c r="D4443" s="37" t="s">
        <v>38</v>
      </c>
      <c r="E4443" s="36" t="s">
        <v>70</v>
      </c>
      <c r="F4443" s="33">
        <v>42907</v>
      </c>
      <c r="G4443" s="34">
        <v>0.47222222222222227</v>
      </c>
      <c r="H4443" s="9">
        <v>1.5078031212484992</v>
      </c>
    </row>
    <row r="4444" spans="1:8" x14ac:dyDescent="0.25">
      <c r="A4444" s="36" t="s">
        <v>21</v>
      </c>
      <c r="B4444" s="36" t="s">
        <v>36</v>
      </c>
      <c r="C4444" s="37" t="s">
        <v>39</v>
      </c>
      <c r="D4444" s="37" t="s">
        <v>40</v>
      </c>
      <c r="E4444" s="36" t="s">
        <v>70</v>
      </c>
      <c r="F4444" s="33">
        <v>42907</v>
      </c>
      <c r="G4444" s="34">
        <v>0.47222222222222227</v>
      </c>
      <c r="H4444" s="9">
        <v>0.35393172662773026</v>
      </c>
    </row>
    <row r="4445" spans="1:8" x14ac:dyDescent="0.25">
      <c r="A4445" s="36" t="s">
        <v>48</v>
      </c>
      <c r="B4445" s="36" t="s">
        <v>27</v>
      </c>
      <c r="C4445" s="37" t="s">
        <v>34</v>
      </c>
      <c r="D4445" s="39" t="s">
        <v>55</v>
      </c>
      <c r="E4445" s="36" t="s">
        <v>70</v>
      </c>
      <c r="F4445" s="33">
        <v>42907</v>
      </c>
      <c r="G4445" s="34">
        <v>0.47222222222222227</v>
      </c>
      <c r="H4445" s="9">
        <v>1.8163265306122455E-2</v>
      </c>
    </row>
    <row r="4446" spans="1:8" x14ac:dyDescent="0.25">
      <c r="A4446" s="36" t="s">
        <v>48</v>
      </c>
      <c r="B4446" s="36" t="s">
        <v>27</v>
      </c>
      <c r="C4446" s="37" t="s">
        <v>28</v>
      </c>
      <c r="D4446" s="37" t="s">
        <v>71</v>
      </c>
      <c r="E4446" s="36" t="s">
        <v>70</v>
      </c>
      <c r="F4446" s="33">
        <v>42907</v>
      </c>
      <c r="G4446" s="34">
        <v>0.47222222222222227</v>
      </c>
      <c r="H4446" s="9">
        <v>5.9999999999999995E-4</v>
      </c>
    </row>
    <row r="4447" spans="1:8" x14ac:dyDescent="0.25">
      <c r="A4447" s="36" t="s">
        <v>48</v>
      </c>
      <c r="B4447" s="36" t="s">
        <v>27</v>
      </c>
      <c r="C4447" s="37" t="s">
        <v>30</v>
      </c>
      <c r="D4447" s="38" t="s">
        <v>55</v>
      </c>
      <c r="E4447" s="36" t="s">
        <v>70</v>
      </c>
      <c r="F4447" s="33">
        <v>42907</v>
      </c>
      <c r="G4447" s="34">
        <v>0.47222222222222227</v>
      </c>
      <c r="H4447" s="9">
        <v>0.01</v>
      </c>
    </row>
    <row r="4448" spans="1:8" x14ac:dyDescent="0.25">
      <c r="A4448" s="36" t="s">
        <v>48</v>
      </c>
      <c r="B4448" s="36" t="s">
        <v>27</v>
      </c>
      <c r="C4448" s="37" t="s">
        <v>32</v>
      </c>
      <c r="D4448" s="39" t="s">
        <v>54</v>
      </c>
      <c r="E4448" s="36" t="s">
        <v>70</v>
      </c>
      <c r="F4448" s="33">
        <v>42907</v>
      </c>
      <c r="G4448" s="34">
        <v>0.47222222222222227</v>
      </c>
      <c r="H4448" s="9">
        <v>5.0000000000000001E-3</v>
      </c>
    </row>
    <row r="4449" spans="1:8" x14ac:dyDescent="0.25">
      <c r="A4449" s="36" t="s">
        <v>48</v>
      </c>
      <c r="B4449" s="36" t="s">
        <v>42</v>
      </c>
      <c r="C4449" s="37" t="s">
        <v>43</v>
      </c>
      <c r="D4449" s="37" t="s">
        <v>51</v>
      </c>
      <c r="E4449" s="36" t="s">
        <v>70</v>
      </c>
      <c r="F4449" s="33">
        <v>42907</v>
      </c>
      <c r="G4449" s="34">
        <v>0.47222222222222227</v>
      </c>
      <c r="H4449" s="9">
        <v>2</v>
      </c>
    </row>
    <row r="4450" spans="1:8" x14ac:dyDescent="0.25">
      <c r="A4450" s="36" t="s">
        <v>21</v>
      </c>
      <c r="B4450" s="36" t="s">
        <v>11</v>
      </c>
      <c r="C4450" s="38" t="s">
        <v>46</v>
      </c>
      <c r="D4450" s="36" t="s">
        <v>47</v>
      </c>
      <c r="E4450" s="36" t="s">
        <v>70</v>
      </c>
      <c r="F4450" s="33">
        <v>42935</v>
      </c>
      <c r="G4450" s="34">
        <v>0.45833333333333331</v>
      </c>
      <c r="H4450" s="9">
        <v>7.74</v>
      </c>
    </row>
    <row r="4451" spans="1:8" x14ac:dyDescent="0.25">
      <c r="A4451" s="36" t="s">
        <v>21</v>
      </c>
      <c r="B4451" s="36" t="s">
        <v>11</v>
      </c>
      <c r="C4451" s="38" t="s">
        <v>12</v>
      </c>
      <c r="D4451" s="36" t="s">
        <v>13</v>
      </c>
      <c r="E4451" s="36" t="s">
        <v>70</v>
      </c>
      <c r="F4451" s="33">
        <v>42935</v>
      </c>
      <c r="G4451" s="34">
        <v>0.45833333333333331</v>
      </c>
      <c r="H4451" s="9">
        <v>7.48</v>
      </c>
    </row>
    <row r="4452" spans="1:8" x14ac:dyDescent="0.25">
      <c r="A4452" s="36" t="s">
        <v>21</v>
      </c>
      <c r="B4452" s="36" t="s">
        <v>11</v>
      </c>
      <c r="C4452" s="35" t="s">
        <v>15</v>
      </c>
      <c r="D4452" s="36" t="s">
        <v>16</v>
      </c>
      <c r="E4452" s="36" t="s">
        <v>70</v>
      </c>
      <c r="F4452" s="33">
        <v>42935</v>
      </c>
      <c r="G4452" s="34">
        <v>0.45833333333333331</v>
      </c>
      <c r="H4452" s="9">
        <v>1121</v>
      </c>
    </row>
    <row r="4453" spans="1:8" x14ac:dyDescent="0.25">
      <c r="A4453" s="36" t="s">
        <v>21</v>
      </c>
      <c r="B4453" s="36" t="s">
        <v>11</v>
      </c>
      <c r="C4453" s="38" t="s">
        <v>17</v>
      </c>
      <c r="D4453" s="36" t="s">
        <v>18</v>
      </c>
      <c r="E4453" s="36" t="s">
        <v>70</v>
      </c>
      <c r="F4453" s="33">
        <v>42935</v>
      </c>
      <c r="G4453" s="34">
        <v>0.45833333333333331</v>
      </c>
      <c r="H4453" s="9">
        <v>9.1</v>
      </c>
    </row>
    <row r="4454" spans="1:8" x14ac:dyDescent="0.25">
      <c r="A4454" s="36" t="s">
        <v>21</v>
      </c>
      <c r="B4454" s="36" t="s">
        <v>11</v>
      </c>
      <c r="C4454" s="38" t="s">
        <v>19</v>
      </c>
      <c r="D4454" s="36" t="s">
        <v>20</v>
      </c>
      <c r="E4454" s="36" t="s">
        <v>70</v>
      </c>
      <c r="F4454" s="33">
        <v>42935</v>
      </c>
      <c r="G4454" s="34">
        <v>0.45833333333333331</v>
      </c>
      <c r="H4454" s="9">
        <v>81</v>
      </c>
    </row>
    <row r="4455" spans="1:8" x14ac:dyDescent="0.25">
      <c r="A4455" s="36" t="s">
        <v>21</v>
      </c>
      <c r="B4455" s="36" t="s">
        <v>22</v>
      </c>
      <c r="C4455" s="35" t="s">
        <v>23</v>
      </c>
      <c r="D4455" s="35" t="s">
        <v>24</v>
      </c>
      <c r="E4455" s="36" t="s">
        <v>70</v>
      </c>
      <c r="F4455" s="33">
        <v>42935</v>
      </c>
      <c r="G4455" s="34">
        <v>0.45833333333333331</v>
      </c>
      <c r="H4455" s="9">
        <v>118.86385</v>
      </c>
    </row>
    <row r="4456" spans="1:8" x14ac:dyDescent="0.25">
      <c r="A4456" s="36" t="s">
        <v>21</v>
      </c>
      <c r="B4456" s="36" t="s">
        <v>22</v>
      </c>
      <c r="C4456" s="37" t="s">
        <v>25</v>
      </c>
      <c r="D4456" s="35" t="s">
        <v>26</v>
      </c>
      <c r="E4456" s="36" t="s">
        <v>70</v>
      </c>
      <c r="F4456" s="33">
        <v>42935</v>
      </c>
      <c r="G4456" s="34">
        <v>0.45833333333333331</v>
      </c>
      <c r="H4456" s="9">
        <v>254.97476040675983</v>
      </c>
    </row>
    <row r="4457" spans="1:8" x14ac:dyDescent="0.25">
      <c r="A4457" s="36" t="s">
        <v>21</v>
      </c>
      <c r="B4457" s="36" t="s">
        <v>36</v>
      </c>
      <c r="C4457" s="37" t="s">
        <v>37</v>
      </c>
      <c r="D4457" s="37" t="s">
        <v>38</v>
      </c>
      <c r="E4457" s="36" t="s">
        <v>70</v>
      </c>
      <c r="F4457" s="33">
        <v>42935</v>
      </c>
      <c r="G4457" s="34">
        <v>0.45833333333333331</v>
      </c>
      <c r="H4457" s="9">
        <v>1.6156383628588882</v>
      </c>
    </row>
    <row r="4458" spans="1:8" x14ac:dyDescent="0.25">
      <c r="A4458" s="36" t="s">
        <v>21</v>
      </c>
      <c r="B4458" s="36" t="s">
        <v>36</v>
      </c>
      <c r="C4458" s="37" t="s">
        <v>39</v>
      </c>
      <c r="D4458" s="37" t="s">
        <v>40</v>
      </c>
      <c r="E4458" s="36" t="s">
        <v>70</v>
      </c>
      <c r="F4458" s="33">
        <v>42935</v>
      </c>
      <c r="G4458" s="34">
        <v>0.45833333333333331</v>
      </c>
      <c r="H4458" s="9">
        <v>0.27135198067981114</v>
      </c>
    </row>
    <row r="4459" spans="1:8" x14ac:dyDescent="0.25">
      <c r="A4459" s="36" t="s">
        <v>48</v>
      </c>
      <c r="B4459" s="36" t="s">
        <v>27</v>
      </c>
      <c r="C4459" s="37" t="s">
        <v>34</v>
      </c>
      <c r="D4459" s="39" t="s">
        <v>55</v>
      </c>
      <c r="E4459" s="36" t="s">
        <v>70</v>
      </c>
      <c r="F4459" s="33">
        <v>42935</v>
      </c>
      <c r="G4459" s="34">
        <v>0.45833333333333331</v>
      </c>
      <c r="H4459" s="9">
        <v>1.8699186991869926E-2</v>
      </c>
    </row>
    <row r="4460" spans="1:8" x14ac:dyDescent="0.25">
      <c r="A4460" s="36" t="s">
        <v>48</v>
      </c>
      <c r="B4460" s="36" t="s">
        <v>27</v>
      </c>
      <c r="C4460" s="37" t="s">
        <v>28</v>
      </c>
      <c r="D4460" s="37" t="s">
        <v>71</v>
      </c>
      <c r="E4460" s="36" t="s">
        <v>70</v>
      </c>
      <c r="F4460" s="33">
        <v>42935</v>
      </c>
      <c r="G4460" s="34">
        <v>0.45833333333333331</v>
      </c>
      <c r="H4460" s="9">
        <v>5.9999999999999995E-4</v>
      </c>
    </row>
    <row r="4461" spans="1:8" x14ac:dyDescent="0.25">
      <c r="A4461" s="36" t="s">
        <v>48</v>
      </c>
      <c r="B4461" s="36" t="s">
        <v>27</v>
      </c>
      <c r="C4461" s="37" t="s">
        <v>30</v>
      </c>
      <c r="D4461" s="38" t="s">
        <v>55</v>
      </c>
      <c r="E4461" s="36" t="s">
        <v>70</v>
      </c>
      <c r="F4461" s="33">
        <v>42935</v>
      </c>
      <c r="G4461" s="34">
        <v>0.45833333333333331</v>
      </c>
      <c r="H4461" s="9">
        <v>0.01</v>
      </c>
    </row>
    <row r="4462" spans="1:8" x14ac:dyDescent="0.25">
      <c r="A4462" s="36" t="s">
        <v>48</v>
      </c>
      <c r="B4462" s="36" t="s">
        <v>27</v>
      </c>
      <c r="C4462" s="37" t="s">
        <v>32</v>
      </c>
      <c r="D4462" s="39" t="s">
        <v>54</v>
      </c>
      <c r="E4462" s="36" t="s">
        <v>70</v>
      </c>
      <c r="F4462" s="33">
        <v>42935</v>
      </c>
      <c r="G4462" s="34">
        <v>0.45833333333333331</v>
      </c>
      <c r="H4462" s="9">
        <v>5.0000000000000001E-3</v>
      </c>
    </row>
    <row r="4463" spans="1:8" x14ac:dyDescent="0.25">
      <c r="A4463" s="36" t="s">
        <v>48</v>
      </c>
      <c r="B4463" s="36" t="s">
        <v>42</v>
      </c>
      <c r="C4463" s="37" t="s">
        <v>43</v>
      </c>
      <c r="D4463" s="37" t="s">
        <v>51</v>
      </c>
      <c r="E4463" s="36" t="s">
        <v>70</v>
      </c>
      <c r="F4463" s="33">
        <v>42935</v>
      </c>
      <c r="G4463" s="34">
        <v>0.45833333333333331</v>
      </c>
      <c r="H4463" s="9">
        <v>2</v>
      </c>
    </row>
    <row r="4464" spans="1:8" x14ac:dyDescent="0.25">
      <c r="A4464" s="36" t="s">
        <v>21</v>
      </c>
      <c r="B4464" s="36" t="s">
        <v>11</v>
      </c>
      <c r="C4464" s="38" t="s">
        <v>46</v>
      </c>
      <c r="D4464" s="36" t="s">
        <v>47</v>
      </c>
      <c r="E4464" s="36" t="s">
        <v>70</v>
      </c>
      <c r="F4464" s="33">
        <v>42954</v>
      </c>
      <c r="G4464" s="34">
        <v>0.41666666666666669</v>
      </c>
      <c r="H4464" s="9">
        <v>9.49</v>
      </c>
    </row>
    <row r="4465" spans="1:8" x14ac:dyDescent="0.25">
      <c r="A4465" s="36" t="s">
        <v>21</v>
      </c>
      <c r="B4465" s="36" t="s">
        <v>11</v>
      </c>
      <c r="C4465" s="38" t="s">
        <v>12</v>
      </c>
      <c r="D4465" s="36" t="s">
        <v>13</v>
      </c>
      <c r="E4465" s="36" t="s">
        <v>70</v>
      </c>
      <c r="F4465" s="33">
        <v>42954</v>
      </c>
      <c r="G4465" s="34">
        <v>0.41666666666666669</v>
      </c>
      <c r="H4465" s="9">
        <v>8.3000000000000007</v>
      </c>
    </row>
    <row r="4466" spans="1:8" x14ac:dyDescent="0.25">
      <c r="A4466" s="36" t="s">
        <v>21</v>
      </c>
      <c r="B4466" s="36" t="s">
        <v>11</v>
      </c>
      <c r="C4466" s="35" t="s">
        <v>15</v>
      </c>
      <c r="D4466" s="36" t="s">
        <v>16</v>
      </c>
      <c r="E4466" s="36" t="s">
        <v>70</v>
      </c>
      <c r="F4466" s="33">
        <v>42954</v>
      </c>
      <c r="G4466" s="34">
        <v>0.41666666666666669</v>
      </c>
      <c r="H4466" s="9">
        <v>1489</v>
      </c>
    </row>
    <row r="4467" spans="1:8" x14ac:dyDescent="0.25">
      <c r="A4467" s="36" t="s">
        <v>21</v>
      </c>
      <c r="B4467" s="36" t="s">
        <v>11</v>
      </c>
      <c r="C4467" s="38" t="s">
        <v>17</v>
      </c>
      <c r="D4467" s="36" t="s">
        <v>18</v>
      </c>
      <c r="E4467" s="36" t="s">
        <v>70</v>
      </c>
      <c r="F4467" s="33">
        <v>42954</v>
      </c>
      <c r="G4467" s="34">
        <v>0.41666666666666669</v>
      </c>
      <c r="H4467" s="9">
        <v>8.1999999999999993</v>
      </c>
    </row>
    <row r="4468" spans="1:8" x14ac:dyDescent="0.25">
      <c r="A4468" s="36" t="s">
        <v>21</v>
      </c>
      <c r="B4468" s="36" t="s">
        <v>11</v>
      </c>
      <c r="C4468" s="38" t="s">
        <v>19</v>
      </c>
      <c r="D4468" s="36" t="s">
        <v>20</v>
      </c>
      <c r="E4468" s="36" t="s">
        <v>70</v>
      </c>
      <c r="F4468" s="33">
        <v>42954</v>
      </c>
      <c r="G4468" s="34">
        <v>0.41666666666666669</v>
      </c>
      <c r="H4468" s="9">
        <v>78.7</v>
      </c>
    </row>
    <row r="4469" spans="1:8" x14ac:dyDescent="0.25">
      <c r="A4469" s="36" t="s">
        <v>21</v>
      </c>
      <c r="B4469" s="36" t="s">
        <v>22</v>
      </c>
      <c r="C4469" s="35" t="s">
        <v>23</v>
      </c>
      <c r="D4469" s="35" t="s">
        <v>24</v>
      </c>
      <c r="E4469" s="36" t="s">
        <v>70</v>
      </c>
      <c r="F4469" s="33">
        <v>42954</v>
      </c>
      <c r="G4469" s="34">
        <v>0.41666666666666669</v>
      </c>
      <c r="H4469" s="9">
        <v>189.502938</v>
      </c>
    </row>
    <row r="4470" spans="1:8" x14ac:dyDescent="0.25">
      <c r="A4470" s="36" t="s">
        <v>21</v>
      </c>
      <c r="B4470" s="36" t="s">
        <v>22</v>
      </c>
      <c r="C4470" s="37" t="s">
        <v>25</v>
      </c>
      <c r="D4470" s="35" t="s">
        <v>26</v>
      </c>
      <c r="E4470" s="36" t="s">
        <v>70</v>
      </c>
      <c r="F4470" s="33">
        <v>42954</v>
      </c>
      <c r="G4470" s="34">
        <v>0.41666666666666669</v>
      </c>
      <c r="H4470" s="9">
        <v>317.23295962583393</v>
      </c>
    </row>
    <row r="4471" spans="1:8" x14ac:dyDescent="0.25">
      <c r="A4471" s="36" t="s">
        <v>21</v>
      </c>
      <c r="B4471" s="36" t="s">
        <v>36</v>
      </c>
      <c r="C4471" s="37" t="s">
        <v>37</v>
      </c>
      <c r="D4471" s="37" t="s">
        <v>38</v>
      </c>
      <c r="E4471" s="36" t="s">
        <v>70</v>
      </c>
      <c r="F4471" s="33">
        <v>42954</v>
      </c>
      <c r="G4471" s="34">
        <v>0.41666666666666669</v>
      </c>
      <c r="H4471" s="9">
        <v>1.1597633136094674</v>
      </c>
    </row>
    <row r="4472" spans="1:8" x14ac:dyDescent="0.25">
      <c r="A4472" s="36" t="s">
        <v>21</v>
      </c>
      <c r="B4472" s="36" t="s">
        <v>36</v>
      </c>
      <c r="C4472" s="37" t="s">
        <v>39</v>
      </c>
      <c r="D4472" s="37" t="s">
        <v>40</v>
      </c>
      <c r="E4472" s="36" t="s">
        <v>70</v>
      </c>
      <c r="F4472" s="33">
        <v>42954</v>
      </c>
      <c r="G4472" s="34">
        <v>0.41666666666666669</v>
      </c>
      <c r="H4472" s="9">
        <v>0.14551271180472414</v>
      </c>
    </row>
    <row r="4473" spans="1:8" x14ac:dyDescent="0.25">
      <c r="A4473" s="36" t="s">
        <v>48</v>
      </c>
      <c r="B4473" s="36" t="s">
        <v>27</v>
      </c>
      <c r="C4473" s="37" t="s">
        <v>34</v>
      </c>
      <c r="D4473" s="39" t="s">
        <v>55</v>
      </c>
      <c r="E4473" s="36" t="s">
        <v>70</v>
      </c>
      <c r="F4473" s="33">
        <v>42954</v>
      </c>
      <c r="G4473" s="34">
        <v>0.41666666666666669</v>
      </c>
      <c r="H4473" s="9">
        <v>0.01</v>
      </c>
    </row>
    <row r="4474" spans="1:8" x14ac:dyDescent="0.25">
      <c r="A4474" s="36" t="s">
        <v>48</v>
      </c>
      <c r="B4474" s="36" t="s">
        <v>27</v>
      </c>
      <c r="C4474" s="37" t="s">
        <v>28</v>
      </c>
      <c r="D4474" s="37" t="s">
        <v>71</v>
      </c>
      <c r="E4474" s="36" t="s">
        <v>70</v>
      </c>
      <c r="F4474" s="33">
        <v>42954</v>
      </c>
      <c r="G4474" s="34">
        <v>0.41666666666666669</v>
      </c>
      <c r="H4474" s="9">
        <v>5.9999999999999995E-4</v>
      </c>
    </row>
    <row r="4475" spans="1:8" x14ac:dyDescent="0.25">
      <c r="A4475" s="36" t="s">
        <v>48</v>
      </c>
      <c r="B4475" s="36" t="s">
        <v>27</v>
      </c>
      <c r="C4475" s="37" t="s">
        <v>30</v>
      </c>
      <c r="D4475" s="38" t="s">
        <v>55</v>
      </c>
      <c r="E4475" s="36" t="s">
        <v>70</v>
      </c>
      <c r="F4475" s="33">
        <v>42954</v>
      </c>
      <c r="G4475" s="34">
        <v>0.41666666666666669</v>
      </c>
      <c r="H4475" s="9">
        <v>0.01</v>
      </c>
    </row>
    <row r="4476" spans="1:8" x14ac:dyDescent="0.25">
      <c r="A4476" s="36" t="s">
        <v>48</v>
      </c>
      <c r="B4476" s="36" t="s">
        <v>27</v>
      </c>
      <c r="C4476" s="37" t="s">
        <v>32</v>
      </c>
      <c r="D4476" s="39" t="s">
        <v>54</v>
      </c>
      <c r="E4476" s="36" t="s">
        <v>70</v>
      </c>
      <c r="F4476" s="33">
        <v>42954</v>
      </c>
      <c r="G4476" s="34">
        <v>0.41666666666666669</v>
      </c>
      <c r="H4476" s="9">
        <v>5.0000000000000001E-3</v>
      </c>
    </row>
    <row r="4477" spans="1:8" x14ac:dyDescent="0.25">
      <c r="A4477" s="36" t="s">
        <v>48</v>
      </c>
      <c r="B4477" s="36" t="s">
        <v>42</v>
      </c>
      <c r="C4477" s="37" t="s">
        <v>43</v>
      </c>
      <c r="D4477" s="37" t="s">
        <v>51</v>
      </c>
      <c r="E4477" s="36" t="s">
        <v>70</v>
      </c>
      <c r="F4477" s="33">
        <v>42954</v>
      </c>
      <c r="G4477" s="34">
        <v>0.41666666666666669</v>
      </c>
      <c r="H4477" s="9">
        <v>2</v>
      </c>
    </row>
    <row r="4478" spans="1:8" x14ac:dyDescent="0.25">
      <c r="A4478" s="36" t="s">
        <v>21</v>
      </c>
      <c r="B4478" s="36" t="s">
        <v>11</v>
      </c>
      <c r="C4478" s="38" t="s">
        <v>46</v>
      </c>
      <c r="D4478" s="36" t="s">
        <v>47</v>
      </c>
      <c r="E4478" s="36" t="s">
        <v>70</v>
      </c>
      <c r="F4478" s="33">
        <v>43005</v>
      </c>
      <c r="G4478" s="34">
        <v>0.33333333333333331</v>
      </c>
      <c r="H4478" s="9">
        <v>14.59</v>
      </c>
    </row>
    <row r="4479" spans="1:8" x14ac:dyDescent="0.25">
      <c r="A4479" s="36" t="s">
        <v>21</v>
      </c>
      <c r="B4479" s="36" t="s">
        <v>11</v>
      </c>
      <c r="C4479" s="38" t="s">
        <v>12</v>
      </c>
      <c r="D4479" s="36" t="s">
        <v>13</v>
      </c>
      <c r="E4479" s="36" t="s">
        <v>70</v>
      </c>
      <c r="F4479" s="33">
        <v>43005</v>
      </c>
      <c r="G4479" s="34">
        <v>0.33333333333333331</v>
      </c>
      <c r="H4479" s="9">
        <v>8.0399999999999991</v>
      </c>
    </row>
    <row r="4480" spans="1:8" x14ac:dyDescent="0.25">
      <c r="A4480" s="36" t="s">
        <v>21</v>
      </c>
      <c r="B4480" s="36" t="s">
        <v>11</v>
      </c>
      <c r="C4480" s="35" t="s">
        <v>15</v>
      </c>
      <c r="D4480" s="36" t="s">
        <v>16</v>
      </c>
      <c r="E4480" s="36" t="s">
        <v>70</v>
      </c>
      <c r="F4480" s="33">
        <v>43005</v>
      </c>
      <c r="G4480" s="34">
        <v>0.33333333333333331</v>
      </c>
      <c r="H4480" s="9">
        <v>1025</v>
      </c>
    </row>
    <row r="4481" spans="1:8" x14ac:dyDescent="0.25">
      <c r="A4481" s="36" t="s">
        <v>21</v>
      </c>
      <c r="B4481" s="36" t="s">
        <v>11</v>
      </c>
      <c r="C4481" s="38" t="s">
        <v>17</v>
      </c>
      <c r="D4481" s="36" t="s">
        <v>18</v>
      </c>
      <c r="E4481" s="36" t="s">
        <v>70</v>
      </c>
      <c r="F4481" s="33">
        <v>43005</v>
      </c>
      <c r="G4481" s="34">
        <v>0.33333333333333331</v>
      </c>
      <c r="H4481" s="9">
        <v>4.53</v>
      </c>
    </row>
    <row r="4482" spans="1:8" x14ac:dyDescent="0.25">
      <c r="A4482" s="36" t="s">
        <v>21</v>
      </c>
      <c r="B4482" s="36" t="s">
        <v>11</v>
      </c>
      <c r="C4482" s="38" t="s">
        <v>19</v>
      </c>
      <c r="D4482" s="36" t="s">
        <v>20</v>
      </c>
      <c r="E4482" s="36" t="s">
        <v>70</v>
      </c>
      <c r="F4482" s="33">
        <v>43005</v>
      </c>
      <c r="G4482" s="34">
        <v>0.33333333333333331</v>
      </c>
      <c r="H4482" s="9">
        <v>47.2</v>
      </c>
    </row>
    <row r="4483" spans="1:8" x14ac:dyDescent="0.25">
      <c r="A4483" s="36" t="s">
        <v>21</v>
      </c>
      <c r="B4483" s="36" t="s">
        <v>22</v>
      </c>
      <c r="C4483" s="35" t="s">
        <v>23</v>
      </c>
      <c r="D4483" s="35" t="s">
        <v>24</v>
      </c>
      <c r="E4483" s="36" t="s">
        <v>70</v>
      </c>
      <c r="F4483" s="33">
        <v>43005</v>
      </c>
      <c r="G4483" s="34">
        <v>0.33333333333333331</v>
      </c>
      <c r="H4483" s="9">
        <v>103.581355</v>
      </c>
    </row>
    <row r="4484" spans="1:8" x14ac:dyDescent="0.25">
      <c r="A4484" s="36" t="s">
        <v>21</v>
      </c>
      <c r="B4484" s="36" t="s">
        <v>22</v>
      </c>
      <c r="C4484" s="37" t="s">
        <v>25</v>
      </c>
      <c r="D4484" s="35" t="s">
        <v>26</v>
      </c>
      <c r="E4484" s="36" t="s">
        <v>70</v>
      </c>
      <c r="F4484" s="33">
        <v>43005</v>
      </c>
      <c r="G4484" s="34">
        <v>0.33333333333333331</v>
      </c>
      <c r="H4484" s="9">
        <v>149.88450230995392</v>
      </c>
    </row>
    <row r="4485" spans="1:8" x14ac:dyDescent="0.25">
      <c r="A4485" s="36" t="s">
        <v>21</v>
      </c>
      <c r="B4485" s="36" t="s">
        <v>36</v>
      </c>
      <c r="C4485" s="37" t="s">
        <v>37</v>
      </c>
      <c r="D4485" s="37" t="s">
        <v>38</v>
      </c>
      <c r="E4485" s="36" t="s">
        <v>70</v>
      </c>
      <c r="F4485" s="33">
        <v>43005</v>
      </c>
      <c r="G4485" s="34">
        <v>0.33333333333333331</v>
      </c>
      <c r="H4485" s="9">
        <v>1.7357098955132144</v>
      </c>
    </row>
    <row r="4486" spans="1:8" x14ac:dyDescent="0.25">
      <c r="A4486" s="36" t="s">
        <v>21</v>
      </c>
      <c r="B4486" s="36" t="s">
        <v>36</v>
      </c>
      <c r="C4486" s="37" t="s">
        <v>39</v>
      </c>
      <c r="D4486" s="37" t="s">
        <v>40</v>
      </c>
      <c r="E4486" s="36" t="s">
        <v>70</v>
      </c>
      <c r="F4486" s="33">
        <v>43005</v>
      </c>
      <c r="G4486" s="34">
        <v>0.33333333333333331</v>
      </c>
      <c r="H4486" s="9">
        <v>0.24567897494926247</v>
      </c>
    </row>
    <row r="4487" spans="1:8" x14ac:dyDescent="0.25">
      <c r="A4487" s="36" t="s">
        <v>48</v>
      </c>
      <c r="B4487" s="36" t="s">
        <v>27</v>
      </c>
      <c r="C4487" s="37" t="s">
        <v>34</v>
      </c>
      <c r="D4487" s="39" t="s">
        <v>55</v>
      </c>
      <c r="E4487" s="36" t="s">
        <v>70</v>
      </c>
      <c r="F4487" s="33">
        <v>43005</v>
      </c>
      <c r="G4487" s="34">
        <v>0.33333333333333331</v>
      </c>
      <c r="H4487" s="9">
        <v>1.9653179190751439E-2</v>
      </c>
    </row>
    <row r="4488" spans="1:8" x14ac:dyDescent="0.25">
      <c r="A4488" s="36" t="s">
        <v>48</v>
      </c>
      <c r="B4488" s="36" t="s">
        <v>27</v>
      </c>
      <c r="C4488" s="37" t="s">
        <v>28</v>
      </c>
      <c r="D4488" s="37" t="s">
        <v>71</v>
      </c>
      <c r="E4488" s="36" t="s">
        <v>70</v>
      </c>
      <c r="F4488" s="33">
        <v>43005</v>
      </c>
      <c r="G4488" s="34">
        <v>0.33333333333333331</v>
      </c>
      <c r="H4488" s="9">
        <v>6.9999999999999999E-4</v>
      </c>
    </row>
    <row r="4489" spans="1:8" x14ac:dyDescent="0.25">
      <c r="A4489" s="36" t="s">
        <v>48</v>
      </c>
      <c r="B4489" s="36" t="s">
        <v>27</v>
      </c>
      <c r="C4489" s="37" t="s">
        <v>30</v>
      </c>
      <c r="D4489" s="38" t="s">
        <v>55</v>
      </c>
      <c r="E4489" s="36" t="s">
        <v>70</v>
      </c>
      <c r="F4489" s="33">
        <v>43005</v>
      </c>
      <c r="G4489" s="34">
        <v>0.33333333333333331</v>
      </c>
      <c r="H4489" s="9">
        <v>0.01</v>
      </c>
    </row>
    <row r="4490" spans="1:8" x14ac:dyDescent="0.25">
      <c r="A4490" s="36" t="s">
        <v>48</v>
      </c>
      <c r="B4490" s="36" t="s">
        <v>27</v>
      </c>
      <c r="C4490" s="37" t="s">
        <v>32</v>
      </c>
      <c r="D4490" s="39" t="s">
        <v>54</v>
      </c>
      <c r="E4490" s="36" t="s">
        <v>70</v>
      </c>
      <c r="F4490" s="33">
        <v>43005</v>
      </c>
      <c r="G4490" s="34">
        <v>0.33333333333333331</v>
      </c>
      <c r="H4490" s="9">
        <v>5.0000000000000001E-3</v>
      </c>
    </row>
    <row r="4491" spans="1:8" x14ac:dyDescent="0.25">
      <c r="A4491" s="36" t="s">
        <v>48</v>
      </c>
      <c r="B4491" s="36" t="s">
        <v>42</v>
      </c>
      <c r="C4491" s="37" t="s">
        <v>43</v>
      </c>
      <c r="D4491" s="37" t="s">
        <v>51</v>
      </c>
      <c r="E4491" s="36" t="s">
        <v>70</v>
      </c>
      <c r="F4491" s="33">
        <v>43005</v>
      </c>
      <c r="G4491" s="34">
        <v>0.33333333333333331</v>
      </c>
      <c r="H4491" s="9">
        <v>3</v>
      </c>
    </row>
    <row r="4492" spans="1:8" x14ac:dyDescent="0.25">
      <c r="A4492" s="36" t="s">
        <v>21</v>
      </c>
      <c r="B4492" s="36" t="s">
        <v>11</v>
      </c>
      <c r="C4492" s="38" t="s">
        <v>46</v>
      </c>
      <c r="D4492" s="36" t="s">
        <v>47</v>
      </c>
      <c r="E4492" s="36" t="s">
        <v>70</v>
      </c>
      <c r="F4492" s="33">
        <v>43033</v>
      </c>
      <c r="G4492" s="34">
        <v>0.40625</v>
      </c>
      <c r="H4492" s="9">
        <v>18.559999999999999</v>
      </c>
    </row>
    <row r="4493" spans="1:8" x14ac:dyDescent="0.25">
      <c r="A4493" s="36" t="s">
        <v>21</v>
      </c>
      <c r="B4493" s="36" t="s">
        <v>11</v>
      </c>
      <c r="C4493" s="38" t="s">
        <v>12</v>
      </c>
      <c r="D4493" s="36" t="s">
        <v>13</v>
      </c>
      <c r="E4493" s="36" t="s">
        <v>70</v>
      </c>
      <c r="F4493" s="33">
        <v>43033</v>
      </c>
      <c r="G4493" s="34">
        <v>0.40625</v>
      </c>
      <c r="H4493" s="9">
        <v>7.85</v>
      </c>
    </row>
    <row r="4494" spans="1:8" x14ac:dyDescent="0.25">
      <c r="A4494" s="36" t="s">
        <v>21</v>
      </c>
      <c r="B4494" s="36" t="s">
        <v>11</v>
      </c>
      <c r="C4494" s="35" t="s">
        <v>15</v>
      </c>
      <c r="D4494" s="36" t="s">
        <v>16</v>
      </c>
      <c r="E4494" s="36" t="s">
        <v>70</v>
      </c>
      <c r="F4494" s="33">
        <v>43033</v>
      </c>
      <c r="G4494" s="34">
        <v>0.40625</v>
      </c>
      <c r="H4494" s="9">
        <v>1049</v>
      </c>
    </row>
    <row r="4495" spans="1:8" x14ac:dyDescent="0.25">
      <c r="A4495" s="36" t="s">
        <v>21</v>
      </c>
      <c r="B4495" s="36" t="s">
        <v>11</v>
      </c>
      <c r="C4495" s="38" t="s">
        <v>17</v>
      </c>
      <c r="D4495" s="36" t="s">
        <v>18</v>
      </c>
      <c r="E4495" s="36" t="s">
        <v>70</v>
      </c>
      <c r="F4495" s="33">
        <v>43033</v>
      </c>
      <c r="G4495" s="34">
        <v>0.40625</v>
      </c>
      <c r="H4495" s="9">
        <v>6.69</v>
      </c>
    </row>
    <row r="4496" spans="1:8" x14ac:dyDescent="0.25">
      <c r="A4496" s="36" t="s">
        <v>21</v>
      </c>
      <c r="B4496" s="36" t="s">
        <v>11</v>
      </c>
      <c r="C4496" s="38" t="s">
        <v>19</v>
      </c>
      <c r="D4496" s="36" t="s">
        <v>20</v>
      </c>
      <c r="E4496" s="36" t="s">
        <v>70</v>
      </c>
      <c r="F4496" s="33">
        <v>43033</v>
      </c>
      <c r="G4496" s="34">
        <v>0.40625</v>
      </c>
      <c r="H4496" s="9">
        <v>76.099999999999994</v>
      </c>
    </row>
    <row r="4497" spans="1:8" x14ac:dyDescent="0.25">
      <c r="A4497" s="36" t="s">
        <v>21</v>
      </c>
      <c r="B4497" s="36" t="s">
        <v>22</v>
      </c>
      <c r="C4497" s="35" t="s">
        <v>23</v>
      </c>
      <c r="D4497" s="35" t="s">
        <v>24</v>
      </c>
      <c r="E4497" s="36" t="s">
        <v>70</v>
      </c>
      <c r="F4497" s="33">
        <v>43033</v>
      </c>
      <c r="G4497" s="34">
        <v>0.40625</v>
      </c>
      <c r="H4497" s="9">
        <v>112.07162999999998</v>
      </c>
    </row>
    <row r="4498" spans="1:8" x14ac:dyDescent="0.25">
      <c r="A4498" s="36" t="s">
        <v>21</v>
      </c>
      <c r="B4498" s="36" t="s">
        <v>22</v>
      </c>
      <c r="C4498" s="37" t="s">
        <v>25</v>
      </c>
      <c r="D4498" s="35" t="s">
        <v>26</v>
      </c>
      <c r="E4498" s="36" t="s">
        <v>70</v>
      </c>
      <c r="F4498" s="33">
        <v>43033</v>
      </c>
      <c r="G4498" s="34">
        <v>0.40625</v>
      </c>
      <c r="H4498" s="9">
        <v>227.64049489262712</v>
      </c>
    </row>
    <row r="4499" spans="1:8" x14ac:dyDescent="0.25">
      <c r="A4499" s="36" t="s">
        <v>21</v>
      </c>
      <c r="B4499" s="36" t="s">
        <v>36</v>
      </c>
      <c r="C4499" s="37" t="s">
        <v>37</v>
      </c>
      <c r="D4499" s="37" t="s">
        <v>38</v>
      </c>
      <c r="E4499" s="36" t="s">
        <v>70</v>
      </c>
      <c r="F4499" s="33">
        <v>43033</v>
      </c>
      <c r="G4499" s="34">
        <v>0.40625</v>
      </c>
      <c r="H4499" s="9">
        <v>1.5787878787878789</v>
      </c>
    </row>
    <row r="4500" spans="1:8" x14ac:dyDescent="0.25">
      <c r="A4500" s="36" t="s">
        <v>21</v>
      </c>
      <c r="B4500" s="36" t="s">
        <v>36</v>
      </c>
      <c r="C4500" s="37" t="s">
        <v>39</v>
      </c>
      <c r="D4500" s="37" t="s">
        <v>40</v>
      </c>
      <c r="E4500" s="36" t="s">
        <v>70</v>
      </c>
      <c r="F4500" s="33">
        <v>43033</v>
      </c>
      <c r="G4500" s="34">
        <v>0.40625</v>
      </c>
      <c r="H4500" s="9">
        <v>0.21468106266133338</v>
      </c>
    </row>
    <row r="4501" spans="1:8" x14ac:dyDescent="0.25">
      <c r="A4501" s="36" t="s">
        <v>48</v>
      </c>
      <c r="B4501" s="36" t="s">
        <v>27</v>
      </c>
      <c r="C4501" s="37" t="s">
        <v>34</v>
      </c>
      <c r="D4501" s="39" t="s">
        <v>55</v>
      </c>
      <c r="E4501" s="36" t="s">
        <v>70</v>
      </c>
      <c r="F4501" s="33">
        <v>43033</v>
      </c>
      <c r="G4501" s="34">
        <v>0.40625</v>
      </c>
      <c r="H4501" s="9">
        <v>2.0547945205479454E-2</v>
      </c>
    </row>
    <row r="4502" spans="1:8" x14ac:dyDescent="0.25">
      <c r="A4502" s="36" t="s">
        <v>48</v>
      </c>
      <c r="B4502" s="36" t="s">
        <v>27</v>
      </c>
      <c r="C4502" s="37" t="s">
        <v>28</v>
      </c>
      <c r="D4502" s="37" t="s">
        <v>71</v>
      </c>
      <c r="E4502" s="36" t="s">
        <v>70</v>
      </c>
      <c r="F4502" s="33">
        <v>43033</v>
      </c>
      <c r="G4502" s="34">
        <v>0.40625</v>
      </c>
      <c r="H4502" s="9">
        <v>5.9999999999999995E-4</v>
      </c>
    </row>
    <row r="4503" spans="1:8" x14ac:dyDescent="0.25">
      <c r="A4503" s="36" t="s">
        <v>48</v>
      </c>
      <c r="B4503" s="36" t="s">
        <v>27</v>
      </c>
      <c r="C4503" s="37" t="s">
        <v>30</v>
      </c>
      <c r="D4503" s="38" t="s">
        <v>55</v>
      </c>
      <c r="E4503" s="36" t="s">
        <v>70</v>
      </c>
      <c r="F4503" s="33">
        <v>43033</v>
      </c>
      <c r="G4503" s="34">
        <v>0.40625</v>
      </c>
      <c r="H4503" s="9">
        <v>0.01</v>
      </c>
    </row>
    <row r="4504" spans="1:8" x14ac:dyDescent="0.25">
      <c r="A4504" s="36" t="s">
        <v>48</v>
      </c>
      <c r="B4504" s="36" t="s">
        <v>27</v>
      </c>
      <c r="C4504" s="37" t="s">
        <v>32</v>
      </c>
      <c r="D4504" s="39" t="s">
        <v>54</v>
      </c>
      <c r="E4504" s="36" t="s">
        <v>70</v>
      </c>
      <c r="F4504" s="33">
        <v>43033</v>
      </c>
      <c r="G4504" s="34">
        <v>0.40625</v>
      </c>
      <c r="H4504" s="9">
        <v>5.0000000000000001E-3</v>
      </c>
    </row>
    <row r="4505" spans="1:8" x14ac:dyDescent="0.25">
      <c r="A4505" s="36" t="s">
        <v>48</v>
      </c>
      <c r="B4505" s="36" t="s">
        <v>42</v>
      </c>
      <c r="C4505" s="37" t="s">
        <v>43</v>
      </c>
      <c r="D4505" s="37" t="s">
        <v>51</v>
      </c>
      <c r="E4505" s="36" t="s">
        <v>70</v>
      </c>
      <c r="F4505" s="33">
        <v>43033</v>
      </c>
      <c r="G4505" s="34">
        <v>0.40625</v>
      </c>
      <c r="H4505" s="9">
        <v>2</v>
      </c>
    </row>
    <row r="4506" spans="1:8" x14ac:dyDescent="0.25">
      <c r="A4506" s="36" t="s">
        <v>21</v>
      </c>
      <c r="B4506" s="36" t="s">
        <v>11</v>
      </c>
      <c r="C4506" s="38" t="s">
        <v>46</v>
      </c>
      <c r="D4506" s="36" t="s">
        <v>47</v>
      </c>
      <c r="E4506" s="36" t="s">
        <v>70</v>
      </c>
      <c r="F4506" s="33">
        <v>43046</v>
      </c>
      <c r="G4506" s="34">
        <v>0.4513888888888889</v>
      </c>
      <c r="H4506" s="9">
        <v>18.190000000000001</v>
      </c>
    </row>
    <row r="4507" spans="1:8" x14ac:dyDescent="0.25">
      <c r="A4507" s="36" t="s">
        <v>21</v>
      </c>
      <c r="B4507" s="36" t="s">
        <v>11</v>
      </c>
      <c r="C4507" s="38" t="s">
        <v>12</v>
      </c>
      <c r="D4507" s="36" t="s">
        <v>13</v>
      </c>
      <c r="E4507" s="36" t="s">
        <v>70</v>
      </c>
      <c r="F4507" s="33">
        <v>43046</v>
      </c>
      <c r="G4507" s="34">
        <v>0.4513888888888889</v>
      </c>
      <c r="H4507" s="9">
        <v>7.74</v>
      </c>
    </row>
    <row r="4508" spans="1:8" x14ac:dyDescent="0.25">
      <c r="A4508" s="36" t="s">
        <v>21</v>
      </c>
      <c r="B4508" s="36" t="s">
        <v>11</v>
      </c>
      <c r="C4508" s="35" t="s">
        <v>15</v>
      </c>
      <c r="D4508" s="36" t="s">
        <v>16</v>
      </c>
      <c r="E4508" s="36" t="s">
        <v>70</v>
      </c>
      <c r="F4508" s="33">
        <v>43046</v>
      </c>
      <c r="G4508" s="34">
        <v>0.4513888888888889</v>
      </c>
      <c r="H4508" s="9">
        <v>1271</v>
      </c>
    </row>
    <row r="4509" spans="1:8" x14ac:dyDescent="0.25">
      <c r="A4509" s="36" t="s">
        <v>21</v>
      </c>
      <c r="B4509" s="36" t="s">
        <v>11</v>
      </c>
      <c r="C4509" s="38" t="s">
        <v>17</v>
      </c>
      <c r="D4509" s="36" t="s">
        <v>18</v>
      </c>
      <c r="E4509" s="36" t="s">
        <v>70</v>
      </c>
      <c r="F4509" s="33">
        <v>43046</v>
      </c>
      <c r="G4509" s="34">
        <v>0.4513888888888889</v>
      </c>
      <c r="H4509" s="9">
        <v>5.07</v>
      </c>
    </row>
    <row r="4510" spans="1:8" x14ac:dyDescent="0.25">
      <c r="A4510" s="36" t="s">
        <v>21</v>
      </c>
      <c r="B4510" s="36" t="s">
        <v>11</v>
      </c>
      <c r="C4510" s="38" t="s">
        <v>19</v>
      </c>
      <c r="D4510" s="36" t="s">
        <v>20</v>
      </c>
      <c r="E4510" s="36" t="s">
        <v>70</v>
      </c>
      <c r="F4510" s="33">
        <v>43046</v>
      </c>
      <c r="G4510" s="34">
        <v>0.4513888888888889</v>
      </c>
      <c r="H4510" s="9">
        <v>56.5</v>
      </c>
    </row>
    <row r="4511" spans="1:8" x14ac:dyDescent="0.25">
      <c r="A4511" s="36" t="s">
        <v>21</v>
      </c>
      <c r="B4511" s="36" t="s">
        <v>22</v>
      </c>
      <c r="C4511" s="35" t="s">
        <v>23</v>
      </c>
      <c r="D4511" s="35" t="s">
        <v>24</v>
      </c>
      <c r="E4511" s="36" t="s">
        <v>70</v>
      </c>
      <c r="F4511" s="33">
        <v>43046</v>
      </c>
      <c r="G4511" s="34">
        <v>0.4513888888888889</v>
      </c>
      <c r="H4511" s="9">
        <v>130.750235</v>
      </c>
    </row>
    <row r="4512" spans="1:8" x14ac:dyDescent="0.25">
      <c r="A4512" s="36" t="s">
        <v>21</v>
      </c>
      <c r="B4512" s="36" t="s">
        <v>22</v>
      </c>
      <c r="C4512" s="37" t="s">
        <v>25</v>
      </c>
      <c r="D4512" s="35" t="s">
        <v>26</v>
      </c>
      <c r="E4512" s="36" t="s">
        <v>70</v>
      </c>
      <c r="F4512" s="33">
        <v>43046</v>
      </c>
      <c r="G4512" s="34">
        <v>0.4513888888888889</v>
      </c>
      <c r="H4512" s="9">
        <v>329.81434918885407</v>
      </c>
    </row>
    <row r="4513" spans="1:8" x14ac:dyDescent="0.25">
      <c r="A4513" s="36" t="s">
        <v>21</v>
      </c>
      <c r="B4513" s="36" t="s">
        <v>36</v>
      </c>
      <c r="C4513" s="37" t="s">
        <v>37</v>
      </c>
      <c r="D4513" s="37" t="s">
        <v>38</v>
      </c>
      <c r="E4513" s="36" t="s">
        <v>70</v>
      </c>
      <c r="F4513" s="33">
        <v>43046</v>
      </c>
      <c r="G4513" s="34">
        <v>0.4513888888888889</v>
      </c>
      <c r="H4513" s="9">
        <v>1.4547192353643965</v>
      </c>
    </row>
    <row r="4514" spans="1:8" x14ac:dyDescent="0.25">
      <c r="A4514" s="36" t="s">
        <v>21</v>
      </c>
      <c r="B4514" s="36" t="s">
        <v>36</v>
      </c>
      <c r="C4514" s="37" t="s">
        <v>39</v>
      </c>
      <c r="D4514" s="37" t="s">
        <v>40</v>
      </c>
      <c r="E4514" s="36" t="s">
        <v>70</v>
      </c>
      <c r="F4514" s="33">
        <v>43046</v>
      </c>
      <c r="G4514" s="34">
        <v>0.4513888888888889</v>
      </c>
      <c r="H4514" s="9">
        <v>0.22110690804671232</v>
      </c>
    </row>
    <row r="4515" spans="1:8" x14ac:dyDescent="0.25">
      <c r="A4515" s="36" t="s">
        <v>48</v>
      </c>
      <c r="B4515" s="36" t="s">
        <v>27</v>
      </c>
      <c r="C4515" s="37" t="s">
        <v>34</v>
      </c>
      <c r="D4515" s="39" t="s">
        <v>55</v>
      </c>
      <c r="E4515" s="36" t="s">
        <v>70</v>
      </c>
      <c r="F4515" s="33">
        <v>43046</v>
      </c>
      <c r="G4515" s="34">
        <v>0.4513888888888889</v>
      </c>
      <c r="H4515" s="9">
        <v>2.172523961661342E-2</v>
      </c>
    </row>
    <row r="4516" spans="1:8" x14ac:dyDescent="0.25">
      <c r="A4516" s="36" t="s">
        <v>48</v>
      </c>
      <c r="B4516" s="36" t="s">
        <v>27</v>
      </c>
      <c r="C4516" s="37" t="s">
        <v>28</v>
      </c>
      <c r="D4516" s="37" t="s">
        <v>71</v>
      </c>
      <c r="E4516" s="36" t="s">
        <v>70</v>
      </c>
      <c r="F4516" s="33">
        <v>43046</v>
      </c>
      <c r="G4516" s="34">
        <v>0.4513888888888889</v>
      </c>
      <c r="H4516" s="9">
        <v>5.9999999999999995E-4</v>
      </c>
    </row>
    <row r="4517" spans="1:8" x14ac:dyDescent="0.25">
      <c r="A4517" s="36" t="s">
        <v>48</v>
      </c>
      <c r="B4517" s="36" t="s">
        <v>27</v>
      </c>
      <c r="C4517" s="37" t="s">
        <v>30</v>
      </c>
      <c r="D4517" s="38" t="s">
        <v>55</v>
      </c>
      <c r="E4517" s="36" t="s">
        <v>70</v>
      </c>
      <c r="F4517" s="33">
        <v>43046</v>
      </c>
      <c r="G4517" s="34">
        <v>0.4513888888888889</v>
      </c>
      <c r="H4517" s="9">
        <v>0.01</v>
      </c>
    </row>
    <row r="4518" spans="1:8" x14ac:dyDescent="0.25">
      <c r="A4518" s="36" t="s">
        <v>48</v>
      </c>
      <c r="B4518" s="36" t="s">
        <v>27</v>
      </c>
      <c r="C4518" s="37" t="s">
        <v>32</v>
      </c>
      <c r="D4518" s="39" t="s">
        <v>54</v>
      </c>
      <c r="E4518" s="36" t="s">
        <v>70</v>
      </c>
      <c r="F4518" s="33">
        <v>43046</v>
      </c>
      <c r="G4518" s="34">
        <v>0.4513888888888889</v>
      </c>
      <c r="H4518" s="9">
        <v>5.0000000000000001E-3</v>
      </c>
    </row>
    <row r="4519" spans="1:8" x14ac:dyDescent="0.25">
      <c r="A4519" s="36" t="s">
        <v>48</v>
      </c>
      <c r="B4519" s="36" t="s">
        <v>42</v>
      </c>
      <c r="C4519" s="37" t="s">
        <v>43</v>
      </c>
      <c r="D4519" s="37" t="s">
        <v>51</v>
      </c>
      <c r="E4519" s="36" t="s">
        <v>70</v>
      </c>
      <c r="F4519" s="33">
        <v>43046</v>
      </c>
      <c r="G4519" s="34">
        <v>0.4513888888888889</v>
      </c>
      <c r="H4519" s="9">
        <v>2</v>
      </c>
    </row>
    <row r="4520" spans="1:8" x14ac:dyDescent="0.25">
      <c r="A4520" s="36" t="s">
        <v>21</v>
      </c>
      <c r="B4520" s="36" t="s">
        <v>11</v>
      </c>
      <c r="C4520" s="38" t="s">
        <v>46</v>
      </c>
      <c r="D4520" s="36" t="s">
        <v>47</v>
      </c>
      <c r="E4520" s="36" t="s">
        <v>70</v>
      </c>
      <c r="F4520" s="33">
        <v>43087</v>
      </c>
      <c r="G4520" s="34">
        <v>0.45277777777777778</v>
      </c>
      <c r="H4520" s="9">
        <v>21.37</v>
      </c>
    </row>
    <row r="4521" spans="1:8" x14ac:dyDescent="0.25">
      <c r="A4521" s="36" t="s">
        <v>21</v>
      </c>
      <c r="B4521" s="36" t="s">
        <v>11</v>
      </c>
      <c r="C4521" s="38" t="s">
        <v>12</v>
      </c>
      <c r="D4521" s="36" t="s">
        <v>13</v>
      </c>
      <c r="E4521" s="36" t="s">
        <v>70</v>
      </c>
      <c r="F4521" s="33">
        <v>43087</v>
      </c>
      <c r="G4521" s="34">
        <v>0.45277777777777778</v>
      </c>
      <c r="H4521" s="9">
        <v>9.7899999999999991</v>
      </c>
    </row>
    <row r="4522" spans="1:8" x14ac:dyDescent="0.25">
      <c r="A4522" s="36" t="s">
        <v>21</v>
      </c>
      <c r="B4522" s="36" t="s">
        <v>11</v>
      </c>
      <c r="C4522" s="35" t="s">
        <v>15</v>
      </c>
      <c r="D4522" s="36" t="s">
        <v>16</v>
      </c>
      <c r="E4522" s="36" t="s">
        <v>70</v>
      </c>
      <c r="F4522" s="33">
        <v>43087</v>
      </c>
      <c r="G4522" s="34">
        <v>0.45277777777777778</v>
      </c>
      <c r="H4522" s="9">
        <v>1405</v>
      </c>
    </row>
    <row r="4523" spans="1:8" x14ac:dyDescent="0.25">
      <c r="A4523" s="36" t="s">
        <v>21</v>
      </c>
      <c r="B4523" s="36" t="s">
        <v>11</v>
      </c>
      <c r="C4523" s="38" t="s">
        <v>17</v>
      </c>
      <c r="D4523" s="36" t="s">
        <v>18</v>
      </c>
      <c r="E4523" s="36" t="s">
        <v>70</v>
      </c>
      <c r="F4523" s="33">
        <v>43087</v>
      </c>
      <c r="G4523" s="34">
        <v>0.45277777777777778</v>
      </c>
      <c r="H4523" s="9">
        <v>5.42</v>
      </c>
    </row>
    <row r="4524" spans="1:8" x14ac:dyDescent="0.25">
      <c r="A4524" s="36" t="s">
        <v>21</v>
      </c>
      <c r="B4524" s="36" t="s">
        <v>11</v>
      </c>
      <c r="C4524" s="38" t="s">
        <v>19</v>
      </c>
      <c r="D4524" s="36" t="s">
        <v>20</v>
      </c>
      <c r="E4524" s="36" t="s">
        <v>70</v>
      </c>
      <c r="F4524" s="33">
        <v>43087</v>
      </c>
      <c r="G4524" s="34">
        <v>0.45277777777777778</v>
      </c>
      <c r="H4524" s="9">
        <v>64.599999999999994</v>
      </c>
    </row>
    <row r="4525" spans="1:8" x14ac:dyDescent="0.25">
      <c r="A4525" s="36" t="s">
        <v>21</v>
      </c>
      <c r="B4525" s="36" t="s">
        <v>22</v>
      </c>
      <c r="C4525" s="35" t="s">
        <v>23</v>
      </c>
      <c r="D4525" s="35" t="s">
        <v>24</v>
      </c>
      <c r="E4525" s="36" t="s">
        <v>70</v>
      </c>
      <c r="F4525" s="33">
        <v>43087</v>
      </c>
      <c r="G4525" s="34">
        <v>0.45277777777777778</v>
      </c>
      <c r="H4525" s="9">
        <v>136.09609500000002</v>
      </c>
    </row>
    <row r="4526" spans="1:8" x14ac:dyDescent="0.25">
      <c r="A4526" s="36" t="s">
        <v>21</v>
      </c>
      <c r="B4526" s="36" t="s">
        <v>22</v>
      </c>
      <c r="C4526" s="37" t="s">
        <v>25</v>
      </c>
      <c r="D4526" s="35" t="s">
        <v>26</v>
      </c>
      <c r="E4526" s="36" t="s">
        <v>70</v>
      </c>
      <c r="F4526" s="33">
        <v>43087</v>
      </c>
      <c r="G4526" s="34">
        <v>0.45277777777777778</v>
      </c>
      <c r="H4526" s="9">
        <v>348.24446437193899</v>
      </c>
    </row>
    <row r="4527" spans="1:8" x14ac:dyDescent="0.25">
      <c r="A4527" s="36" t="s">
        <v>21</v>
      </c>
      <c r="B4527" s="36" t="s">
        <v>36</v>
      </c>
      <c r="C4527" s="37" t="s">
        <v>37</v>
      </c>
      <c r="D4527" s="37" t="s">
        <v>38</v>
      </c>
      <c r="E4527" s="36" t="s">
        <v>70</v>
      </c>
      <c r="F4527" s="33">
        <v>43087</v>
      </c>
      <c r="G4527" s="34">
        <v>0.45277777777777778</v>
      </c>
      <c r="H4527" s="9">
        <v>4.4146857498444305</v>
      </c>
    </row>
    <row r="4528" spans="1:8" x14ac:dyDescent="0.25">
      <c r="A4528" s="36" t="s">
        <v>21</v>
      </c>
      <c r="B4528" s="36" t="s">
        <v>36</v>
      </c>
      <c r="C4528" s="37" t="s">
        <v>39</v>
      </c>
      <c r="D4528" s="37" t="s">
        <v>40</v>
      </c>
      <c r="E4528" s="36" t="s">
        <v>70</v>
      </c>
      <c r="F4528" s="33">
        <v>43087</v>
      </c>
      <c r="G4528" s="34">
        <v>0.45277777777777778</v>
      </c>
      <c r="H4528" s="9">
        <v>0.61070774751538426</v>
      </c>
    </row>
    <row r="4529" spans="1:8" x14ac:dyDescent="0.25">
      <c r="A4529" s="36" t="s">
        <v>48</v>
      </c>
      <c r="B4529" s="36" t="s">
        <v>27</v>
      </c>
      <c r="C4529" s="37" t="s">
        <v>34</v>
      </c>
      <c r="D4529" s="39" t="s">
        <v>55</v>
      </c>
      <c r="E4529" s="36" t="s">
        <v>70</v>
      </c>
      <c r="F4529" s="33">
        <v>43087</v>
      </c>
      <c r="G4529" s="34">
        <v>0.45277777777777778</v>
      </c>
      <c r="H4529" s="9">
        <v>0.01</v>
      </c>
    </row>
    <row r="4530" spans="1:8" x14ac:dyDescent="0.25">
      <c r="A4530" s="36" t="s">
        <v>48</v>
      </c>
      <c r="B4530" s="36" t="s">
        <v>27</v>
      </c>
      <c r="C4530" s="37" t="s">
        <v>28</v>
      </c>
      <c r="D4530" s="37" t="s">
        <v>71</v>
      </c>
      <c r="E4530" s="36" t="s">
        <v>70</v>
      </c>
      <c r="F4530" s="33">
        <v>43087</v>
      </c>
      <c r="G4530" s="34">
        <v>0.45277777777777778</v>
      </c>
      <c r="H4530" s="9">
        <v>5.9999999999999995E-4</v>
      </c>
    </row>
    <row r="4531" spans="1:8" x14ac:dyDescent="0.25">
      <c r="A4531" s="36" t="s">
        <v>48</v>
      </c>
      <c r="B4531" s="36" t="s">
        <v>27</v>
      </c>
      <c r="C4531" s="37" t="s">
        <v>30</v>
      </c>
      <c r="D4531" s="38" t="s">
        <v>55</v>
      </c>
      <c r="E4531" s="36" t="s">
        <v>70</v>
      </c>
      <c r="F4531" s="33">
        <v>43087</v>
      </c>
      <c r="G4531" s="34">
        <v>0.45277777777777778</v>
      </c>
      <c r="H4531" s="9">
        <v>0.01</v>
      </c>
    </row>
    <row r="4532" spans="1:8" x14ac:dyDescent="0.25">
      <c r="A4532" s="36" t="s">
        <v>48</v>
      </c>
      <c r="B4532" s="36" t="s">
        <v>27</v>
      </c>
      <c r="C4532" s="37" t="s">
        <v>32</v>
      </c>
      <c r="D4532" s="39" t="s">
        <v>54</v>
      </c>
      <c r="E4532" s="36" t="s">
        <v>70</v>
      </c>
      <c r="F4532" s="33">
        <v>43087</v>
      </c>
      <c r="G4532" s="34">
        <v>0.45277777777777778</v>
      </c>
      <c r="H4532" s="9">
        <v>5.0000000000000001E-3</v>
      </c>
    </row>
    <row r="4533" spans="1:8" x14ac:dyDescent="0.25">
      <c r="A4533" s="36" t="s">
        <v>48</v>
      </c>
      <c r="B4533" s="36" t="s">
        <v>42</v>
      </c>
      <c r="C4533" s="37" t="s">
        <v>43</v>
      </c>
      <c r="D4533" s="37" t="s">
        <v>51</v>
      </c>
      <c r="E4533" s="36" t="s">
        <v>70</v>
      </c>
      <c r="F4533" s="33">
        <v>43087</v>
      </c>
      <c r="G4533" s="34">
        <v>0.45277777777777778</v>
      </c>
      <c r="H4533" s="9">
        <v>2</v>
      </c>
    </row>
    <row r="4534" spans="1:8" x14ac:dyDescent="0.25">
      <c r="A4534" s="3" t="s">
        <v>10</v>
      </c>
      <c r="B4534" s="3" t="s">
        <v>11</v>
      </c>
      <c r="C4534" s="4" t="s">
        <v>12</v>
      </c>
      <c r="D4534" s="3" t="s">
        <v>13</v>
      </c>
      <c r="E4534" s="36" t="s">
        <v>72</v>
      </c>
      <c r="F4534" s="33">
        <v>41891</v>
      </c>
      <c r="G4534" s="34">
        <v>0.62152777777777779</v>
      </c>
      <c r="H4534" s="9">
        <v>7.7</v>
      </c>
    </row>
    <row r="4535" spans="1:8" x14ac:dyDescent="0.25">
      <c r="A4535" s="36" t="s">
        <v>21</v>
      </c>
      <c r="B4535" s="3" t="s">
        <v>11</v>
      </c>
      <c r="C4535" s="36" t="s">
        <v>46</v>
      </c>
      <c r="D4535" s="36" t="s">
        <v>47</v>
      </c>
      <c r="E4535" s="36" t="s">
        <v>72</v>
      </c>
      <c r="F4535" s="33">
        <v>41891</v>
      </c>
      <c r="G4535" s="34">
        <v>0.62152777777777779</v>
      </c>
      <c r="H4535" s="9">
        <v>15.74</v>
      </c>
    </row>
    <row r="4536" spans="1:8" x14ac:dyDescent="0.25">
      <c r="A4536" s="3" t="s">
        <v>10</v>
      </c>
      <c r="B4536" s="3" t="s">
        <v>11</v>
      </c>
      <c r="C4536" s="7" t="s">
        <v>15</v>
      </c>
      <c r="D4536" s="3" t="s">
        <v>16</v>
      </c>
      <c r="E4536" s="36" t="s">
        <v>72</v>
      </c>
      <c r="F4536" s="33">
        <v>41891</v>
      </c>
      <c r="G4536" s="34">
        <v>0.62152777777777779</v>
      </c>
      <c r="H4536" s="9">
        <v>357</v>
      </c>
    </row>
    <row r="4537" spans="1:8" x14ac:dyDescent="0.25">
      <c r="A4537" s="3" t="s">
        <v>10</v>
      </c>
      <c r="B4537" s="3" t="s">
        <v>11</v>
      </c>
      <c r="C4537" s="4" t="s">
        <v>17</v>
      </c>
      <c r="D4537" s="3" t="s">
        <v>18</v>
      </c>
      <c r="E4537" s="36" t="s">
        <v>72</v>
      </c>
      <c r="F4537" s="33">
        <v>41891</v>
      </c>
      <c r="G4537" s="34">
        <v>0.62152777777777779</v>
      </c>
      <c r="H4537" s="9">
        <v>7.2</v>
      </c>
    </row>
    <row r="4538" spans="1:8" x14ac:dyDescent="0.25">
      <c r="A4538" s="3" t="s">
        <v>10</v>
      </c>
      <c r="B4538" s="3" t="s">
        <v>11</v>
      </c>
      <c r="C4538" s="4" t="s">
        <v>19</v>
      </c>
      <c r="D4538" s="3" t="s">
        <v>20</v>
      </c>
      <c r="E4538" s="36" t="s">
        <v>72</v>
      </c>
      <c r="F4538" s="33">
        <v>41891</v>
      </c>
      <c r="G4538" s="34">
        <v>0.62152777777777779</v>
      </c>
      <c r="H4538" s="9"/>
    </row>
    <row r="4539" spans="1:8" x14ac:dyDescent="0.25">
      <c r="A4539" s="3" t="s">
        <v>21</v>
      </c>
      <c r="B4539" s="3" t="s">
        <v>22</v>
      </c>
      <c r="C4539" s="7" t="s">
        <v>23</v>
      </c>
      <c r="D4539" s="7" t="s">
        <v>24</v>
      </c>
      <c r="E4539" s="36" t="s">
        <v>72</v>
      </c>
      <c r="F4539" s="33">
        <v>41891</v>
      </c>
      <c r="G4539" s="34">
        <v>0.62152777777777779</v>
      </c>
      <c r="H4539" s="9">
        <v>17.3</v>
      </c>
    </row>
    <row r="4540" spans="1:8" x14ac:dyDescent="0.25">
      <c r="A4540" s="3" t="s">
        <v>21</v>
      </c>
      <c r="B4540" s="3" t="s">
        <v>22</v>
      </c>
      <c r="C4540" s="8" t="s">
        <v>25</v>
      </c>
      <c r="D4540" s="7" t="s">
        <v>26</v>
      </c>
      <c r="E4540" s="36" t="s">
        <v>72</v>
      </c>
      <c r="F4540" s="33">
        <v>41891</v>
      </c>
      <c r="G4540" s="34">
        <v>0.62152777777777779</v>
      </c>
      <c r="H4540" s="9">
        <v>43.9</v>
      </c>
    </row>
    <row r="4541" spans="1:8" x14ac:dyDescent="0.25">
      <c r="A4541" s="3" t="s">
        <v>10</v>
      </c>
      <c r="B4541" s="3" t="s">
        <v>27</v>
      </c>
      <c r="C4541" s="8" t="s">
        <v>28</v>
      </c>
      <c r="D4541" s="7" t="s">
        <v>29</v>
      </c>
      <c r="E4541" s="36" t="s">
        <v>72</v>
      </c>
      <c r="F4541" s="33">
        <v>41891</v>
      </c>
      <c r="G4541" s="34">
        <v>0.62152777777777779</v>
      </c>
      <c r="H4541" s="9">
        <v>9.4999999999999998E-3</v>
      </c>
    </row>
    <row r="4542" spans="1:8" x14ac:dyDescent="0.25">
      <c r="A4542" s="3" t="s">
        <v>21</v>
      </c>
      <c r="B4542" s="3" t="s">
        <v>27</v>
      </c>
      <c r="C4542" s="8" t="s">
        <v>30</v>
      </c>
      <c r="D4542" s="8" t="s">
        <v>31</v>
      </c>
      <c r="E4542" s="36" t="s">
        <v>72</v>
      </c>
      <c r="F4542" s="33">
        <v>41891</v>
      </c>
      <c r="G4542" s="34">
        <v>0.62152777777777779</v>
      </c>
      <c r="H4542" s="9">
        <v>0.05</v>
      </c>
    </row>
    <row r="4543" spans="1:8" x14ac:dyDescent="0.25">
      <c r="A4543" s="3" t="s">
        <v>21</v>
      </c>
      <c r="B4543" s="3" t="s">
        <v>27</v>
      </c>
      <c r="C4543" s="8" t="s">
        <v>32</v>
      </c>
      <c r="D4543" s="8" t="s">
        <v>33</v>
      </c>
      <c r="E4543" s="36" t="s">
        <v>72</v>
      </c>
      <c r="F4543" s="33">
        <v>41891</v>
      </c>
      <c r="G4543" s="34">
        <v>0.62152777777777779</v>
      </c>
      <c r="H4543" s="9">
        <v>7.0000000000000007E-2</v>
      </c>
    </row>
    <row r="4544" spans="1:8" x14ac:dyDescent="0.25">
      <c r="A4544" s="3" t="s">
        <v>21</v>
      </c>
      <c r="B4544" s="3" t="s">
        <v>27</v>
      </c>
      <c r="C4544" s="8" t="s">
        <v>34</v>
      </c>
      <c r="D4544" s="8" t="s">
        <v>35</v>
      </c>
      <c r="E4544" s="36" t="s">
        <v>72</v>
      </c>
      <c r="F4544" s="33">
        <v>41891</v>
      </c>
      <c r="G4544" s="34">
        <v>0.62152777777777779</v>
      </c>
      <c r="H4544" s="9">
        <v>0.01</v>
      </c>
    </row>
    <row r="4545" spans="1:8" x14ac:dyDescent="0.25">
      <c r="A4545" s="3" t="s">
        <v>21</v>
      </c>
      <c r="B4545" s="3" t="s">
        <v>36</v>
      </c>
      <c r="C4545" s="8" t="s">
        <v>37</v>
      </c>
      <c r="D4545" s="8" t="s">
        <v>38</v>
      </c>
      <c r="E4545" s="36" t="s">
        <v>72</v>
      </c>
      <c r="F4545" s="33">
        <v>41891</v>
      </c>
      <c r="G4545" s="34">
        <v>0.62152777777777779</v>
      </c>
      <c r="H4545" s="9">
        <v>0.85799999999999998</v>
      </c>
    </row>
    <row r="4546" spans="1:8" x14ac:dyDescent="0.25">
      <c r="A4546" s="3" t="s">
        <v>21</v>
      </c>
      <c r="B4546" s="3" t="s">
        <v>36</v>
      </c>
      <c r="C4546" s="8" t="s">
        <v>39</v>
      </c>
      <c r="D4546" s="8" t="s">
        <v>40</v>
      </c>
      <c r="E4546" s="36" t="s">
        <v>72</v>
      </c>
      <c r="F4546" s="33">
        <v>41891</v>
      </c>
      <c r="G4546" s="34">
        <v>0.62152777777777779</v>
      </c>
      <c r="H4546" s="9">
        <v>2.1999999999999999E-2</v>
      </c>
    </row>
    <row r="4547" spans="1:8" x14ac:dyDescent="0.25">
      <c r="A4547" s="3" t="s">
        <v>41</v>
      </c>
      <c r="B4547" s="3" t="s">
        <v>42</v>
      </c>
      <c r="C4547" s="8" t="s">
        <v>43</v>
      </c>
      <c r="D4547" s="3" t="s">
        <v>44</v>
      </c>
      <c r="E4547" s="36" t="s">
        <v>72</v>
      </c>
      <c r="F4547" s="33">
        <v>41891</v>
      </c>
      <c r="G4547" s="34">
        <v>0.62152777777777779</v>
      </c>
      <c r="H4547" s="9">
        <v>3</v>
      </c>
    </row>
    <row r="4548" spans="1:8" x14ac:dyDescent="0.25">
      <c r="A4548" s="3" t="s">
        <v>10</v>
      </c>
      <c r="B4548" s="3" t="s">
        <v>11</v>
      </c>
      <c r="C4548" s="4" t="s">
        <v>12</v>
      </c>
      <c r="D4548" s="3" t="s">
        <v>13</v>
      </c>
      <c r="E4548" s="36" t="s">
        <v>72</v>
      </c>
      <c r="F4548" s="33">
        <v>41926</v>
      </c>
      <c r="G4548" s="34">
        <v>0.43402777777777773</v>
      </c>
      <c r="H4548" s="9">
        <v>8.1999999999999993</v>
      </c>
    </row>
    <row r="4549" spans="1:8" x14ac:dyDescent="0.25">
      <c r="A4549" s="36" t="s">
        <v>21</v>
      </c>
      <c r="B4549" s="3" t="s">
        <v>11</v>
      </c>
      <c r="C4549" s="36" t="s">
        <v>46</v>
      </c>
      <c r="D4549" s="36" t="s">
        <v>47</v>
      </c>
      <c r="E4549" s="36" t="s">
        <v>72</v>
      </c>
      <c r="F4549" s="33">
        <v>41926</v>
      </c>
      <c r="G4549" s="34">
        <v>0.43402777777777773</v>
      </c>
      <c r="H4549" s="9">
        <v>19.25</v>
      </c>
    </row>
    <row r="4550" spans="1:8" x14ac:dyDescent="0.25">
      <c r="A4550" s="3" t="s">
        <v>10</v>
      </c>
      <c r="B4550" s="3" t="s">
        <v>11</v>
      </c>
      <c r="C4550" s="7" t="s">
        <v>15</v>
      </c>
      <c r="D4550" s="3" t="s">
        <v>16</v>
      </c>
      <c r="E4550" s="36" t="s">
        <v>72</v>
      </c>
      <c r="F4550" s="33">
        <v>41926</v>
      </c>
      <c r="G4550" s="34">
        <v>0.43402777777777773</v>
      </c>
      <c r="H4550" s="9">
        <v>268</v>
      </c>
    </row>
    <row r="4551" spans="1:8" x14ac:dyDescent="0.25">
      <c r="A4551" s="3" t="s">
        <v>10</v>
      </c>
      <c r="B4551" s="3" t="s">
        <v>11</v>
      </c>
      <c r="C4551" s="4" t="s">
        <v>17</v>
      </c>
      <c r="D4551" s="3" t="s">
        <v>18</v>
      </c>
      <c r="E4551" s="36" t="s">
        <v>72</v>
      </c>
      <c r="F4551" s="33">
        <v>41926</v>
      </c>
      <c r="G4551" s="34">
        <v>0.43402777777777773</v>
      </c>
      <c r="H4551" s="9">
        <v>7.19</v>
      </c>
    </row>
    <row r="4552" spans="1:8" x14ac:dyDescent="0.25">
      <c r="A4552" s="3" t="s">
        <v>10</v>
      </c>
      <c r="B4552" s="3" t="s">
        <v>11</v>
      </c>
      <c r="C4552" s="4" t="s">
        <v>19</v>
      </c>
      <c r="D4552" s="3" t="s">
        <v>20</v>
      </c>
      <c r="E4552" s="36" t="s">
        <v>72</v>
      </c>
      <c r="F4552" s="33">
        <v>41926</v>
      </c>
      <c r="G4552" s="34">
        <v>0.43402777777777773</v>
      </c>
      <c r="H4552" s="9">
        <v>79.099999999999994</v>
      </c>
    </row>
    <row r="4553" spans="1:8" x14ac:dyDescent="0.25">
      <c r="A4553" s="3" t="s">
        <v>21</v>
      </c>
      <c r="B4553" s="3" t="s">
        <v>22</v>
      </c>
      <c r="C4553" s="7" t="s">
        <v>23</v>
      </c>
      <c r="D4553" s="7" t="s">
        <v>24</v>
      </c>
      <c r="E4553" s="36" t="s">
        <v>72</v>
      </c>
      <c r="F4553" s="33">
        <v>41926</v>
      </c>
      <c r="G4553" s="34">
        <v>0.43402777777777773</v>
      </c>
      <c r="H4553" s="9">
        <v>2.5</v>
      </c>
    </row>
    <row r="4554" spans="1:8" x14ac:dyDescent="0.25">
      <c r="A4554" s="3" t="s">
        <v>21</v>
      </c>
      <c r="B4554" s="3" t="s">
        <v>22</v>
      </c>
      <c r="C4554" s="8" t="s">
        <v>25</v>
      </c>
      <c r="D4554" s="7" t="s">
        <v>26</v>
      </c>
      <c r="E4554" s="36" t="s">
        <v>72</v>
      </c>
      <c r="F4554" s="33">
        <v>41926</v>
      </c>
      <c r="G4554" s="34">
        <v>0.43402777777777773</v>
      </c>
      <c r="H4554" s="9">
        <v>41.5</v>
      </c>
    </row>
    <row r="4555" spans="1:8" x14ac:dyDescent="0.25">
      <c r="A4555" s="3" t="s">
        <v>10</v>
      </c>
      <c r="B4555" s="3" t="s">
        <v>27</v>
      </c>
      <c r="C4555" s="8" t="s">
        <v>28</v>
      </c>
      <c r="D4555" s="7" t="s">
        <v>29</v>
      </c>
      <c r="E4555" s="36" t="s">
        <v>72</v>
      </c>
      <c r="F4555" s="33">
        <v>41926</v>
      </c>
      <c r="G4555" s="34">
        <v>0.43402777777777773</v>
      </c>
      <c r="H4555" s="9">
        <v>6.4999999999999997E-3</v>
      </c>
    </row>
    <row r="4556" spans="1:8" x14ac:dyDescent="0.25">
      <c r="A4556" s="3" t="s">
        <v>21</v>
      </c>
      <c r="B4556" s="3" t="s">
        <v>27</v>
      </c>
      <c r="C4556" s="8" t="s">
        <v>30</v>
      </c>
      <c r="D4556" s="8" t="s">
        <v>31</v>
      </c>
      <c r="E4556" s="36" t="s">
        <v>72</v>
      </c>
      <c r="F4556" s="33">
        <v>41926</v>
      </c>
      <c r="G4556" s="34">
        <v>0.43402777777777773</v>
      </c>
      <c r="H4556" s="9">
        <v>0.05</v>
      </c>
    </row>
    <row r="4557" spans="1:8" x14ac:dyDescent="0.25">
      <c r="A4557" s="3" t="s">
        <v>21</v>
      </c>
      <c r="B4557" s="3" t="s">
        <v>27</v>
      </c>
      <c r="C4557" s="8" t="s">
        <v>32</v>
      </c>
      <c r="D4557" s="8" t="s">
        <v>33</v>
      </c>
      <c r="E4557" s="36" t="s">
        <v>72</v>
      </c>
      <c r="F4557" s="33">
        <v>41926</v>
      </c>
      <c r="G4557" s="34">
        <v>0.43402777777777773</v>
      </c>
      <c r="H4557" s="9">
        <v>7.0000000000000007E-2</v>
      </c>
    </row>
    <row r="4558" spans="1:8" x14ac:dyDescent="0.25">
      <c r="A4558" s="3" t="s">
        <v>21</v>
      </c>
      <c r="B4558" s="3" t="s">
        <v>27</v>
      </c>
      <c r="C4558" s="8" t="s">
        <v>34</v>
      </c>
      <c r="D4558" s="8" t="s">
        <v>35</v>
      </c>
      <c r="E4558" s="36" t="s">
        <v>72</v>
      </c>
      <c r="F4558" s="33">
        <v>41926</v>
      </c>
      <c r="G4558" s="34">
        <v>0.43402777777777773</v>
      </c>
      <c r="H4558" s="9">
        <v>0.01</v>
      </c>
    </row>
    <row r="4559" spans="1:8" x14ac:dyDescent="0.25">
      <c r="A4559" s="3" t="s">
        <v>21</v>
      </c>
      <c r="B4559" s="3" t="s">
        <v>36</v>
      </c>
      <c r="C4559" s="8" t="s">
        <v>37</v>
      </c>
      <c r="D4559" s="8" t="s">
        <v>38</v>
      </c>
      <c r="E4559" s="36" t="s">
        <v>72</v>
      </c>
      <c r="F4559" s="33">
        <v>41926</v>
      </c>
      <c r="G4559" s="34">
        <v>0.43402777777777773</v>
      </c>
      <c r="H4559" s="9">
        <v>0.10299999999999999</v>
      </c>
    </row>
    <row r="4560" spans="1:8" x14ac:dyDescent="0.25">
      <c r="A4560" s="3" t="s">
        <v>21</v>
      </c>
      <c r="B4560" s="3" t="s">
        <v>36</v>
      </c>
      <c r="C4560" s="8" t="s">
        <v>39</v>
      </c>
      <c r="D4560" s="8" t="s">
        <v>40</v>
      </c>
      <c r="E4560" s="36" t="s">
        <v>72</v>
      </c>
      <c r="F4560" s="33">
        <v>41926</v>
      </c>
      <c r="G4560" s="34">
        <v>0.43402777777777773</v>
      </c>
      <c r="H4560" s="9">
        <v>6.0000000000000001E-3</v>
      </c>
    </row>
    <row r="4561" spans="1:8" x14ac:dyDescent="0.25">
      <c r="A4561" s="3" t="s">
        <v>41</v>
      </c>
      <c r="B4561" s="3" t="s">
        <v>42</v>
      </c>
      <c r="C4561" s="8" t="s">
        <v>43</v>
      </c>
      <c r="D4561" s="3" t="s">
        <v>44</v>
      </c>
      <c r="E4561" s="36" t="s">
        <v>72</v>
      </c>
      <c r="F4561" s="33">
        <v>41926</v>
      </c>
      <c r="G4561" s="34">
        <v>0.43402777777777773</v>
      </c>
      <c r="H4561" s="9">
        <v>1</v>
      </c>
    </row>
    <row r="4562" spans="1:8" x14ac:dyDescent="0.25">
      <c r="A4562" s="49" t="s">
        <v>21</v>
      </c>
      <c r="B4562" s="18" t="s">
        <v>11</v>
      </c>
      <c r="C4562" s="19" t="s">
        <v>12</v>
      </c>
      <c r="D4562" s="18" t="s">
        <v>13</v>
      </c>
      <c r="E4562" s="49" t="s">
        <v>72</v>
      </c>
      <c r="F4562" s="45">
        <v>42235</v>
      </c>
      <c r="G4562" s="46">
        <v>0.57291666666666663</v>
      </c>
      <c r="H4562" s="9">
        <v>7.94</v>
      </c>
    </row>
    <row r="4563" spans="1:8" x14ac:dyDescent="0.25">
      <c r="A4563" s="49" t="s">
        <v>21</v>
      </c>
      <c r="B4563" s="18" t="s">
        <v>11</v>
      </c>
      <c r="C4563" s="49" t="s">
        <v>46</v>
      </c>
      <c r="D4563" s="49" t="s">
        <v>47</v>
      </c>
      <c r="E4563" s="49" t="s">
        <v>72</v>
      </c>
      <c r="F4563" s="45">
        <v>42235</v>
      </c>
      <c r="G4563" s="46">
        <v>0.57291666666666663</v>
      </c>
      <c r="H4563" s="9">
        <v>14.19</v>
      </c>
    </row>
    <row r="4564" spans="1:8" x14ac:dyDescent="0.25">
      <c r="A4564" s="49" t="s">
        <v>21</v>
      </c>
      <c r="B4564" s="18" t="s">
        <v>11</v>
      </c>
      <c r="C4564" s="12" t="s">
        <v>15</v>
      </c>
      <c r="D4564" s="18" t="s">
        <v>16</v>
      </c>
      <c r="E4564" s="49" t="s">
        <v>72</v>
      </c>
      <c r="F4564" s="45">
        <v>42235</v>
      </c>
      <c r="G4564" s="46">
        <v>0.57291666666666663</v>
      </c>
      <c r="H4564" s="9">
        <v>289</v>
      </c>
    </row>
    <row r="4565" spans="1:8" x14ac:dyDescent="0.25">
      <c r="A4565" s="49" t="s">
        <v>21</v>
      </c>
      <c r="B4565" s="18" t="s">
        <v>11</v>
      </c>
      <c r="C4565" s="19" t="s">
        <v>17</v>
      </c>
      <c r="D4565" s="18" t="s">
        <v>18</v>
      </c>
      <c r="E4565" s="49" t="s">
        <v>72</v>
      </c>
      <c r="F4565" s="45">
        <v>42235</v>
      </c>
      <c r="G4565" s="46">
        <v>0.57291666666666663</v>
      </c>
      <c r="H4565" s="9">
        <v>10.62</v>
      </c>
    </row>
    <row r="4566" spans="1:8" x14ac:dyDescent="0.25">
      <c r="A4566" s="49" t="s">
        <v>21</v>
      </c>
      <c r="B4566" s="18" t="s">
        <v>11</v>
      </c>
      <c r="C4566" s="19" t="s">
        <v>19</v>
      </c>
      <c r="D4566" s="18" t="s">
        <v>20</v>
      </c>
      <c r="E4566" s="49" t="s">
        <v>72</v>
      </c>
      <c r="F4566" s="45">
        <v>42235</v>
      </c>
      <c r="G4566" s="46">
        <v>0.57291666666666663</v>
      </c>
      <c r="H4566" s="9">
        <v>105.8</v>
      </c>
    </row>
    <row r="4567" spans="1:8" x14ac:dyDescent="0.25">
      <c r="A4567" s="18" t="s">
        <v>21</v>
      </c>
      <c r="B4567" s="18" t="s">
        <v>22</v>
      </c>
      <c r="C4567" s="12" t="s">
        <v>23</v>
      </c>
      <c r="D4567" s="12" t="s">
        <v>24</v>
      </c>
      <c r="E4567" s="49" t="s">
        <v>72</v>
      </c>
      <c r="F4567" s="45">
        <v>42235</v>
      </c>
      <c r="G4567" s="46">
        <v>0.57291666666666663</v>
      </c>
      <c r="H4567" s="9">
        <v>2.5</v>
      </c>
    </row>
    <row r="4568" spans="1:8" x14ac:dyDescent="0.25">
      <c r="A4568" s="18" t="s">
        <v>21</v>
      </c>
      <c r="B4568" s="18" t="s">
        <v>22</v>
      </c>
      <c r="C4568" s="21" t="s">
        <v>25</v>
      </c>
      <c r="D4568" s="12" t="s">
        <v>26</v>
      </c>
      <c r="E4568" s="49" t="s">
        <v>72</v>
      </c>
      <c r="F4568" s="45">
        <v>42235</v>
      </c>
      <c r="G4568" s="46">
        <v>0.57291666666666663</v>
      </c>
      <c r="H4568" s="9">
        <v>31.902356902356892</v>
      </c>
    </row>
    <row r="4569" spans="1:8" x14ac:dyDescent="0.25">
      <c r="A4569" s="18" t="s">
        <v>21</v>
      </c>
      <c r="B4569" s="18" t="s">
        <v>27</v>
      </c>
      <c r="C4569" s="21" t="s">
        <v>34</v>
      </c>
      <c r="D4569" s="21" t="s">
        <v>35</v>
      </c>
      <c r="E4569" s="49" t="s">
        <v>72</v>
      </c>
      <c r="F4569" s="45">
        <v>42235</v>
      </c>
      <c r="G4569" s="46">
        <v>0.57291666666666663</v>
      </c>
      <c r="H4569" s="9">
        <v>1.2672811059907812E-2</v>
      </c>
    </row>
    <row r="4570" spans="1:8" x14ac:dyDescent="0.25">
      <c r="A4570" s="18" t="s">
        <v>21</v>
      </c>
      <c r="B4570" s="18" t="s">
        <v>36</v>
      </c>
      <c r="C4570" s="21" t="s">
        <v>37</v>
      </c>
      <c r="D4570" s="21" t="s">
        <v>38</v>
      </c>
      <c r="E4570" s="49" t="s">
        <v>72</v>
      </c>
      <c r="F4570" s="45">
        <v>42235</v>
      </c>
      <c r="G4570" s="46">
        <v>0.57291666666666663</v>
      </c>
      <c r="H4570" s="9">
        <v>1.7497834262021212</v>
      </c>
    </row>
    <row r="4571" spans="1:8" x14ac:dyDescent="0.25">
      <c r="A4571" s="18" t="s">
        <v>21</v>
      </c>
      <c r="B4571" s="18" t="s">
        <v>36</v>
      </c>
      <c r="C4571" s="21" t="s">
        <v>39</v>
      </c>
      <c r="D4571" s="21" t="s">
        <v>40</v>
      </c>
      <c r="E4571" s="49" t="s">
        <v>72</v>
      </c>
      <c r="F4571" s="45">
        <v>42235</v>
      </c>
      <c r="G4571" s="46">
        <v>0.57291666666666663</v>
      </c>
      <c r="H4571" s="9">
        <v>1.7585479284594318E-2</v>
      </c>
    </row>
    <row r="4572" spans="1:8" x14ac:dyDescent="0.25">
      <c r="A4572" s="18" t="s">
        <v>48</v>
      </c>
      <c r="B4572" s="18" t="s">
        <v>27</v>
      </c>
      <c r="C4572" s="21" t="s">
        <v>28</v>
      </c>
      <c r="D4572" s="21" t="s">
        <v>35</v>
      </c>
      <c r="E4572" s="49" t="s">
        <v>72</v>
      </c>
      <c r="F4572" s="45">
        <v>42235</v>
      </c>
      <c r="G4572" s="46">
        <v>0.57291666666666663</v>
      </c>
      <c r="H4572" s="9">
        <v>0.01</v>
      </c>
    </row>
    <row r="4573" spans="1:8" x14ac:dyDescent="0.25">
      <c r="A4573" s="18" t="s">
        <v>48</v>
      </c>
      <c r="B4573" s="18" t="s">
        <v>42</v>
      </c>
      <c r="C4573" s="21" t="s">
        <v>43</v>
      </c>
      <c r="D4573" s="21" t="s">
        <v>51</v>
      </c>
      <c r="E4573" s="49" t="s">
        <v>72</v>
      </c>
      <c r="F4573" s="45">
        <v>42235</v>
      </c>
      <c r="G4573" s="46">
        <v>0.57291666666666663</v>
      </c>
      <c r="H4573" s="9">
        <v>2</v>
      </c>
    </row>
    <row r="4574" spans="1:8" x14ac:dyDescent="0.25">
      <c r="A4574" s="18" t="s">
        <v>48</v>
      </c>
      <c r="B4574" s="18" t="s">
        <v>27</v>
      </c>
      <c r="C4574" s="21" t="s">
        <v>30</v>
      </c>
      <c r="D4574" s="19" t="s">
        <v>50</v>
      </c>
      <c r="E4574" s="49" t="s">
        <v>72</v>
      </c>
      <c r="F4574" s="45">
        <v>42235</v>
      </c>
      <c r="G4574" s="46">
        <v>0.57291666666666663</v>
      </c>
      <c r="H4574" s="9">
        <v>1E-3</v>
      </c>
    </row>
    <row r="4575" spans="1:8" x14ac:dyDescent="0.25">
      <c r="A4575" s="18" t="s">
        <v>48</v>
      </c>
      <c r="B4575" s="18" t="s">
        <v>27</v>
      </c>
      <c r="C4575" s="21" t="s">
        <v>32</v>
      </c>
      <c r="D4575" s="23" t="s">
        <v>54</v>
      </c>
      <c r="E4575" s="49" t="s">
        <v>72</v>
      </c>
      <c r="F4575" s="45">
        <v>42235</v>
      </c>
      <c r="G4575" s="46">
        <v>0.57291666666666663</v>
      </c>
      <c r="H4575" s="9">
        <v>5.0000000000000001E-3</v>
      </c>
    </row>
    <row r="4576" spans="1:8" x14ac:dyDescent="0.25">
      <c r="A4576" s="18" t="s">
        <v>10</v>
      </c>
      <c r="B4576" s="18" t="s">
        <v>11</v>
      </c>
      <c r="C4576" s="19" t="s">
        <v>12</v>
      </c>
      <c r="D4576" s="18" t="s">
        <v>13</v>
      </c>
      <c r="E4576" s="49" t="s">
        <v>72</v>
      </c>
      <c r="F4576" s="45">
        <v>42292</v>
      </c>
      <c r="G4576" s="46">
        <v>0.53472222222222221</v>
      </c>
      <c r="H4576" s="9">
        <v>8.6300000000000008</v>
      </c>
    </row>
    <row r="4577" spans="1:8" x14ac:dyDescent="0.25">
      <c r="A4577" s="49" t="s">
        <v>21</v>
      </c>
      <c r="B4577" s="18" t="s">
        <v>11</v>
      </c>
      <c r="C4577" s="49" t="s">
        <v>46</v>
      </c>
      <c r="D4577" s="49" t="s">
        <v>47</v>
      </c>
      <c r="E4577" s="49" t="s">
        <v>72</v>
      </c>
      <c r="F4577" s="45">
        <v>42292</v>
      </c>
      <c r="G4577" s="46">
        <v>0.53472222222222221</v>
      </c>
      <c r="H4577" s="9">
        <v>17.399999999999999</v>
      </c>
    </row>
    <row r="4578" spans="1:8" x14ac:dyDescent="0.25">
      <c r="A4578" s="18" t="s">
        <v>10</v>
      </c>
      <c r="B4578" s="18" t="s">
        <v>11</v>
      </c>
      <c r="C4578" s="12" t="s">
        <v>15</v>
      </c>
      <c r="D4578" s="18" t="s">
        <v>16</v>
      </c>
      <c r="E4578" s="49" t="s">
        <v>72</v>
      </c>
      <c r="F4578" s="45">
        <v>42292</v>
      </c>
      <c r="G4578" s="46">
        <v>0.53472222222222221</v>
      </c>
      <c r="H4578" s="9">
        <v>255</v>
      </c>
    </row>
    <row r="4579" spans="1:8" x14ac:dyDescent="0.25">
      <c r="A4579" s="18" t="s">
        <v>10</v>
      </c>
      <c r="B4579" s="18" t="s">
        <v>11</v>
      </c>
      <c r="C4579" s="19" t="s">
        <v>17</v>
      </c>
      <c r="D4579" s="18" t="s">
        <v>18</v>
      </c>
      <c r="E4579" s="49" t="s">
        <v>72</v>
      </c>
      <c r="F4579" s="45">
        <v>42292</v>
      </c>
      <c r="G4579" s="46">
        <v>0.53472222222222221</v>
      </c>
      <c r="H4579" s="9">
        <v>9.7799999999999994</v>
      </c>
    </row>
    <row r="4580" spans="1:8" x14ac:dyDescent="0.25">
      <c r="A4580" s="18" t="s">
        <v>10</v>
      </c>
      <c r="B4580" s="18" t="s">
        <v>11</v>
      </c>
      <c r="C4580" s="19" t="s">
        <v>19</v>
      </c>
      <c r="D4580" s="18" t="s">
        <v>20</v>
      </c>
      <c r="E4580" s="49" t="s">
        <v>72</v>
      </c>
      <c r="F4580" s="45">
        <v>42292</v>
      </c>
      <c r="G4580" s="46">
        <v>0.53472222222222221</v>
      </c>
      <c r="H4580" s="9">
        <v>103.4</v>
      </c>
    </row>
    <row r="4581" spans="1:8" x14ac:dyDescent="0.25">
      <c r="A4581" s="18" t="s">
        <v>21</v>
      </c>
      <c r="B4581" s="18" t="s">
        <v>22</v>
      </c>
      <c r="C4581" s="12" t="s">
        <v>23</v>
      </c>
      <c r="D4581" s="12" t="s">
        <v>24</v>
      </c>
      <c r="E4581" s="49" t="s">
        <v>72</v>
      </c>
      <c r="F4581" s="45">
        <v>42292</v>
      </c>
      <c r="G4581" s="46">
        <v>0.53472222222222221</v>
      </c>
      <c r="H4581" s="9">
        <v>2.5</v>
      </c>
    </row>
    <row r="4582" spans="1:8" x14ac:dyDescent="0.25">
      <c r="A4582" s="18" t="s">
        <v>21</v>
      </c>
      <c r="B4582" s="18" t="s">
        <v>22</v>
      </c>
      <c r="C4582" s="21" t="s">
        <v>25</v>
      </c>
      <c r="D4582" s="12" t="s">
        <v>26</v>
      </c>
      <c r="E4582" s="49" t="s">
        <v>72</v>
      </c>
      <c r="F4582" s="45">
        <v>42292</v>
      </c>
      <c r="G4582" s="46">
        <v>0.53472222222222221</v>
      </c>
      <c r="H4582" s="9" t="s">
        <v>1</v>
      </c>
    </row>
    <row r="4583" spans="1:8" x14ac:dyDescent="0.25">
      <c r="A4583" s="18" t="s">
        <v>21</v>
      </c>
      <c r="B4583" s="18" t="s">
        <v>27</v>
      </c>
      <c r="C4583" s="21" t="s">
        <v>34</v>
      </c>
      <c r="D4583" s="21" t="s">
        <v>35</v>
      </c>
      <c r="E4583" s="49" t="s">
        <v>72</v>
      </c>
      <c r="F4583" s="45">
        <v>42292</v>
      </c>
      <c r="G4583" s="46">
        <v>0.53472222222222221</v>
      </c>
      <c r="H4583" s="9">
        <v>0.01</v>
      </c>
    </row>
    <row r="4584" spans="1:8" x14ac:dyDescent="0.25">
      <c r="A4584" s="18" t="s">
        <v>21</v>
      </c>
      <c r="B4584" s="18" t="s">
        <v>36</v>
      </c>
      <c r="C4584" s="21" t="s">
        <v>37</v>
      </c>
      <c r="D4584" s="21" t="s">
        <v>38</v>
      </c>
      <c r="E4584" s="49" t="s">
        <v>72</v>
      </c>
      <c r="F4584" s="45">
        <v>42292</v>
      </c>
      <c r="G4584" s="46">
        <v>0.53472222222222221</v>
      </c>
      <c r="H4584" s="9">
        <v>8.0619999999999994</v>
      </c>
    </row>
    <row r="4585" spans="1:8" x14ac:dyDescent="0.25">
      <c r="A4585" s="18" t="s">
        <v>21</v>
      </c>
      <c r="B4585" s="18" t="s">
        <v>36</v>
      </c>
      <c r="C4585" s="21" t="s">
        <v>39</v>
      </c>
      <c r="D4585" s="21" t="s">
        <v>40</v>
      </c>
      <c r="E4585" s="49" t="s">
        <v>72</v>
      </c>
      <c r="F4585" s="45">
        <v>42292</v>
      </c>
      <c r="G4585" s="46">
        <v>0.53472222222222221</v>
      </c>
      <c r="H4585" s="9">
        <v>0.01</v>
      </c>
    </row>
    <row r="4586" spans="1:8" x14ac:dyDescent="0.25">
      <c r="A4586" s="18" t="s">
        <v>48</v>
      </c>
      <c r="B4586" s="18" t="s">
        <v>27</v>
      </c>
      <c r="C4586" s="21" t="s">
        <v>28</v>
      </c>
      <c r="D4586" s="21" t="s">
        <v>35</v>
      </c>
      <c r="E4586" s="49" t="s">
        <v>72</v>
      </c>
      <c r="F4586" s="45">
        <v>42292</v>
      </c>
      <c r="G4586" s="46">
        <v>0.53472222222222221</v>
      </c>
      <c r="H4586" s="9">
        <v>0.01</v>
      </c>
    </row>
    <row r="4587" spans="1:8" x14ac:dyDescent="0.25">
      <c r="A4587" s="18" t="s">
        <v>48</v>
      </c>
      <c r="B4587" s="18" t="s">
        <v>42</v>
      </c>
      <c r="C4587" s="21" t="s">
        <v>43</v>
      </c>
      <c r="D4587" s="21" t="s">
        <v>51</v>
      </c>
      <c r="E4587" s="49" t="s">
        <v>72</v>
      </c>
      <c r="F4587" s="45">
        <v>42292</v>
      </c>
      <c r="G4587" s="46">
        <v>0.53472222222222221</v>
      </c>
      <c r="H4587" s="9">
        <v>2</v>
      </c>
    </row>
    <row r="4588" spans="1:8" x14ac:dyDescent="0.25">
      <c r="A4588" s="18" t="s">
        <v>48</v>
      </c>
      <c r="B4588" s="18" t="s">
        <v>27</v>
      </c>
      <c r="C4588" s="21" t="s">
        <v>30</v>
      </c>
      <c r="D4588" s="19" t="s">
        <v>50</v>
      </c>
      <c r="E4588" s="49" t="s">
        <v>72</v>
      </c>
      <c r="F4588" s="45">
        <v>42292</v>
      </c>
      <c r="G4588" s="46">
        <v>0.53472222222222221</v>
      </c>
      <c r="H4588" s="9">
        <v>1E-3</v>
      </c>
    </row>
    <row r="4589" spans="1:8" x14ac:dyDescent="0.25">
      <c r="A4589" s="18" t="s">
        <v>48</v>
      </c>
      <c r="B4589" s="18" t="s">
        <v>27</v>
      </c>
      <c r="C4589" s="21" t="s">
        <v>32</v>
      </c>
      <c r="D4589" s="23" t="s">
        <v>54</v>
      </c>
      <c r="E4589" s="49" t="s">
        <v>72</v>
      </c>
      <c r="F4589" s="45">
        <v>42292</v>
      </c>
      <c r="G4589" s="46">
        <v>0.53472222222222221</v>
      </c>
      <c r="H4589" s="9">
        <v>5.0000000000000001E-3</v>
      </c>
    </row>
    <row r="4590" spans="1:8" x14ac:dyDescent="0.25">
      <c r="A4590" s="18" t="s">
        <v>10</v>
      </c>
      <c r="B4590" s="18" t="s">
        <v>11</v>
      </c>
      <c r="C4590" s="19" t="s">
        <v>12</v>
      </c>
      <c r="D4590" s="18" t="s">
        <v>13</v>
      </c>
      <c r="E4590" s="49" t="s">
        <v>72</v>
      </c>
      <c r="F4590" s="45">
        <v>42318</v>
      </c>
      <c r="G4590" s="46">
        <v>0.40277777777777773</v>
      </c>
      <c r="H4590" s="9">
        <v>8.11</v>
      </c>
    </row>
    <row r="4591" spans="1:8" x14ac:dyDescent="0.25">
      <c r="A4591" s="49" t="s">
        <v>21</v>
      </c>
      <c r="B4591" s="18" t="s">
        <v>11</v>
      </c>
      <c r="C4591" s="49" t="s">
        <v>46</v>
      </c>
      <c r="D4591" s="49" t="s">
        <v>47</v>
      </c>
      <c r="E4591" s="49" t="s">
        <v>72</v>
      </c>
      <c r="F4591" s="45">
        <v>42318</v>
      </c>
      <c r="G4591" s="46">
        <v>0.40277777777777773</v>
      </c>
      <c r="H4591" s="9">
        <v>18.63</v>
      </c>
    </row>
    <row r="4592" spans="1:8" x14ac:dyDescent="0.25">
      <c r="A4592" s="18" t="s">
        <v>10</v>
      </c>
      <c r="B4592" s="18" t="s">
        <v>11</v>
      </c>
      <c r="C4592" s="12" t="s">
        <v>15</v>
      </c>
      <c r="D4592" s="18" t="s">
        <v>16</v>
      </c>
      <c r="E4592" s="49" t="s">
        <v>72</v>
      </c>
      <c r="F4592" s="45">
        <v>42318</v>
      </c>
      <c r="G4592" s="46">
        <v>0.40277777777777773</v>
      </c>
      <c r="H4592" s="9">
        <v>260</v>
      </c>
    </row>
    <row r="4593" spans="1:8" x14ac:dyDescent="0.25">
      <c r="A4593" s="18" t="s">
        <v>10</v>
      </c>
      <c r="B4593" s="18" t="s">
        <v>11</v>
      </c>
      <c r="C4593" s="19" t="s">
        <v>17</v>
      </c>
      <c r="D4593" s="18" t="s">
        <v>18</v>
      </c>
      <c r="E4593" s="49" t="s">
        <v>72</v>
      </c>
      <c r="F4593" s="45">
        <v>42318</v>
      </c>
      <c r="G4593" s="46">
        <v>0.40277777777777773</v>
      </c>
      <c r="H4593" s="9">
        <v>7.96</v>
      </c>
    </row>
    <row r="4594" spans="1:8" x14ac:dyDescent="0.25">
      <c r="A4594" s="18" t="s">
        <v>10</v>
      </c>
      <c r="B4594" s="18" t="s">
        <v>11</v>
      </c>
      <c r="C4594" s="19" t="s">
        <v>19</v>
      </c>
      <c r="D4594" s="18" t="s">
        <v>20</v>
      </c>
      <c r="E4594" s="49" t="s">
        <v>72</v>
      </c>
      <c r="F4594" s="45">
        <v>42318</v>
      </c>
      <c r="G4594" s="46">
        <v>0.40277777777777773</v>
      </c>
      <c r="H4594" s="9">
        <v>86.2</v>
      </c>
    </row>
    <row r="4595" spans="1:8" x14ac:dyDescent="0.25">
      <c r="A4595" s="18" t="s">
        <v>21</v>
      </c>
      <c r="B4595" s="18" t="s">
        <v>22</v>
      </c>
      <c r="C4595" s="12" t="s">
        <v>23</v>
      </c>
      <c r="D4595" s="12" t="s">
        <v>24</v>
      </c>
      <c r="E4595" s="49" t="s">
        <v>72</v>
      </c>
      <c r="F4595" s="45">
        <v>42318</v>
      </c>
      <c r="G4595" s="46">
        <v>0.40277777777777773</v>
      </c>
      <c r="H4595" s="9">
        <v>2.5</v>
      </c>
    </row>
    <row r="4596" spans="1:8" x14ac:dyDescent="0.25">
      <c r="A4596" s="18" t="s">
        <v>21</v>
      </c>
      <c r="B4596" s="18" t="s">
        <v>22</v>
      </c>
      <c r="C4596" s="21" t="s">
        <v>25</v>
      </c>
      <c r="D4596" s="12" t="s">
        <v>26</v>
      </c>
      <c r="E4596" s="49" t="s">
        <v>72</v>
      </c>
      <c r="F4596" s="45">
        <v>42318</v>
      </c>
      <c r="G4596" s="46">
        <v>0.40277777777777773</v>
      </c>
      <c r="H4596" s="9"/>
    </row>
    <row r="4597" spans="1:8" x14ac:dyDescent="0.25">
      <c r="A4597" s="18" t="s">
        <v>21</v>
      </c>
      <c r="B4597" s="18" t="s">
        <v>27</v>
      </c>
      <c r="C4597" s="21" t="s">
        <v>34</v>
      </c>
      <c r="D4597" s="21" t="s">
        <v>35</v>
      </c>
      <c r="E4597" s="49" t="s">
        <v>72</v>
      </c>
      <c r="F4597" s="45">
        <v>42318</v>
      </c>
      <c r="G4597" s="46">
        <v>0.40277777777777773</v>
      </c>
      <c r="H4597" s="9">
        <v>0.01</v>
      </c>
    </row>
    <row r="4598" spans="1:8" x14ac:dyDescent="0.25">
      <c r="A4598" s="18" t="s">
        <v>21</v>
      </c>
      <c r="B4598" s="18" t="s">
        <v>36</v>
      </c>
      <c r="C4598" s="21" t="s">
        <v>37</v>
      </c>
      <c r="D4598" s="21" t="s">
        <v>38</v>
      </c>
      <c r="E4598" s="49" t="s">
        <v>72</v>
      </c>
      <c r="F4598" s="45">
        <v>42318</v>
      </c>
      <c r="G4598" s="46">
        <v>0.40277777777777773</v>
      </c>
      <c r="H4598" s="32"/>
    </row>
    <row r="4599" spans="1:8" x14ac:dyDescent="0.25">
      <c r="A4599" s="18" t="s">
        <v>21</v>
      </c>
      <c r="B4599" s="18" t="s">
        <v>36</v>
      </c>
      <c r="C4599" s="21" t="s">
        <v>39</v>
      </c>
      <c r="D4599" s="21" t="s">
        <v>40</v>
      </c>
      <c r="E4599" s="49" t="s">
        <v>72</v>
      </c>
      <c r="F4599" s="45">
        <v>42318</v>
      </c>
      <c r="G4599" s="46">
        <v>0.40277777777777773</v>
      </c>
      <c r="H4599" s="52"/>
    </row>
    <row r="4600" spans="1:8" x14ac:dyDescent="0.25">
      <c r="A4600" s="18" t="s">
        <v>48</v>
      </c>
      <c r="B4600" s="18" t="s">
        <v>27</v>
      </c>
      <c r="C4600" s="21" t="s">
        <v>28</v>
      </c>
      <c r="D4600" s="21" t="s">
        <v>35</v>
      </c>
      <c r="E4600" s="49" t="s">
        <v>72</v>
      </c>
      <c r="F4600" s="45">
        <v>42318</v>
      </c>
      <c r="G4600" s="46">
        <v>0.40277777777777773</v>
      </c>
      <c r="H4600" s="50">
        <v>0.01</v>
      </c>
    </row>
    <row r="4601" spans="1:8" x14ac:dyDescent="0.25">
      <c r="A4601" s="18" t="s">
        <v>48</v>
      </c>
      <c r="B4601" s="18" t="s">
        <v>42</v>
      </c>
      <c r="C4601" s="21" t="s">
        <v>43</v>
      </c>
      <c r="D4601" s="21" t="s">
        <v>51</v>
      </c>
      <c r="E4601" s="49" t="s">
        <v>72</v>
      </c>
      <c r="F4601" s="45">
        <v>42318</v>
      </c>
      <c r="G4601" s="46">
        <v>0.40277777777777773</v>
      </c>
      <c r="H4601" s="49">
        <v>2</v>
      </c>
    </row>
    <row r="4602" spans="1:8" x14ac:dyDescent="0.25">
      <c r="A4602" s="18" t="s">
        <v>48</v>
      </c>
      <c r="B4602" s="18" t="s">
        <v>27</v>
      </c>
      <c r="C4602" s="21" t="s">
        <v>30</v>
      </c>
      <c r="D4602" s="19" t="s">
        <v>50</v>
      </c>
      <c r="E4602" s="49" t="s">
        <v>72</v>
      </c>
      <c r="F4602" s="45">
        <v>42318</v>
      </c>
      <c r="G4602" s="46">
        <v>0.40277777777777773</v>
      </c>
      <c r="H4602" s="50">
        <v>1E-3</v>
      </c>
    </row>
    <row r="4603" spans="1:8" x14ac:dyDescent="0.25">
      <c r="A4603" s="18" t="s">
        <v>48</v>
      </c>
      <c r="B4603" s="18" t="s">
        <v>27</v>
      </c>
      <c r="C4603" s="21" t="s">
        <v>32</v>
      </c>
      <c r="D4603" s="23" t="s">
        <v>54</v>
      </c>
      <c r="E4603" s="49" t="s">
        <v>72</v>
      </c>
      <c r="F4603" s="45">
        <v>42318</v>
      </c>
      <c r="G4603" s="46">
        <v>0.40277777777777773</v>
      </c>
      <c r="H4603" s="50">
        <v>5.0000000000000001E-3</v>
      </c>
    </row>
    <row r="4604" spans="1:8" x14ac:dyDescent="0.25">
      <c r="A4604" s="49" t="s">
        <v>21</v>
      </c>
      <c r="B4604" s="18" t="s">
        <v>11</v>
      </c>
      <c r="C4604" s="49" t="s">
        <v>46</v>
      </c>
      <c r="D4604" s="49" t="s">
        <v>47</v>
      </c>
      <c r="E4604" s="49" t="s">
        <v>72</v>
      </c>
      <c r="F4604" s="45">
        <v>42340</v>
      </c>
      <c r="G4604" s="46">
        <v>0.55208333333333337</v>
      </c>
      <c r="H4604" s="60">
        <v>21.13</v>
      </c>
    </row>
    <row r="4605" spans="1:8" x14ac:dyDescent="0.25">
      <c r="A4605" s="18" t="s">
        <v>10</v>
      </c>
      <c r="B4605" s="18" t="s">
        <v>11</v>
      </c>
      <c r="C4605" s="19" t="s">
        <v>12</v>
      </c>
      <c r="D4605" s="18" t="s">
        <v>13</v>
      </c>
      <c r="E4605" s="49" t="s">
        <v>72</v>
      </c>
      <c r="F4605" s="45">
        <v>42340</v>
      </c>
      <c r="G4605" s="46">
        <v>0.55208333333333337</v>
      </c>
      <c r="H4605" s="60">
        <v>7.68</v>
      </c>
    </row>
    <row r="4606" spans="1:8" x14ac:dyDescent="0.25">
      <c r="A4606" s="18" t="s">
        <v>10</v>
      </c>
      <c r="B4606" s="18" t="s">
        <v>11</v>
      </c>
      <c r="C4606" s="12" t="s">
        <v>15</v>
      </c>
      <c r="D4606" s="18" t="s">
        <v>16</v>
      </c>
      <c r="E4606" s="49" t="s">
        <v>72</v>
      </c>
      <c r="F4606" s="45">
        <v>42340</v>
      </c>
      <c r="G4606" s="46">
        <v>0.55208333333333337</v>
      </c>
      <c r="H4606" s="59">
        <v>276</v>
      </c>
    </row>
    <row r="4607" spans="1:8" x14ac:dyDescent="0.25">
      <c r="A4607" s="18" t="s">
        <v>10</v>
      </c>
      <c r="B4607" s="18" t="s">
        <v>11</v>
      </c>
      <c r="C4607" s="19" t="s">
        <v>17</v>
      </c>
      <c r="D4607" s="18" t="s">
        <v>18</v>
      </c>
      <c r="E4607" s="49" t="s">
        <v>72</v>
      </c>
      <c r="F4607" s="45">
        <v>42340</v>
      </c>
      <c r="G4607" s="46">
        <v>0.55208333333333337</v>
      </c>
      <c r="H4607" s="60">
        <v>6.34</v>
      </c>
    </row>
    <row r="4608" spans="1:8" x14ac:dyDescent="0.25">
      <c r="A4608" s="18" t="s">
        <v>10</v>
      </c>
      <c r="B4608" s="18" t="s">
        <v>11</v>
      </c>
      <c r="C4608" s="19" t="s">
        <v>19</v>
      </c>
      <c r="D4608" s="18" t="s">
        <v>20</v>
      </c>
      <c r="E4608" s="49" t="s">
        <v>72</v>
      </c>
      <c r="F4608" s="45">
        <v>42340</v>
      </c>
      <c r="G4608" s="46">
        <v>0.55208333333333337</v>
      </c>
      <c r="H4608" s="60">
        <v>71.2</v>
      </c>
    </row>
    <row r="4609" spans="1:8" x14ac:dyDescent="0.25">
      <c r="A4609" s="18" t="s">
        <v>21</v>
      </c>
      <c r="B4609" s="18" t="s">
        <v>22</v>
      </c>
      <c r="C4609" s="12" t="s">
        <v>23</v>
      </c>
      <c r="D4609" s="12" t="s">
        <v>24</v>
      </c>
      <c r="E4609" s="49" t="s">
        <v>72</v>
      </c>
      <c r="F4609" s="45">
        <v>42340</v>
      </c>
      <c r="G4609" s="46">
        <v>0.55208333333333337</v>
      </c>
      <c r="H4609" s="62">
        <v>2.5</v>
      </c>
    </row>
    <row r="4610" spans="1:8" x14ac:dyDescent="0.25">
      <c r="A4610" s="18" t="s">
        <v>21</v>
      </c>
      <c r="B4610" s="18" t="s">
        <v>22</v>
      </c>
      <c r="C4610" s="21" t="s">
        <v>25</v>
      </c>
      <c r="D4610" s="12" t="s">
        <v>26</v>
      </c>
      <c r="E4610" s="49" t="s">
        <v>72</v>
      </c>
      <c r="F4610" s="45">
        <v>42340</v>
      </c>
      <c r="G4610" s="46">
        <v>0.55208333333333337</v>
      </c>
      <c r="H4610" s="47" t="s">
        <v>1</v>
      </c>
    </row>
    <row r="4611" spans="1:8" x14ac:dyDescent="0.25">
      <c r="A4611" s="18" t="s">
        <v>21</v>
      </c>
      <c r="B4611" s="18" t="s">
        <v>27</v>
      </c>
      <c r="C4611" s="21" t="s">
        <v>34</v>
      </c>
      <c r="D4611" s="21" t="s">
        <v>35</v>
      </c>
      <c r="E4611" s="49" t="s">
        <v>72</v>
      </c>
      <c r="F4611" s="45">
        <v>42340</v>
      </c>
      <c r="G4611" s="46">
        <v>0.55208333333333337</v>
      </c>
      <c r="H4611" s="50">
        <v>0.01</v>
      </c>
    </row>
    <row r="4612" spans="1:8" x14ac:dyDescent="0.25">
      <c r="A4612" s="18" t="s">
        <v>21</v>
      </c>
      <c r="B4612" s="18" t="s">
        <v>36</v>
      </c>
      <c r="C4612" s="21" t="s">
        <v>37</v>
      </c>
      <c r="D4612" s="21" t="s">
        <v>38</v>
      </c>
      <c r="E4612" s="49" t="s">
        <v>72</v>
      </c>
      <c r="F4612" s="45">
        <v>42340</v>
      </c>
      <c r="G4612" s="46">
        <v>0.55208333333333337</v>
      </c>
      <c r="H4612" s="52">
        <v>1.7758808747719466</v>
      </c>
    </row>
    <row r="4613" spans="1:8" x14ac:dyDescent="0.25">
      <c r="A4613" s="18" t="s">
        <v>21</v>
      </c>
      <c r="B4613" s="18" t="s">
        <v>36</v>
      </c>
      <c r="C4613" s="21" t="s">
        <v>39</v>
      </c>
      <c r="D4613" s="21" t="s">
        <v>40</v>
      </c>
      <c r="E4613" s="49" t="s">
        <v>72</v>
      </c>
      <c r="F4613" s="45">
        <v>42340</v>
      </c>
      <c r="G4613" s="46">
        <v>0.55208333333333337</v>
      </c>
      <c r="H4613" s="52">
        <v>4.0924696517108958E-3</v>
      </c>
    </row>
    <row r="4614" spans="1:8" x14ac:dyDescent="0.25">
      <c r="A4614" s="18" t="s">
        <v>48</v>
      </c>
      <c r="B4614" s="18" t="s">
        <v>27</v>
      </c>
      <c r="C4614" s="21" t="s">
        <v>28</v>
      </c>
      <c r="D4614" s="21" t="s">
        <v>35</v>
      </c>
      <c r="E4614" s="49" t="s">
        <v>72</v>
      </c>
      <c r="F4614" s="45">
        <v>42340</v>
      </c>
      <c r="G4614" s="46">
        <v>0.55208333333333337</v>
      </c>
      <c r="H4614" s="50">
        <v>0.01</v>
      </c>
    </row>
    <row r="4615" spans="1:8" x14ac:dyDescent="0.25">
      <c r="A4615" s="18" t="s">
        <v>48</v>
      </c>
      <c r="B4615" s="18" t="s">
        <v>42</v>
      </c>
      <c r="C4615" s="21" t="s">
        <v>43</v>
      </c>
      <c r="D4615" s="21" t="s">
        <v>51</v>
      </c>
      <c r="E4615" s="49" t="s">
        <v>72</v>
      </c>
      <c r="F4615" s="45">
        <v>42340</v>
      </c>
      <c r="G4615" s="46">
        <v>0.55208333333333337</v>
      </c>
      <c r="H4615" s="49"/>
    </row>
    <row r="4616" spans="1:8" x14ac:dyDescent="0.25">
      <c r="A4616" s="18" t="s">
        <v>48</v>
      </c>
      <c r="B4616" s="18" t="s">
        <v>27</v>
      </c>
      <c r="C4616" s="21" t="s">
        <v>30</v>
      </c>
      <c r="D4616" s="19" t="s">
        <v>50</v>
      </c>
      <c r="E4616" s="49" t="s">
        <v>72</v>
      </c>
      <c r="F4616" s="45">
        <v>42340</v>
      </c>
      <c r="G4616" s="46">
        <v>0.55208333333333337</v>
      </c>
      <c r="H4616" s="50">
        <v>1E-3</v>
      </c>
    </row>
    <row r="4617" spans="1:8" x14ac:dyDescent="0.25">
      <c r="A4617" s="18" t="s">
        <v>48</v>
      </c>
      <c r="B4617" s="18" t="s">
        <v>27</v>
      </c>
      <c r="C4617" s="21" t="s">
        <v>32</v>
      </c>
      <c r="D4617" s="23" t="s">
        <v>54</v>
      </c>
      <c r="E4617" s="49" t="s">
        <v>72</v>
      </c>
      <c r="F4617" s="45">
        <v>42340</v>
      </c>
      <c r="G4617" s="46">
        <v>0.55208333333333337</v>
      </c>
      <c r="H4617" s="50">
        <v>5.0000000000000001E-3</v>
      </c>
    </row>
    <row r="4618" spans="1:8" x14ac:dyDescent="0.25">
      <c r="A4618" s="49" t="s">
        <v>21</v>
      </c>
      <c r="B4618" s="18" t="s">
        <v>11</v>
      </c>
      <c r="C4618" s="49" t="s">
        <v>46</v>
      </c>
      <c r="D4618" s="49" t="s">
        <v>47</v>
      </c>
      <c r="E4618" s="49" t="s">
        <v>72</v>
      </c>
      <c r="F4618" s="45">
        <v>43005</v>
      </c>
      <c r="G4618" s="46">
        <v>0.35416666666666669</v>
      </c>
      <c r="H4618" s="63">
        <v>15.13</v>
      </c>
    </row>
    <row r="4619" spans="1:8" x14ac:dyDescent="0.25">
      <c r="A4619" s="18" t="s">
        <v>10</v>
      </c>
      <c r="B4619" s="18" t="s">
        <v>11</v>
      </c>
      <c r="C4619" s="19" t="s">
        <v>12</v>
      </c>
      <c r="D4619" s="18" t="s">
        <v>13</v>
      </c>
      <c r="E4619" s="49" t="s">
        <v>72</v>
      </c>
      <c r="F4619" s="45">
        <v>43005</v>
      </c>
      <c r="G4619" s="46">
        <v>0.35416666666666669</v>
      </c>
      <c r="H4619" s="63">
        <v>8.3699999999999992</v>
      </c>
    </row>
    <row r="4620" spans="1:8" x14ac:dyDescent="0.25">
      <c r="A4620" s="18" t="s">
        <v>10</v>
      </c>
      <c r="B4620" s="18" t="s">
        <v>11</v>
      </c>
      <c r="C4620" s="12" t="s">
        <v>15</v>
      </c>
      <c r="D4620" s="18" t="s">
        <v>16</v>
      </c>
      <c r="E4620" s="49" t="s">
        <v>72</v>
      </c>
      <c r="F4620" s="45">
        <v>43005</v>
      </c>
      <c r="G4620" s="46">
        <v>0.35416666666666669</v>
      </c>
      <c r="H4620" s="59">
        <v>294</v>
      </c>
    </row>
    <row r="4621" spans="1:8" x14ac:dyDescent="0.25">
      <c r="A4621" s="18" t="s">
        <v>10</v>
      </c>
      <c r="B4621" s="18" t="s">
        <v>11</v>
      </c>
      <c r="C4621" s="19" t="s">
        <v>17</v>
      </c>
      <c r="D4621" s="18" t="s">
        <v>18</v>
      </c>
      <c r="E4621" s="49" t="s">
        <v>72</v>
      </c>
      <c r="F4621" s="45">
        <v>43005</v>
      </c>
      <c r="G4621" s="46">
        <v>0.35416666666666669</v>
      </c>
      <c r="H4621" s="63">
        <v>6.07</v>
      </c>
    </row>
    <row r="4622" spans="1:8" x14ac:dyDescent="0.25">
      <c r="A4622" s="18" t="s">
        <v>10</v>
      </c>
      <c r="B4622" s="18" t="s">
        <v>11</v>
      </c>
      <c r="C4622" s="19" t="s">
        <v>19</v>
      </c>
      <c r="D4622" s="18" t="s">
        <v>20</v>
      </c>
      <c r="E4622" s="49" t="s">
        <v>72</v>
      </c>
      <c r="F4622" s="45">
        <v>43005</v>
      </c>
      <c r="G4622" s="46">
        <v>0.35416666666666669</v>
      </c>
      <c r="H4622" s="59">
        <v>61.7</v>
      </c>
    </row>
    <row r="4623" spans="1:8" x14ac:dyDescent="0.25">
      <c r="A4623" s="18" t="s">
        <v>21</v>
      </c>
      <c r="B4623" s="18" t="s">
        <v>22</v>
      </c>
      <c r="C4623" s="12" t="s">
        <v>23</v>
      </c>
      <c r="D4623" s="12" t="s">
        <v>57</v>
      </c>
      <c r="E4623" s="49" t="s">
        <v>72</v>
      </c>
      <c r="F4623" s="45">
        <v>43005</v>
      </c>
      <c r="G4623" s="46">
        <v>0.35416666666666669</v>
      </c>
      <c r="H4623" s="62">
        <v>0.4</v>
      </c>
    </row>
    <row r="4624" spans="1:8" x14ac:dyDescent="0.25">
      <c r="A4624" s="18" t="s">
        <v>21</v>
      </c>
      <c r="B4624" s="18" t="s">
        <v>22</v>
      </c>
      <c r="C4624" s="21" t="s">
        <v>25</v>
      </c>
      <c r="D4624" s="12" t="s">
        <v>58</v>
      </c>
      <c r="E4624" s="49" t="s">
        <v>72</v>
      </c>
      <c r="F4624" s="45">
        <v>43005</v>
      </c>
      <c r="G4624" s="46">
        <v>0.35416666666666669</v>
      </c>
      <c r="H4624" s="47">
        <v>30.619487610247798</v>
      </c>
    </row>
    <row r="4625" spans="1:8" x14ac:dyDescent="0.25">
      <c r="A4625" s="18" t="s">
        <v>21</v>
      </c>
      <c r="B4625" s="18" t="s">
        <v>36</v>
      </c>
      <c r="C4625" s="21" t="s">
        <v>37</v>
      </c>
      <c r="D4625" s="21" t="s">
        <v>38</v>
      </c>
      <c r="E4625" s="49" t="s">
        <v>72</v>
      </c>
      <c r="F4625" s="45">
        <v>43005</v>
      </c>
      <c r="G4625" s="46">
        <v>0.35416666666666669</v>
      </c>
      <c r="H4625" s="52">
        <v>0.38844499078057776</v>
      </c>
    </row>
    <row r="4626" spans="1:8" x14ac:dyDescent="0.25">
      <c r="A4626" s="18" t="s">
        <v>21</v>
      </c>
      <c r="B4626" s="18" t="s">
        <v>36</v>
      </c>
      <c r="C4626" s="21" t="s">
        <v>39</v>
      </c>
      <c r="D4626" s="21" t="s">
        <v>40</v>
      </c>
      <c r="E4626" s="49" t="s">
        <v>72</v>
      </c>
      <c r="F4626" s="45">
        <v>43005</v>
      </c>
      <c r="G4626" s="46">
        <v>0.35416666666666669</v>
      </c>
      <c r="H4626" s="64">
        <v>3.0000000000000001E-3</v>
      </c>
    </row>
    <row r="4627" spans="1:8" x14ac:dyDescent="0.25">
      <c r="A4627" s="18" t="s">
        <v>21</v>
      </c>
      <c r="B4627" s="18" t="s">
        <v>27</v>
      </c>
      <c r="C4627" s="21" t="s">
        <v>34</v>
      </c>
      <c r="D4627" s="21" t="s">
        <v>35</v>
      </c>
      <c r="E4627" s="49" t="s">
        <v>72</v>
      </c>
      <c r="F4627" s="45">
        <v>43005</v>
      </c>
      <c r="G4627" s="46">
        <v>0.35416666666666669</v>
      </c>
      <c r="H4627" s="61">
        <v>0.01</v>
      </c>
    </row>
    <row r="4628" spans="1:8" x14ac:dyDescent="0.25">
      <c r="A4628" s="18" t="s">
        <v>48</v>
      </c>
      <c r="B4628" s="18" t="s">
        <v>27</v>
      </c>
      <c r="C4628" s="21" t="s">
        <v>28</v>
      </c>
      <c r="D4628" s="21" t="s">
        <v>35</v>
      </c>
      <c r="E4628" s="49" t="s">
        <v>72</v>
      </c>
      <c r="F4628" s="45">
        <v>43005</v>
      </c>
      <c r="G4628" s="46">
        <v>0.35416666666666669</v>
      </c>
      <c r="H4628" s="65">
        <v>5.9999999999999995E-4</v>
      </c>
    </row>
    <row r="4629" spans="1:8" x14ac:dyDescent="0.25">
      <c r="A4629" s="18" t="s">
        <v>48</v>
      </c>
      <c r="B4629" s="18" t="s">
        <v>27</v>
      </c>
      <c r="C4629" s="21" t="s">
        <v>30</v>
      </c>
      <c r="D4629" s="19" t="s">
        <v>50</v>
      </c>
      <c r="E4629" s="49" t="s">
        <v>72</v>
      </c>
      <c r="F4629" s="45">
        <v>43005</v>
      </c>
      <c r="G4629" s="46">
        <v>0.35416666666666669</v>
      </c>
      <c r="H4629" s="61">
        <v>0.01</v>
      </c>
    </row>
    <row r="4630" spans="1:8" x14ac:dyDescent="0.25">
      <c r="A4630" s="18" t="s">
        <v>48</v>
      </c>
      <c r="B4630" s="18" t="s">
        <v>27</v>
      </c>
      <c r="C4630" s="21" t="s">
        <v>32</v>
      </c>
      <c r="D4630" s="23" t="s">
        <v>54</v>
      </c>
      <c r="E4630" s="49" t="s">
        <v>72</v>
      </c>
      <c r="F4630" s="45">
        <v>43005</v>
      </c>
      <c r="G4630" s="46">
        <v>0.35416666666666669</v>
      </c>
      <c r="H4630" s="64">
        <v>5.0000000000000001E-3</v>
      </c>
    </row>
    <row r="4631" spans="1:8" x14ac:dyDescent="0.25">
      <c r="A4631" s="18" t="s">
        <v>48</v>
      </c>
      <c r="B4631" s="18" t="s">
        <v>42</v>
      </c>
      <c r="C4631" s="21" t="s">
        <v>43</v>
      </c>
      <c r="D4631" s="21" t="s">
        <v>51</v>
      </c>
      <c r="E4631" s="49" t="s">
        <v>72</v>
      </c>
      <c r="F4631" s="45">
        <v>43005</v>
      </c>
      <c r="G4631" s="46">
        <v>0.35416666666666669</v>
      </c>
      <c r="H4631" s="49">
        <v>3</v>
      </c>
    </row>
    <row r="4632" spans="1:8" x14ac:dyDescent="0.25">
      <c r="A4632" s="49" t="s">
        <v>21</v>
      </c>
      <c r="B4632" s="18" t="s">
        <v>11</v>
      </c>
      <c r="C4632" s="49" t="s">
        <v>46</v>
      </c>
      <c r="D4632" s="49" t="s">
        <v>47</v>
      </c>
      <c r="E4632" s="49" t="s">
        <v>72</v>
      </c>
      <c r="F4632" s="45">
        <v>43033</v>
      </c>
      <c r="G4632" s="46">
        <v>0.4236111111111111</v>
      </c>
      <c r="H4632" s="63">
        <v>18.37</v>
      </c>
    </row>
    <row r="4633" spans="1:8" x14ac:dyDescent="0.25">
      <c r="A4633" s="18" t="s">
        <v>10</v>
      </c>
      <c r="B4633" s="18" t="s">
        <v>11</v>
      </c>
      <c r="C4633" s="19" t="s">
        <v>12</v>
      </c>
      <c r="D4633" s="18" t="s">
        <v>13</v>
      </c>
      <c r="E4633" s="49" t="s">
        <v>72</v>
      </c>
      <c r="F4633" s="45">
        <v>43033</v>
      </c>
      <c r="G4633" s="46">
        <v>0.4236111111111111</v>
      </c>
      <c r="H4633" s="63">
        <v>8.61</v>
      </c>
    </row>
    <row r="4634" spans="1:8" x14ac:dyDescent="0.25">
      <c r="A4634" s="18" t="s">
        <v>10</v>
      </c>
      <c r="B4634" s="18" t="s">
        <v>11</v>
      </c>
      <c r="C4634" s="12" t="s">
        <v>15</v>
      </c>
      <c r="D4634" s="18" t="s">
        <v>16</v>
      </c>
      <c r="E4634" s="49" t="s">
        <v>72</v>
      </c>
      <c r="F4634" s="45">
        <v>43033</v>
      </c>
      <c r="G4634" s="46">
        <v>0.4236111111111111</v>
      </c>
      <c r="H4634" s="59">
        <v>306</v>
      </c>
    </row>
    <row r="4635" spans="1:8" x14ac:dyDescent="0.25">
      <c r="A4635" s="18" t="s">
        <v>10</v>
      </c>
      <c r="B4635" s="18" t="s">
        <v>11</v>
      </c>
      <c r="C4635" s="19" t="s">
        <v>17</v>
      </c>
      <c r="D4635" s="18" t="s">
        <v>18</v>
      </c>
      <c r="E4635" s="49" t="s">
        <v>72</v>
      </c>
      <c r="F4635" s="45">
        <v>43033</v>
      </c>
      <c r="G4635" s="46">
        <v>0.4236111111111111</v>
      </c>
      <c r="H4635" s="63">
        <v>6.96</v>
      </c>
    </row>
    <row r="4636" spans="1:8" x14ac:dyDescent="0.25">
      <c r="A4636" s="18" t="s">
        <v>10</v>
      </c>
      <c r="B4636" s="18" t="s">
        <v>11</v>
      </c>
      <c r="C4636" s="19" t="s">
        <v>19</v>
      </c>
      <c r="D4636" s="18" t="s">
        <v>20</v>
      </c>
      <c r="E4636" s="49" t="s">
        <v>72</v>
      </c>
      <c r="F4636" s="45">
        <v>43033</v>
      </c>
      <c r="G4636" s="46">
        <v>0.4236111111111111</v>
      </c>
      <c r="H4636" s="59">
        <v>76</v>
      </c>
    </row>
    <row r="4637" spans="1:8" x14ac:dyDescent="0.25">
      <c r="A4637" s="18" t="s">
        <v>21</v>
      </c>
      <c r="B4637" s="18" t="s">
        <v>22</v>
      </c>
      <c r="C4637" s="12" t="s">
        <v>23</v>
      </c>
      <c r="D4637" s="12" t="s">
        <v>57</v>
      </c>
      <c r="E4637" s="49" t="s">
        <v>72</v>
      </c>
      <c r="F4637" s="45">
        <v>43033</v>
      </c>
      <c r="G4637" s="46">
        <v>0.4236111111111111</v>
      </c>
      <c r="H4637" s="59">
        <v>7.4714419999999997</v>
      </c>
    </row>
    <row r="4638" spans="1:8" x14ac:dyDescent="0.25">
      <c r="A4638" s="18" t="s">
        <v>21</v>
      </c>
      <c r="B4638" s="18" t="s">
        <v>22</v>
      </c>
      <c r="C4638" s="21" t="s">
        <v>25</v>
      </c>
      <c r="D4638" s="12" t="s">
        <v>68</v>
      </c>
      <c r="E4638" s="49" t="s">
        <v>72</v>
      </c>
      <c r="F4638" s="45">
        <v>43033</v>
      </c>
      <c r="G4638" s="46">
        <v>0.4236111111111111</v>
      </c>
      <c r="H4638" s="47">
        <v>65.923878232140993</v>
      </c>
    </row>
    <row r="4639" spans="1:8" x14ac:dyDescent="0.25">
      <c r="A4639" s="18" t="s">
        <v>21</v>
      </c>
      <c r="B4639" s="18" t="s">
        <v>27</v>
      </c>
      <c r="C4639" s="21" t="s">
        <v>34</v>
      </c>
      <c r="D4639" s="21" t="s">
        <v>35</v>
      </c>
      <c r="E4639" s="49" t="s">
        <v>72</v>
      </c>
      <c r="F4639" s="45">
        <v>43033</v>
      </c>
      <c r="G4639" s="46">
        <v>0.4236111111111111</v>
      </c>
      <c r="H4639" s="52">
        <v>0.11414141414141436</v>
      </c>
    </row>
    <row r="4640" spans="1:8" x14ac:dyDescent="0.25">
      <c r="A4640" s="18" t="s">
        <v>21</v>
      </c>
      <c r="B4640" s="18" t="s">
        <v>36</v>
      </c>
      <c r="C4640" s="21" t="s">
        <v>37</v>
      </c>
      <c r="D4640" s="21" t="s">
        <v>38</v>
      </c>
      <c r="E4640" s="49" t="s">
        <v>72</v>
      </c>
      <c r="F4640" s="45">
        <v>43033</v>
      </c>
      <c r="G4640" s="46">
        <v>0.4236111111111111</v>
      </c>
      <c r="H4640" s="52">
        <v>3.0000000000000001E-3</v>
      </c>
    </row>
    <row r="4641" spans="1:8" x14ac:dyDescent="0.25">
      <c r="A4641" s="18" t="s">
        <v>21</v>
      </c>
      <c r="B4641" s="18" t="s">
        <v>36</v>
      </c>
      <c r="C4641" s="21" t="s">
        <v>39</v>
      </c>
      <c r="D4641" s="21" t="s">
        <v>40</v>
      </c>
      <c r="E4641" s="49" t="s">
        <v>72</v>
      </c>
      <c r="F4641" s="45">
        <v>43033</v>
      </c>
      <c r="G4641" s="46">
        <v>0.4236111111111111</v>
      </c>
      <c r="H4641" s="51">
        <v>1.8264840182648404E-2</v>
      </c>
    </row>
    <row r="4642" spans="1:8" x14ac:dyDescent="0.25">
      <c r="A4642" s="18" t="s">
        <v>48</v>
      </c>
      <c r="B4642" s="18" t="s">
        <v>27</v>
      </c>
      <c r="C4642" s="21" t="s">
        <v>28</v>
      </c>
      <c r="D4642" s="21" t="s">
        <v>35</v>
      </c>
      <c r="E4642" s="49" t="s">
        <v>72</v>
      </c>
      <c r="F4642" s="45">
        <v>43033</v>
      </c>
      <c r="G4642" s="46">
        <v>0.4236111111111111</v>
      </c>
      <c r="H4642" s="65">
        <v>5.9999999999999995E-4</v>
      </c>
    </row>
    <row r="4643" spans="1:8" x14ac:dyDescent="0.25">
      <c r="A4643" s="18" t="s">
        <v>48</v>
      </c>
      <c r="B4643" s="18" t="s">
        <v>27</v>
      </c>
      <c r="C4643" s="21" t="s">
        <v>30</v>
      </c>
      <c r="D4643" s="19" t="s">
        <v>50</v>
      </c>
      <c r="E4643" s="49" t="s">
        <v>72</v>
      </c>
      <c r="F4643" s="45">
        <v>43033</v>
      </c>
      <c r="G4643" s="46">
        <v>0.4236111111111111</v>
      </c>
      <c r="H4643" s="61">
        <v>0.01</v>
      </c>
    </row>
    <row r="4644" spans="1:8" x14ac:dyDescent="0.25">
      <c r="A4644" s="18" t="s">
        <v>48</v>
      </c>
      <c r="B4644" s="18" t="s">
        <v>27</v>
      </c>
      <c r="C4644" s="21" t="s">
        <v>32</v>
      </c>
      <c r="D4644" s="23" t="s">
        <v>54</v>
      </c>
      <c r="E4644" s="49" t="s">
        <v>72</v>
      </c>
      <c r="F4644" s="45">
        <v>43033</v>
      </c>
      <c r="G4644" s="46">
        <v>0.4236111111111111</v>
      </c>
      <c r="H4644" s="64">
        <v>5.0000000000000001E-3</v>
      </c>
    </row>
    <row r="4645" spans="1:8" x14ac:dyDescent="0.25">
      <c r="A4645" s="18" t="s">
        <v>48</v>
      </c>
      <c r="B4645" s="18" t="s">
        <v>42</v>
      </c>
      <c r="C4645" s="21" t="s">
        <v>43</v>
      </c>
      <c r="D4645" s="21" t="s">
        <v>51</v>
      </c>
      <c r="E4645" s="49" t="s">
        <v>72</v>
      </c>
      <c r="F4645" s="45">
        <v>43033</v>
      </c>
      <c r="G4645" s="46">
        <v>0.4236111111111111</v>
      </c>
      <c r="H4645" s="66">
        <v>2</v>
      </c>
    </row>
    <row r="4646" spans="1:8" x14ac:dyDescent="0.25">
      <c r="A4646" s="18" t="s">
        <v>10</v>
      </c>
      <c r="B4646" s="18" t="s">
        <v>11</v>
      </c>
      <c r="C4646" s="49" t="s">
        <v>46</v>
      </c>
      <c r="D4646" s="49" t="s">
        <v>47</v>
      </c>
      <c r="E4646" s="49" t="s">
        <v>72</v>
      </c>
      <c r="F4646" s="45">
        <v>43046</v>
      </c>
      <c r="G4646" s="46">
        <v>0.47222222222222227</v>
      </c>
      <c r="H4646" s="63">
        <v>20.059999999999999</v>
      </c>
    </row>
    <row r="4647" spans="1:8" x14ac:dyDescent="0.25">
      <c r="A4647" s="18" t="s">
        <v>10</v>
      </c>
      <c r="B4647" s="18" t="s">
        <v>11</v>
      </c>
      <c r="C4647" s="19" t="s">
        <v>12</v>
      </c>
      <c r="D4647" s="18" t="s">
        <v>13</v>
      </c>
      <c r="E4647" s="49" t="s">
        <v>72</v>
      </c>
      <c r="F4647" s="45">
        <v>43046</v>
      </c>
      <c r="G4647" s="46">
        <v>0.47222222222222227</v>
      </c>
      <c r="H4647" s="63">
        <v>8.66</v>
      </c>
    </row>
    <row r="4648" spans="1:8" x14ac:dyDescent="0.25">
      <c r="A4648" s="18" t="s">
        <v>10</v>
      </c>
      <c r="B4648" s="18" t="s">
        <v>11</v>
      </c>
      <c r="C4648" s="12" t="s">
        <v>15</v>
      </c>
      <c r="D4648" s="18" t="s">
        <v>16</v>
      </c>
      <c r="E4648" s="49" t="s">
        <v>72</v>
      </c>
      <c r="F4648" s="45">
        <v>43046</v>
      </c>
      <c r="G4648" s="46">
        <v>0.47222222222222227</v>
      </c>
      <c r="H4648" s="59">
        <v>314</v>
      </c>
    </row>
    <row r="4649" spans="1:8" x14ac:dyDescent="0.25">
      <c r="A4649" s="18" t="s">
        <v>10</v>
      </c>
      <c r="B4649" s="18" t="s">
        <v>11</v>
      </c>
      <c r="C4649" s="19" t="s">
        <v>17</v>
      </c>
      <c r="D4649" s="18" t="s">
        <v>18</v>
      </c>
      <c r="E4649" s="49" t="s">
        <v>72</v>
      </c>
      <c r="F4649" s="45">
        <v>43046</v>
      </c>
      <c r="G4649" s="46">
        <v>0.47222222222222227</v>
      </c>
      <c r="H4649" s="63">
        <v>6.77</v>
      </c>
    </row>
    <row r="4650" spans="1:8" x14ac:dyDescent="0.25">
      <c r="A4650" s="18" t="s">
        <v>10</v>
      </c>
      <c r="B4650" s="18" t="s">
        <v>11</v>
      </c>
      <c r="C4650" s="19" t="s">
        <v>19</v>
      </c>
      <c r="D4650" s="18" t="s">
        <v>20</v>
      </c>
      <c r="E4650" s="49" t="s">
        <v>72</v>
      </c>
      <c r="F4650" s="45">
        <v>43046</v>
      </c>
      <c r="G4650" s="46">
        <v>0.47222222222222227</v>
      </c>
      <c r="H4650" s="59">
        <v>75.599999999999994</v>
      </c>
    </row>
    <row r="4651" spans="1:8" x14ac:dyDescent="0.25">
      <c r="A4651" s="18" t="s">
        <v>21</v>
      </c>
      <c r="B4651" s="18" t="s">
        <v>22</v>
      </c>
      <c r="C4651" s="12" t="s">
        <v>23</v>
      </c>
      <c r="D4651" s="12" t="s">
        <v>57</v>
      </c>
      <c r="E4651" s="49" t="s">
        <v>72</v>
      </c>
      <c r="F4651" s="45">
        <v>43046</v>
      </c>
      <c r="G4651" s="46">
        <v>0.47222222222222227</v>
      </c>
      <c r="H4651" s="59">
        <v>8.8298860000000001</v>
      </c>
    </row>
    <row r="4652" spans="1:8" x14ac:dyDescent="0.25">
      <c r="A4652" s="18" t="s">
        <v>21</v>
      </c>
      <c r="B4652" s="18" t="s">
        <v>22</v>
      </c>
      <c r="C4652" s="21" t="s">
        <v>25</v>
      </c>
      <c r="D4652" s="12" t="s">
        <v>68</v>
      </c>
      <c r="E4652" s="49" t="s">
        <v>72</v>
      </c>
      <c r="F4652" s="45">
        <v>43046</v>
      </c>
      <c r="G4652" s="46">
        <v>0.47222222222222227</v>
      </c>
      <c r="H4652" s="47">
        <v>46.671029518134439</v>
      </c>
    </row>
    <row r="4653" spans="1:8" x14ac:dyDescent="0.25">
      <c r="A4653" s="18" t="s">
        <v>21</v>
      </c>
      <c r="B4653" s="18" t="s">
        <v>27</v>
      </c>
      <c r="C4653" s="21" t="s">
        <v>34</v>
      </c>
      <c r="D4653" s="21" t="s">
        <v>35</v>
      </c>
      <c r="E4653" s="49" t="s">
        <v>72</v>
      </c>
      <c r="F4653" s="45">
        <v>43046</v>
      </c>
      <c r="G4653" s="46">
        <v>0.47222222222222227</v>
      </c>
      <c r="H4653" s="52">
        <v>7.8375149342891054E-2</v>
      </c>
    </row>
    <row r="4654" spans="1:8" x14ac:dyDescent="0.25">
      <c r="A4654" s="18" t="s">
        <v>21</v>
      </c>
      <c r="B4654" s="18" t="s">
        <v>36</v>
      </c>
      <c r="C4654" s="21" t="s">
        <v>37</v>
      </c>
      <c r="D4654" s="21" t="s">
        <v>38</v>
      </c>
      <c r="E4654" s="49" t="s">
        <v>72</v>
      </c>
      <c r="F4654" s="45">
        <v>43046</v>
      </c>
      <c r="G4654" s="46">
        <v>0.47222222222222227</v>
      </c>
      <c r="H4654" s="52">
        <v>7.2225515491396095E-3</v>
      </c>
    </row>
    <row r="4655" spans="1:8" x14ac:dyDescent="0.25">
      <c r="A4655" s="18" t="s">
        <v>21</v>
      </c>
      <c r="B4655" s="18" t="s">
        <v>36</v>
      </c>
      <c r="C4655" s="21" t="s">
        <v>39</v>
      </c>
      <c r="D4655" s="21" t="s">
        <v>40</v>
      </c>
      <c r="E4655" s="49" t="s">
        <v>72</v>
      </c>
      <c r="F4655" s="45">
        <v>43046</v>
      </c>
      <c r="G4655" s="46">
        <v>0.47222222222222227</v>
      </c>
      <c r="H4655" s="51">
        <v>1.0543130990415338E-2</v>
      </c>
    </row>
    <row r="4656" spans="1:8" x14ac:dyDescent="0.25">
      <c r="A4656" s="18" t="s">
        <v>48</v>
      </c>
      <c r="B4656" s="18" t="s">
        <v>27</v>
      </c>
      <c r="C4656" s="21" t="s">
        <v>28</v>
      </c>
      <c r="D4656" s="21" t="s">
        <v>35</v>
      </c>
      <c r="E4656" s="49" t="s">
        <v>72</v>
      </c>
      <c r="F4656" s="45">
        <v>43046</v>
      </c>
      <c r="G4656" s="46">
        <v>0.47222222222222227</v>
      </c>
      <c r="H4656" s="65">
        <v>5.9999999999999995E-4</v>
      </c>
    </row>
    <row r="4657" spans="1:8" x14ac:dyDescent="0.25">
      <c r="A4657" s="18" t="s">
        <v>48</v>
      </c>
      <c r="B4657" s="18" t="s">
        <v>27</v>
      </c>
      <c r="C4657" s="21" t="s">
        <v>30</v>
      </c>
      <c r="D4657" s="19" t="s">
        <v>50</v>
      </c>
      <c r="E4657" s="49" t="s">
        <v>72</v>
      </c>
      <c r="F4657" s="45">
        <v>43046</v>
      </c>
      <c r="G4657" s="46">
        <v>0.47222222222222227</v>
      </c>
      <c r="H4657" s="61">
        <v>0.01</v>
      </c>
    </row>
    <row r="4658" spans="1:8" x14ac:dyDescent="0.25">
      <c r="A4658" s="18" t="s">
        <v>48</v>
      </c>
      <c r="B4658" s="18" t="s">
        <v>27</v>
      </c>
      <c r="C4658" s="21" t="s">
        <v>32</v>
      </c>
      <c r="D4658" s="23" t="s">
        <v>54</v>
      </c>
      <c r="E4658" s="49" t="s">
        <v>72</v>
      </c>
      <c r="F4658" s="45">
        <v>43046</v>
      </c>
      <c r="G4658" s="46">
        <v>0.47222222222222227</v>
      </c>
      <c r="H4658" s="64">
        <v>5.0000000000000001E-3</v>
      </c>
    </row>
    <row r="4659" spans="1:8" x14ac:dyDescent="0.25">
      <c r="A4659" s="18" t="s">
        <v>48</v>
      </c>
      <c r="B4659" s="18" t="s">
        <v>42</v>
      </c>
      <c r="C4659" s="21" t="s">
        <v>43</v>
      </c>
      <c r="D4659" s="21" t="s">
        <v>51</v>
      </c>
      <c r="E4659" s="49" t="s">
        <v>72</v>
      </c>
      <c r="F4659" s="45">
        <v>43046</v>
      </c>
      <c r="G4659" s="46">
        <v>0.47222222222222227</v>
      </c>
      <c r="H4659" s="66">
        <v>2</v>
      </c>
    </row>
    <row r="4660" spans="1:8" x14ac:dyDescent="0.25">
      <c r="A4660" s="3" t="s">
        <v>10</v>
      </c>
      <c r="B4660" s="3" t="s">
        <v>11</v>
      </c>
      <c r="C4660" s="4" t="s">
        <v>12</v>
      </c>
      <c r="D4660" s="3" t="s">
        <v>13</v>
      </c>
      <c r="E4660" s="36" t="s">
        <v>73</v>
      </c>
      <c r="F4660" s="33">
        <v>41893</v>
      </c>
      <c r="G4660" s="34">
        <v>0.51041666666666663</v>
      </c>
      <c r="H4660" s="38">
        <v>7.9</v>
      </c>
    </row>
    <row r="4661" spans="1:8" x14ac:dyDescent="0.25">
      <c r="A4661" s="36" t="s">
        <v>21</v>
      </c>
      <c r="B4661" s="3" t="s">
        <v>11</v>
      </c>
      <c r="C4661" s="36" t="s">
        <v>46</v>
      </c>
      <c r="D4661" s="36" t="s">
        <v>47</v>
      </c>
      <c r="E4661" s="36" t="s">
        <v>73</v>
      </c>
      <c r="F4661" s="33">
        <v>41893</v>
      </c>
      <c r="G4661" s="34">
        <v>0.51041666666666663</v>
      </c>
      <c r="H4661" s="38">
        <v>18</v>
      </c>
    </row>
    <row r="4662" spans="1:8" x14ac:dyDescent="0.25">
      <c r="A4662" s="3" t="s">
        <v>10</v>
      </c>
      <c r="B4662" s="3" t="s">
        <v>11</v>
      </c>
      <c r="C4662" s="7" t="s">
        <v>15</v>
      </c>
      <c r="D4662" s="3" t="s">
        <v>16</v>
      </c>
      <c r="E4662" s="36" t="s">
        <v>73</v>
      </c>
      <c r="F4662" s="33">
        <v>41893</v>
      </c>
      <c r="G4662" s="34">
        <v>0.51041666666666663</v>
      </c>
      <c r="H4662" s="35">
        <v>1766</v>
      </c>
    </row>
    <row r="4663" spans="1:8" x14ac:dyDescent="0.25">
      <c r="A4663" s="3" t="s">
        <v>10</v>
      </c>
      <c r="B4663" s="3" t="s">
        <v>11</v>
      </c>
      <c r="C4663" s="4" t="s">
        <v>17</v>
      </c>
      <c r="D4663" s="3" t="s">
        <v>18</v>
      </c>
      <c r="E4663" s="36" t="s">
        <v>73</v>
      </c>
      <c r="F4663" s="33">
        <v>41893</v>
      </c>
      <c r="G4663" s="34">
        <v>0.51041666666666663</v>
      </c>
      <c r="H4663" s="38">
        <v>6.58</v>
      </c>
    </row>
    <row r="4664" spans="1:8" x14ac:dyDescent="0.25">
      <c r="A4664" s="3" t="s">
        <v>10</v>
      </c>
      <c r="B4664" s="3" t="s">
        <v>11</v>
      </c>
      <c r="C4664" s="4" t="s">
        <v>19</v>
      </c>
      <c r="D4664" s="3" t="s">
        <v>20</v>
      </c>
      <c r="E4664" s="36" t="s">
        <v>73</v>
      </c>
      <c r="F4664" s="33">
        <v>41893</v>
      </c>
      <c r="G4664" s="34">
        <v>0.51041666666666663</v>
      </c>
      <c r="H4664" s="38">
        <v>72.3</v>
      </c>
    </row>
    <row r="4665" spans="1:8" x14ac:dyDescent="0.25">
      <c r="A4665" s="3" t="s">
        <v>21</v>
      </c>
      <c r="B4665" s="3" t="s">
        <v>22</v>
      </c>
      <c r="C4665" s="7" t="s">
        <v>23</v>
      </c>
      <c r="D4665" s="7" t="s">
        <v>24</v>
      </c>
      <c r="E4665" s="36" t="s">
        <v>73</v>
      </c>
      <c r="F4665" s="33">
        <v>41893</v>
      </c>
      <c r="G4665" s="34">
        <v>0.51041666666666663</v>
      </c>
      <c r="H4665" s="35">
        <v>110.5</v>
      </c>
    </row>
    <row r="4666" spans="1:8" x14ac:dyDescent="0.25">
      <c r="A4666" s="3" t="s">
        <v>21</v>
      </c>
      <c r="B4666" s="3" t="s">
        <v>22</v>
      </c>
      <c r="C4666" s="8" t="s">
        <v>25</v>
      </c>
      <c r="D4666" s="7" t="s">
        <v>26</v>
      </c>
      <c r="E4666" s="36" t="s">
        <v>73</v>
      </c>
      <c r="F4666" s="33">
        <v>41893</v>
      </c>
      <c r="G4666" s="34">
        <v>0.51041666666666663</v>
      </c>
      <c r="H4666" s="38">
        <v>337.2</v>
      </c>
    </row>
    <row r="4667" spans="1:8" x14ac:dyDescent="0.25">
      <c r="A4667" s="3" t="s">
        <v>10</v>
      </c>
      <c r="B4667" s="3" t="s">
        <v>27</v>
      </c>
      <c r="C4667" s="8" t="s">
        <v>28</v>
      </c>
      <c r="D4667" s="7" t="s">
        <v>29</v>
      </c>
      <c r="E4667" s="36" t="s">
        <v>73</v>
      </c>
      <c r="F4667" s="33">
        <v>41893</v>
      </c>
      <c r="G4667" s="34">
        <v>0.51041666666666663</v>
      </c>
      <c r="H4667" s="42">
        <v>6.4999999999999997E-3</v>
      </c>
    </row>
    <row r="4668" spans="1:8" x14ac:dyDescent="0.25">
      <c r="A4668" s="3" t="s">
        <v>21</v>
      </c>
      <c r="B4668" s="3" t="s">
        <v>27</v>
      </c>
      <c r="C4668" s="8" t="s">
        <v>30</v>
      </c>
      <c r="D4668" s="8" t="s">
        <v>31</v>
      </c>
      <c r="E4668" s="36" t="s">
        <v>73</v>
      </c>
      <c r="F4668" s="33">
        <v>41893</v>
      </c>
      <c r="G4668" s="34">
        <v>0.51041666666666663</v>
      </c>
      <c r="H4668" s="39">
        <v>0.05</v>
      </c>
    </row>
    <row r="4669" spans="1:8" x14ac:dyDescent="0.25">
      <c r="A4669" s="3" t="s">
        <v>21</v>
      </c>
      <c r="B4669" s="3" t="s">
        <v>27</v>
      </c>
      <c r="C4669" s="8" t="s">
        <v>32</v>
      </c>
      <c r="D4669" s="8" t="s">
        <v>33</v>
      </c>
      <c r="E4669" s="36" t="s">
        <v>73</v>
      </c>
      <c r="F4669" s="33">
        <v>41893</v>
      </c>
      <c r="G4669" s="34">
        <v>0.51041666666666663</v>
      </c>
      <c r="H4669" s="39">
        <v>7.0000000000000007E-2</v>
      </c>
    </row>
    <row r="4670" spans="1:8" x14ac:dyDescent="0.25">
      <c r="A4670" s="3" t="s">
        <v>21</v>
      </c>
      <c r="B4670" s="3" t="s">
        <v>27</v>
      </c>
      <c r="C4670" s="8" t="s">
        <v>34</v>
      </c>
      <c r="D4670" s="8" t="s">
        <v>35</v>
      </c>
      <c r="E4670" s="36" t="s">
        <v>73</v>
      </c>
      <c r="F4670" s="33">
        <v>41893</v>
      </c>
      <c r="G4670" s="34">
        <v>0.51041666666666663</v>
      </c>
      <c r="H4670" s="44">
        <v>0.01</v>
      </c>
    </row>
    <row r="4671" spans="1:8" x14ac:dyDescent="0.25">
      <c r="A4671" s="3" t="s">
        <v>21</v>
      </c>
      <c r="B4671" s="3" t="s">
        <v>36</v>
      </c>
      <c r="C4671" s="8" t="s">
        <v>37</v>
      </c>
      <c r="D4671" s="8" t="s">
        <v>38</v>
      </c>
      <c r="E4671" s="36" t="s">
        <v>73</v>
      </c>
      <c r="F4671" s="33">
        <v>41893</v>
      </c>
      <c r="G4671" s="34">
        <v>0.51041666666666663</v>
      </c>
      <c r="H4671" s="39">
        <v>8.4329999999999998</v>
      </c>
    </row>
    <row r="4672" spans="1:8" x14ac:dyDescent="0.25">
      <c r="A4672" s="3" t="s">
        <v>21</v>
      </c>
      <c r="B4672" s="3" t="s">
        <v>36</v>
      </c>
      <c r="C4672" s="8" t="s">
        <v>39</v>
      </c>
      <c r="D4672" s="8" t="s">
        <v>40</v>
      </c>
      <c r="E4672" s="36" t="s">
        <v>73</v>
      </c>
      <c r="F4672" s="33">
        <v>41893</v>
      </c>
      <c r="G4672" s="34">
        <v>0.51041666666666663</v>
      </c>
      <c r="H4672" s="39">
        <v>0.56100000000000005</v>
      </c>
    </row>
    <row r="4673" spans="1:8" x14ac:dyDescent="0.25">
      <c r="A4673" s="3" t="s">
        <v>41</v>
      </c>
      <c r="B4673" s="3" t="s">
        <v>42</v>
      </c>
      <c r="C4673" s="8" t="s">
        <v>43</v>
      </c>
      <c r="D4673" s="3" t="s">
        <v>44</v>
      </c>
      <c r="E4673" s="36" t="s">
        <v>73</v>
      </c>
      <c r="F4673" s="33">
        <v>41893</v>
      </c>
      <c r="G4673" s="34">
        <v>0.51041666666666663</v>
      </c>
      <c r="H4673" s="36">
        <v>2</v>
      </c>
    </row>
    <row r="4674" spans="1:8" x14ac:dyDescent="0.25">
      <c r="A4674" s="3" t="s">
        <v>10</v>
      </c>
      <c r="B4674" s="3" t="s">
        <v>11</v>
      </c>
      <c r="C4674" s="4" t="s">
        <v>12</v>
      </c>
      <c r="D4674" s="3" t="s">
        <v>13</v>
      </c>
      <c r="E4674" s="36" t="s">
        <v>73</v>
      </c>
      <c r="F4674" s="33">
        <v>41926</v>
      </c>
      <c r="G4674" s="34">
        <v>0.51944444444444449</v>
      </c>
      <c r="H4674" s="38">
        <v>7.96</v>
      </c>
    </row>
    <row r="4675" spans="1:8" x14ac:dyDescent="0.25">
      <c r="A4675" s="36" t="s">
        <v>21</v>
      </c>
      <c r="B4675" s="3" t="s">
        <v>11</v>
      </c>
      <c r="C4675" s="36" t="s">
        <v>46</v>
      </c>
      <c r="D4675" s="36" t="s">
        <v>47</v>
      </c>
      <c r="E4675" s="36" t="s">
        <v>73</v>
      </c>
      <c r="F4675" s="33">
        <v>41926</v>
      </c>
      <c r="G4675" s="34">
        <v>0.51944444444444449</v>
      </c>
      <c r="H4675" s="38">
        <v>19.14</v>
      </c>
    </row>
    <row r="4676" spans="1:8" x14ac:dyDescent="0.25">
      <c r="A4676" s="3" t="s">
        <v>10</v>
      </c>
      <c r="B4676" s="3" t="s">
        <v>11</v>
      </c>
      <c r="C4676" s="7" t="s">
        <v>15</v>
      </c>
      <c r="D4676" s="3" t="s">
        <v>16</v>
      </c>
      <c r="E4676" s="36" t="s">
        <v>73</v>
      </c>
      <c r="F4676" s="33">
        <v>41926</v>
      </c>
      <c r="G4676" s="34">
        <v>0.51944444444444449</v>
      </c>
      <c r="H4676" s="35">
        <v>1604</v>
      </c>
    </row>
    <row r="4677" spans="1:8" x14ac:dyDescent="0.25">
      <c r="A4677" s="3" t="s">
        <v>10</v>
      </c>
      <c r="B4677" s="3" t="s">
        <v>11</v>
      </c>
      <c r="C4677" s="4" t="s">
        <v>17</v>
      </c>
      <c r="D4677" s="3" t="s">
        <v>18</v>
      </c>
      <c r="E4677" s="36" t="s">
        <v>73</v>
      </c>
      <c r="F4677" s="33">
        <v>41926</v>
      </c>
      <c r="G4677" s="34">
        <v>0.51944444444444449</v>
      </c>
      <c r="H4677" s="38">
        <v>6.96</v>
      </c>
    </row>
    <row r="4678" spans="1:8" x14ac:dyDescent="0.25">
      <c r="A4678" s="3" t="s">
        <v>10</v>
      </c>
      <c r="B4678" s="3" t="s">
        <v>11</v>
      </c>
      <c r="C4678" s="4" t="s">
        <v>19</v>
      </c>
      <c r="D4678" s="3" t="s">
        <v>20</v>
      </c>
      <c r="E4678" s="36" t="s">
        <v>73</v>
      </c>
      <c r="F4678" s="33">
        <v>41926</v>
      </c>
      <c r="G4678" s="34">
        <v>0.51944444444444449</v>
      </c>
      <c r="H4678" s="38">
        <v>79.599999999999994</v>
      </c>
    </row>
    <row r="4679" spans="1:8" x14ac:dyDescent="0.25">
      <c r="A4679" s="3" t="s">
        <v>21</v>
      </c>
      <c r="B4679" s="3" t="s">
        <v>22</v>
      </c>
      <c r="C4679" s="7" t="s">
        <v>23</v>
      </c>
      <c r="D4679" s="7" t="s">
        <v>24</v>
      </c>
      <c r="E4679" s="36" t="s">
        <v>73</v>
      </c>
      <c r="F4679" s="33">
        <v>41926</v>
      </c>
      <c r="G4679" s="34">
        <v>0.51944444444444449</v>
      </c>
      <c r="H4679" s="35">
        <v>200.1</v>
      </c>
    </row>
    <row r="4680" spans="1:8" x14ac:dyDescent="0.25">
      <c r="A4680" s="3" t="s">
        <v>21</v>
      </c>
      <c r="B4680" s="3" t="s">
        <v>22</v>
      </c>
      <c r="C4680" s="8" t="s">
        <v>25</v>
      </c>
      <c r="D4680" s="7" t="s">
        <v>26</v>
      </c>
      <c r="E4680" s="36" t="s">
        <v>73</v>
      </c>
      <c r="F4680" s="33">
        <v>41926</v>
      </c>
      <c r="G4680" s="34">
        <v>0.51944444444444449</v>
      </c>
      <c r="H4680" s="38">
        <v>352.7</v>
      </c>
    </row>
    <row r="4681" spans="1:8" x14ac:dyDescent="0.25">
      <c r="A4681" s="3" t="s">
        <v>10</v>
      </c>
      <c r="B4681" s="3" t="s">
        <v>27</v>
      </c>
      <c r="C4681" s="8" t="s">
        <v>28</v>
      </c>
      <c r="D4681" s="7" t="s">
        <v>29</v>
      </c>
      <c r="E4681" s="36" t="s">
        <v>73</v>
      </c>
      <c r="F4681" s="33">
        <v>41926</v>
      </c>
      <c r="G4681" s="34">
        <v>0.51944444444444449</v>
      </c>
      <c r="H4681" s="42">
        <v>6.4999999999999997E-3</v>
      </c>
    </row>
    <row r="4682" spans="1:8" x14ac:dyDescent="0.25">
      <c r="A4682" s="3" t="s">
        <v>21</v>
      </c>
      <c r="B4682" s="3" t="s">
        <v>27</v>
      </c>
      <c r="C4682" s="8" t="s">
        <v>30</v>
      </c>
      <c r="D4682" s="8" t="s">
        <v>31</v>
      </c>
      <c r="E4682" s="36" t="s">
        <v>73</v>
      </c>
      <c r="F4682" s="33">
        <v>41926</v>
      </c>
      <c r="G4682" s="34">
        <v>0.51944444444444449</v>
      </c>
      <c r="H4682" s="39">
        <v>0.05</v>
      </c>
    </row>
    <row r="4683" spans="1:8" x14ac:dyDescent="0.25">
      <c r="A4683" s="3" t="s">
        <v>21</v>
      </c>
      <c r="B4683" s="3" t="s">
        <v>27</v>
      </c>
      <c r="C4683" s="8" t="s">
        <v>32</v>
      </c>
      <c r="D4683" s="8" t="s">
        <v>33</v>
      </c>
      <c r="E4683" s="36" t="s">
        <v>73</v>
      </c>
      <c r="F4683" s="33">
        <v>41926</v>
      </c>
      <c r="G4683" s="34">
        <v>0.51944444444444449</v>
      </c>
      <c r="H4683" s="39">
        <v>7.0000000000000007E-2</v>
      </c>
    </row>
    <row r="4684" spans="1:8" x14ac:dyDescent="0.25">
      <c r="A4684" s="3" t="s">
        <v>21</v>
      </c>
      <c r="B4684" s="3" t="s">
        <v>27</v>
      </c>
      <c r="C4684" s="8" t="s">
        <v>34</v>
      </c>
      <c r="D4684" s="8" t="s">
        <v>35</v>
      </c>
      <c r="E4684" s="36" t="s">
        <v>73</v>
      </c>
      <c r="F4684" s="33">
        <v>41926</v>
      </c>
      <c r="G4684" s="34">
        <v>0.51944444444444449</v>
      </c>
      <c r="H4684" s="39">
        <v>0.01</v>
      </c>
    </row>
    <row r="4685" spans="1:8" x14ac:dyDescent="0.25">
      <c r="A4685" s="3" t="s">
        <v>21</v>
      </c>
      <c r="B4685" s="3" t="s">
        <v>36</v>
      </c>
      <c r="C4685" s="8" t="s">
        <v>37</v>
      </c>
      <c r="D4685" s="8" t="s">
        <v>38</v>
      </c>
      <c r="E4685" s="36" t="s">
        <v>73</v>
      </c>
      <c r="F4685" s="33">
        <v>41926</v>
      </c>
      <c r="G4685" s="34">
        <v>0.51944444444444449</v>
      </c>
      <c r="H4685" s="39">
        <v>8.4659999999999993</v>
      </c>
    </row>
    <row r="4686" spans="1:8" x14ac:dyDescent="0.25">
      <c r="A4686" s="3" t="s">
        <v>21</v>
      </c>
      <c r="B4686" s="3" t="s">
        <v>36</v>
      </c>
      <c r="C4686" s="8" t="s">
        <v>39</v>
      </c>
      <c r="D4686" s="8" t="s">
        <v>40</v>
      </c>
      <c r="E4686" s="36" t="s">
        <v>73</v>
      </c>
      <c r="F4686" s="33">
        <v>41926</v>
      </c>
      <c r="G4686" s="34">
        <v>0.51944444444444449</v>
      </c>
      <c r="H4686" s="39">
        <v>0.311</v>
      </c>
    </row>
    <row r="4687" spans="1:8" x14ac:dyDescent="0.25">
      <c r="A4687" s="3" t="s">
        <v>41</v>
      </c>
      <c r="B4687" s="3" t="s">
        <v>42</v>
      </c>
      <c r="C4687" s="8" t="s">
        <v>43</v>
      </c>
      <c r="D4687" s="3" t="s">
        <v>44</v>
      </c>
      <c r="E4687" s="36" t="s">
        <v>73</v>
      </c>
      <c r="F4687" s="33">
        <v>41926</v>
      </c>
      <c r="G4687" s="34">
        <v>0.51944444444444449</v>
      </c>
      <c r="H4687" s="36">
        <v>2</v>
      </c>
    </row>
    <row r="4688" spans="1:8" x14ac:dyDescent="0.25">
      <c r="A4688" s="18" t="s">
        <v>10</v>
      </c>
      <c r="B4688" s="18" t="s">
        <v>11</v>
      </c>
      <c r="C4688" s="19" t="s">
        <v>12</v>
      </c>
      <c r="D4688" s="18" t="s">
        <v>13</v>
      </c>
      <c r="E4688" s="49" t="s">
        <v>73</v>
      </c>
      <c r="F4688" s="45">
        <v>41928</v>
      </c>
      <c r="G4688" s="46">
        <v>0.55555555555555558</v>
      </c>
      <c r="H4688" s="51">
        <v>7.8</v>
      </c>
    </row>
    <row r="4689" spans="1:8" x14ac:dyDescent="0.25">
      <c r="A4689" s="49" t="s">
        <v>21</v>
      </c>
      <c r="B4689" s="18" t="s">
        <v>11</v>
      </c>
      <c r="C4689" s="49" t="s">
        <v>46</v>
      </c>
      <c r="D4689" s="49" t="s">
        <v>47</v>
      </c>
      <c r="E4689" s="49" t="s">
        <v>73</v>
      </c>
      <c r="F4689" s="45">
        <v>41928</v>
      </c>
      <c r="G4689" s="46">
        <v>0.55555555555555558</v>
      </c>
      <c r="H4689" s="51">
        <v>18.45</v>
      </c>
    </row>
    <row r="4690" spans="1:8" x14ac:dyDescent="0.25">
      <c r="A4690" s="18" t="s">
        <v>10</v>
      </c>
      <c r="B4690" s="18" t="s">
        <v>11</v>
      </c>
      <c r="C4690" s="12" t="s">
        <v>15</v>
      </c>
      <c r="D4690" s="18" t="s">
        <v>16</v>
      </c>
      <c r="E4690" s="49" t="s">
        <v>73</v>
      </c>
      <c r="F4690" s="45">
        <v>41928</v>
      </c>
      <c r="G4690" s="46">
        <v>0.55555555555555558</v>
      </c>
      <c r="H4690" s="47">
        <v>1674</v>
      </c>
    </row>
    <row r="4691" spans="1:8" x14ac:dyDescent="0.25">
      <c r="A4691" s="18" t="s">
        <v>10</v>
      </c>
      <c r="B4691" s="18" t="s">
        <v>11</v>
      </c>
      <c r="C4691" s="19" t="s">
        <v>17</v>
      </c>
      <c r="D4691" s="18" t="s">
        <v>18</v>
      </c>
      <c r="E4691" s="49" t="s">
        <v>73</v>
      </c>
      <c r="F4691" s="45">
        <v>41928</v>
      </c>
      <c r="G4691" s="46">
        <v>0.55555555555555558</v>
      </c>
      <c r="H4691" s="51">
        <v>6.1</v>
      </c>
    </row>
    <row r="4692" spans="1:8" x14ac:dyDescent="0.25">
      <c r="A4692" s="18" t="s">
        <v>10</v>
      </c>
      <c r="B4692" s="18" t="s">
        <v>11</v>
      </c>
      <c r="C4692" s="4" t="s">
        <v>19</v>
      </c>
      <c r="D4692" s="18" t="s">
        <v>20</v>
      </c>
      <c r="E4692" s="49" t="s">
        <v>73</v>
      </c>
      <c r="F4692" s="45">
        <v>41928</v>
      </c>
      <c r="G4692" s="46">
        <v>0.55555555555555558</v>
      </c>
      <c r="H4692" s="51">
        <v>64.5</v>
      </c>
    </row>
    <row r="4693" spans="1:8" x14ac:dyDescent="0.25">
      <c r="A4693" s="18" t="s">
        <v>21</v>
      </c>
      <c r="B4693" s="18" t="s">
        <v>22</v>
      </c>
      <c r="C4693" s="12" t="s">
        <v>23</v>
      </c>
      <c r="D4693" s="12" t="s">
        <v>24</v>
      </c>
      <c r="E4693" s="49" t="s">
        <v>73</v>
      </c>
      <c r="F4693" s="45">
        <v>41928</v>
      </c>
      <c r="G4693" s="46">
        <v>0.55555555555555558</v>
      </c>
      <c r="H4693" s="47">
        <v>215.4</v>
      </c>
    </row>
    <row r="4694" spans="1:8" x14ac:dyDescent="0.25">
      <c r="A4694" s="18" t="s">
        <v>21</v>
      </c>
      <c r="B4694" s="18" t="s">
        <v>22</v>
      </c>
      <c r="C4694" s="21" t="s">
        <v>25</v>
      </c>
      <c r="D4694" s="12" t="s">
        <v>26</v>
      </c>
      <c r="E4694" s="49" t="s">
        <v>73</v>
      </c>
      <c r="F4694" s="45">
        <v>41928</v>
      </c>
      <c r="G4694" s="46">
        <v>0.55555555555555558</v>
      </c>
      <c r="H4694" s="51">
        <v>358.6</v>
      </c>
    </row>
    <row r="4695" spans="1:8" x14ac:dyDescent="0.25">
      <c r="A4695" s="18" t="s">
        <v>10</v>
      </c>
      <c r="B4695" s="18" t="s">
        <v>27</v>
      </c>
      <c r="C4695" s="21" t="s">
        <v>28</v>
      </c>
      <c r="D4695" s="12" t="s">
        <v>29</v>
      </c>
      <c r="E4695" s="49" t="s">
        <v>73</v>
      </c>
      <c r="F4695" s="45">
        <v>41928</v>
      </c>
      <c r="G4695" s="46">
        <v>0.55555555555555558</v>
      </c>
      <c r="H4695" s="52"/>
    </row>
    <row r="4696" spans="1:8" x14ac:dyDescent="0.25">
      <c r="A4696" s="18" t="s">
        <v>21</v>
      </c>
      <c r="B4696" s="18" t="s">
        <v>27</v>
      </c>
      <c r="C4696" s="21" t="s">
        <v>30</v>
      </c>
      <c r="D4696" s="21" t="s">
        <v>31</v>
      </c>
      <c r="E4696" s="49" t="s">
        <v>73</v>
      </c>
      <c r="F4696" s="45">
        <v>41928</v>
      </c>
      <c r="G4696" s="46">
        <v>0.55555555555555558</v>
      </c>
      <c r="H4696" s="52">
        <v>0.05</v>
      </c>
    </row>
    <row r="4697" spans="1:8" x14ac:dyDescent="0.25">
      <c r="A4697" s="18" t="s">
        <v>21</v>
      </c>
      <c r="B4697" s="18" t="s">
        <v>27</v>
      </c>
      <c r="C4697" s="21" t="s">
        <v>32</v>
      </c>
      <c r="D4697" s="21" t="s">
        <v>33</v>
      </c>
      <c r="E4697" s="49" t="s">
        <v>73</v>
      </c>
      <c r="F4697" s="45">
        <v>41928</v>
      </c>
      <c r="G4697" s="46">
        <v>0.55555555555555558</v>
      </c>
      <c r="H4697" s="52">
        <v>7.0000000000000007E-2</v>
      </c>
    </row>
    <row r="4698" spans="1:8" x14ac:dyDescent="0.25">
      <c r="A4698" s="18" t="s">
        <v>21</v>
      </c>
      <c r="B4698" s="18" t="s">
        <v>27</v>
      </c>
      <c r="C4698" s="21" t="s">
        <v>34</v>
      </c>
      <c r="D4698" s="21" t="s">
        <v>35</v>
      </c>
      <c r="E4698" s="49" t="s">
        <v>73</v>
      </c>
      <c r="F4698" s="45">
        <v>41928</v>
      </c>
      <c r="G4698" s="46">
        <v>0.55555555555555558</v>
      </c>
      <c r="H4698" s="52">
        <v>0.01</v>
      </c>
    </row>
    <row r="4699" spans="1:8" x14ac:dyDescent="0.25">
      <c r="A4699" s="18" t="s">
        <v>21</v>
      </c>
      <c r="B4699" s="18" t="s">
        <v>36</v>
      </c>
      <c r="C4699" s="21" t="s">
        <v>37</v>
      </c>
      <c r="D4699" s="21" t="s">
        <v>38</v>
      </c>
      <c r="E4699" s="49" t="s">
        <v>73</v>
      </c>
      <c r="F4699" s="45">
        <v>41928</v>
      </c>
      <c r="G4699" s="46">
        <v>0.55555555555555558</v>
      </c>
      <c r="H4699" s="52">
        <v>10.113</v>
      </c>
    </row>
    <row r="4700" spans="1:8" x14ac:dyDescent="0.25">
      <c r="A4700" s="18" t="s">
        <v>21</v>
      </c>
      <c r="B4700" s="18" t="s">
        <v>36</v>
      </c>
      <c r="C4700" s="21" t="s">
        <v>39</v>
      </c>
      <c r="D4700" s="21" t="s">
        <v>40</v>
      </c>
      <c r="E4700" s="49" t="s">
        <v>73</v>
      </c>
      <c r="F4700" s="45">
        <v>41928</v>
      </c>
      <c r="G4700" s="46">
        <v>0.55555555555555558</v>
      </c>
      <c r="H4700" s="52">
        <v>0.79500000000000004</v>
      </c>
    </row>
    <row r="4701" spans="1:8" x14ac:dyDescent="0.25">
      <c r="A4701" s="18" t="s">
        <v>41</v>
      </c>
      <c r="B4701" s="18" t="s">
        <v>42</v>
      </c>
      <c r="C4701" s="21" t="s">
        <v>43</v>
      </c>
      <c r="D4701" s="18" t="s">
        <v>44</v>
      </c>
      <c r="E4701" s="49" t="s">
        <v>73</v>
      </c>
      <c r="F4701" s="45">
        <v>41928</v>
      </c>
      <c r="G4701" s="46">
        <v>0.55555555555555558</v>
      </c>
      <c r="H4701" s="49">
        <v>3</v>
      </c>
    </row>
    <row r="4702" spans="1:8" x14ac:dyDescent="0.25">
      <c r="A4702" s="3" t="s">
        <v>10</v>
      </c>
      <c r="B4702" s="3" t="s">
        <v>11</v>
      </c>
      <c r="C4702" s="4" t="s">
        <v>12</v>
      </c>
      <c r="D4702" s="3" t="s">
        <v>13</v>
      </c>
      <c r="E4702" s="36" t="s">
        <v>73</v>
      </c>
      <c r="F4702" s="33">
        <v>41955</v>
      </c>
      <c r="G4702" s="34">
        <v>0.59930555555555554</v>
      </c>
      <c r="H4702" s="38">
        <v>7.9</v>
      </c>
    </row>
    <row r="4703" spans="1:8" x14ac:dyDescent="0.25">
      <c r="A4703" s="36" t="s">
        <v>21</v>
      </c>
      <c r="B4703" s="3" t="s">
        <v>11</v>
      </c>
      <c r="C4703" s="36" t="s">
        <v>46</v>
      </c>
      <c r="D4703" s="36" t="s">
        <v>47</v>
      </c>
      <c r="E4703" s="36" t="s">
        <v>73</v>
      </c>
      <c r="F4703" s="33">
        <v>41955</v>
      </c>
      <c r="G4703" s="34">
        <v>0.59930555555555554</v>
      </c>
      <c r="H4703" s="38">
        <v>22.25</v>
      </c>
    </row>
    <row r="4704" spans="1:8" x14ac:dyDescent="0.25">
      <c r="A4704" s="3" t="s">
        <v>10</v>
      </c>
      <c r="B4704" s="3" t="s">
        <v>11</v>
      </c>
      <c r="C4704" s="7" t="s">
        <v>15</v>
      </c>
      <c r="D4704" s="3" t="s">
        <v>16</v>
      </c>
      <c r="E4704" s="36" t="s">
        <v>73</v>
      </c>
      <c r="F4704" s="33">
        <v>41955</v>
      </c>
      <c r="G4704" s="34">
        <v>0.59930555555555554</v>
      </c>
      <c r="H4704" s="35">
        <v>1725</v>
      </c>
    </row>
    <row r="4705" spans="1:8" x14ac:dyDescent="0.25">
      <c r="A4705" s="3" t="s">
        <v>10</v>
      </c>
      <c r="B4705" s="3" t="s">
        <v>11</v>
      </c>
      <c r="C4705" s="4" t="s">
        <v>17</v>
      </c>
      <c r="D4705" s="3" t="s">
        <v>18</v>
      </c>
      <c r="E4705" s="36" t="s">
        <v>73</v>
      </c>
      <c r="F4705" s="33">
        <v>41955</v>
      </c>
      <c r="G4705" s="34">
        <v>0.59930555555555554</v>
      </c>
      <c r="H4705" s="38">
        <v>6.75</v>
      </c>
    </row>
    <row r="4706" spans="1:8" x14ac:dyDescent="0.25">
      <c r="A4706" s="3" t="s">
        <v>10</v>
      </c>
      <c r="B4706" s="3" t="s">
        <v>11</v>
      </c>
      <c r="C4706" s="4" t="s">
        <v>19</v>
      </c>
      <c r="D4706" s="3" t="s">
        <v>20</v>
      </c>
      <c r="E4706" s="36" t="s">
        <v>73</v>
      </c>
      <c r="F4706" s="33">
        <v>41955</v>
      </c>
      <c r="G4706" s="34">
        <v>0.59930555555555554</v>
      </c>
      <c r="H4706" s="38">
        <v>77.7</v>
      </c>
    </row>
    <row r="4707" spans="1:8" x14ac:dyDescent="0.25">
      <c r="A4707" s="3" t="s">
        <v>21</v>
      </c>
      <c r="B4707" s="3" t="s">
        <v>22</v>
      </c>
      <c r="C4707" s="7" t="s">
        <v>23</v>
      </c>
      <c r="D4707" s="7" t="s">
        <v>24</v>
      </c>
      <c r="E4707" s="36" t="s">
        <v>73</v>
      </c>
      <c r="F4707" s="33">
        <v>41955</v>
      </c>
      <c r="G4707" s="34">
        <v>0.59930555555555554</v>
      </c>
      <c r="H4707" s="35">
        <v>206.4</v>
      </c>
    </row>
    <row r="4708" spans="1:8" x14ac:dyDescent="0.25">
      <c r="A4708" s="3" t="s">
        <v>21</v>
      </c>
      <c r="B4708" s="3" t="s">
        <v>22</v>
      </c>
      <c r="C4708" s="8" t="s">
        <v>25</v>
      </c>
      <c r="D4708" s="7" t="s">
        <v>26</v>
      </c>
      <c r="E4708" s="36" t="s">
        <v>73</v>
      </c>
      <c r="F4708" s="33">
        <v>41955</v>
      </c>
      <c r="G4708" s="34">
        <v>0.59930555555555554</v>
      </c>
      <c r="H4708" s="38">
        <v>336.7</v>
      </c>
    </row>
    <row r="4709" spans="1:8" x14ac:dyDescent="0.25">
      <c r="A4709" s="3" t="s">
        <v>10</v>
      </c>
      <c r="B4709" s="3" t="s">
        <v>27</v>
      </c>
      <c r="C4709" s="8" t="s">
        <v>28</v>
      </c>
      <c r="D4709" s="7" t="s">
        <v>29</v>
      </c>
      <c r="E4709" s="36" t="s">
        <v>73</v>
      </c>
      <c r="F4709" s="33">
        <v>41955</v>
      </c>
      <c r="G4709" s="34">
        <v>0.59930555555555554</v>
      </c>
      <c r="H4709" s="42">
        <v>6.4999999999999997E-3</v>
      </c>
    </row>
    <row r="4710" spans="1:8" x14ac:dyDescent="0.25">
      <c r="A4710" s="3" t="s">
        <v>21</v>
      </c>
      <c r="B4710" s="3" t="s">
        <v>27</v>
      </c>
      <c r="C4710" s="8" t="s">
        <v>30</v>
      </c>
      <c r="D4710" s="8" t="s">
        <v>31</v>
      </c>
      <c r="E4710" s="36" t="s">
        <v>73</v>
      </c>
      <c r="F4710" s="33">
        <v>41955</v>
      </c>
      <c r="G4710" s="34">
        <v>0.59930555555555554</v>
      </c>
      <c r="H4710" s="39">
        <v>0.05</v>
      </c>
    </row>
    <row r="4711" spans="1:8" x14ac:dyDescent="0.25">
      <c r="A4711" s="3" t="s">
        <v>21</v>
      </c>
      <c r="B4711" s="3" t="s">
        <v>27</v>
      </c>
      <c r="C4711" s="8" t="s">
        <v>32</v>
      </c>
      <c r="D4711" s="8" t="s">
        <v>33</v>
      </c>
      <c r="E4711" s="36" t="s">
        <v>73</v>
      </c>
      <c r="F4711" s="33">
        <v>41955</v>
      </c>
      <c r="G4711" s="34">
        <v>0.59930555555555554</v>
      </c>
      <c r="H4711" s="39">
        <v>7.0000000000000007E-2</v>
      </c>
    </row>
    <row r="4712" spans="1:8" x14ac:dyDescent="0.25">
      <c r="A4712" s="3" t="s">
        <v>21</v>
      </c>
      <c r="B4712" s="3" t="s">
        <v>27</v>
      </c>
      <c r="C4712" s="8" t="s">
        <v>34</v>
      </c>
      <c r="D4712" s="8" t="s">
        <v>35</v>
      </c>
      <c r="E4712" s="36" t="s">
        <v>73</v>
      </c>
      <c r="F4712" s="33">
        <v>41955</v>
      </c>
      <c r="G4712" s="34">
        <v>0.59930555555555554</v>
      </c>
      <c r="H4712" s="44">
        <v>0.01</v>
      </c>
    </row>
    <row r="4713" spans="1:8" x14ac:dyDescent="0.25">
      <c r="A4713" s="3" t="s">
        <v>21</v>
      </c>
      <c r="B4713" s="3" t="s">
        <v>36</v>
      </c>
      <c r="C4713" s="8" t="s">
        <v>37</v>
      </c>
      <c r="D4713" s="8" t="s">
        <v>38</v>
      </c>
      <c r="E4713" s="36" t="s">
        <v>73</v>
      </c>
      <c r="F4713" s="33">
        <v>41955</v>
      </c>
      <c r="G4713" s="34">
        <v>0.59930555555555554</v>
      </c>
      <c r="H4713" s="39"/>
    </row>
    <row r="4714" spans="1:8" x14ac:dyDescent="0.25">
      <c r="A4714" s="3" t="s">
        <v>21</v>
      </c>
      <c r="B4714" s="3" t="s">
        <v>36</v>
      </c>
      <c r="C4714" s="8" t="s">
        <v>39</v>
      </c>
      <c r="D4714" s="8" t="s">
        <v>40</v>
      </c>
      <c r="E4714" s="36" t="s">
        <v>73</v>
      </c>
      <c r="F4714" s="33">
        <v>41955</v>
      </c>
      <c r="G4714" s="34">
        <v>0.59930555555555554</v>
      </c>
      <c r="H4714" s="39"/>
    </row>
    <row r="4715" spans="1:8" x14ac:dyDescent="0.25">
      <c r="A4715" s="3" t="s">
        <v>41</v>
      </c>
      <c r="B4715" s="3" t="s">
        <v>42</v>
      </c>
      <c r="C4715" s="8" t="s">
        <v>43</v>
      </c>
      <c r="D4715" s="3" t="s">
        <v>44</v>
      </c>
      <c r="E4715" s="36" t="s">
        <v>73</v>
      </c>
      <c r="F4715" s="33">
        <v>41955</v>
      </c>
      <c r="G4715" s="34">
        <v>0.59930555555555554</v>
      </c>
      <c r="H4715" s="36">
        <v>3</v>
      </c>
    </row>
    <row r="4716" spans="1:8" x14ac:dyDescent="0.25">
      <c r="A4716" s="3" t="s">
        <v>21</v>
      </c>
      <c r="B4716" s="3" t="s">
        <v>11</v>
      </c>
      <c r="C4716" s="4" t="s">
        <v>46</v>
      </c>
      <c r="D4716" s="3" t="s">
        <v>47</v>
      </c>
      <c r="E4716" s="36" t="s">
        <v>73</v>
      </c>
      <c r="F4716" s="33">
        <v>42024</v>
      </c>
      <c r="G4716" s="34">
        <v>0.45833333333333331</v>
      </c>
      <c r="H4716" s="38">
        <v>19.86</v>
      </c>
    </row>
    <row r="4717" spans="1:8" x14ac:dyDescent="0.25">
      <c r="A4717" s="3" t="s">
        <v>21</v>
      </c>
      <c r="B4717" s="3" t="s">
        <v>11</v>
      </c>
      <c r="C4717" s="4" t="s">
        <v>12</v>
      </c>
      <c r="D4717" s="3" t="s">
        <v>13</v>
      </c>
      <c r="E4717" s="36" t="s">
        <v>73</v>
      </c>
      <c r="F4717" s="33">
        <v>42024</v>
      </c>
      <c r="G4717" s="34">
        <v>0.45833333333333331</v>
      </c>
      <c r="H4717" s="38">
        <v>7.74</v>
      </c>
    </row>
    <row r="4718" spans="1:8" x14ac:dyDescent="0.25">
      <c r="A4718" s="3" t="s">
        <v>21</v>
      </c>
      <c r="B4718" s="3" t="s">
        <v>11</v>
      </c>
      <c r="C4718" s="7" t="s">
        <v>15</v>
      </c>
      <c r="D4718" s="3" t="s">
        <v>16</v>
      </c>
      <c r="E4718" s="36" t="s">
        <v>73</v>
      </c>
      <c r="F4718" s="33">
        <v>42024</v>
      </c>
      <c r="G4718" s="34">
        <v>0.45833333333333331</v>
      </c>
      <c r="H4718" s="35">
        <v>1672</v>
      </c>
    </row>
    <row r="4719" spans="1:8" x14ac:dyDescent="0.25">
      <c r="A4719" s="3" t="s">
        <v>21</v>
      </c>
      <c r="B4719" s="3" t="s">
        <v>11</v>
      </c>
      <c r="C4719" s="4" t="s">
        <v>17</v>
      </c>
      <c r="D4719" s="3" t="s">
        <v>18</v>
      </c>
      <c r="E4719" s="36" t="s">
        <v>73</v>
      </c>
      <c r="F4719" s="33">
        <v>42024</v>
      </c>
      <c r="G4719" s="34">
        <v>0.45833333333333331</v>
      </c>
      <c r="H4719" s="38">
        <v>7.13</v>
      </c>
    </row>
    <row r="4720" spans="1:8" x14ac:dyDescent="0.25">
      <c r="A4720" s="3" t="s">
        <v>21</v>
      </c>
      <c r="B4720" s="3" t="s">
        <v>11</v>
      </c>
      <c r="C4720" s="4" t="s">
        <v>19</v>
      </c>
      <c r="D4720" s="3" t="s">
        <v>20</v>
      </c>
      <c r="E4720" s="36" t="s">
        <v>73</v>
      </c>
      <c r="F4720" s="33">
        <v>42024</v>
      </c>
      <c r="G4720" s="34">
        <v>0.45833333333333331</v>
      </c>
      <c r="H4720" s="38">
        <v>78.5</v>
      </c>
    </row>
    <row r="4721" spans="1:8" x14ac:dyDescent="0.25">
      <c r="A4721" s="3" t="s">
        <v>21</v>
      </c>
      <c r="B4721" s="3" t="s">
        <v>22</v>
      </c>
      <c r="C4721" s="7" t="s">
        <v>23</v>
      </c>
      <c r="D4721" s="7" t="s">
        <v>24</v>
      </c>
      <c r="E4721" s="36" t="s">
        <v>73</v>
      </c>
      <c r="F4721" s="33">
        <v>42024</v>
      </c>
      <c r="G4721" s="34">
        <v>0.45833333333333331</v>
      </c>
      <c r="H4721" s="35">
        <v>216.78384000000005</v>
      </c>
    </row>
    <row r="4722" spans="1:8" x14ac:dyDescent="0.25">
      <c r="A4722" s="3" t="s">
        <v>21</v>
      </c>
      <c r="B4722" s="3" t="s">
        <v>22</v>
      </c>
      <c r="C4722" s="8" t="s">
        <v>25</v>
      </c>
      <c r="D4722" s="7" t="s">
        <v>26</v>
      </c>
      <c r="E4722" s="36" t="s">
        <v>73</v>
      </c>
      <c r="F4722" s="33">
        <v>42024</v>
      </c>
      <c r="G4722" s="34">
        <v>0.45833333333333331</v>
      </c>
      <c r="H4722" s="38">
        <v>383.87376954255944</v>
      </c>
    </row>
    <row r="4723" spans="1:8" x14ac:dyDescent="0.25">
      <c r="A4723" s="3" t="s">
        <v>21</v>
      </c>
      <c r="B4723" s="3" t="s">
        <v>27</v>
      </c>
      <c r="C4723" s="8" t="s">
        <v>28</v>
      </c>
      <c r="D4723" s="7" t="s">
        <v>53</v>
      </c>
      <c r="E4723" s="36" t="s">
        <v>73</v>
      </c>
      <c r="F4723" s="33">
        <v>42024</v>
      </c>
      <c r="G4723" s="34">
        <v>0.45833333333333331</v>
      </c>
      <c r="H4723" s="39">
        <v>0.05</v>
      </c>
    </row>
    <row r="4724" spans="1:8" x14ac:dyDescent="0.25">
      <c r="A4724" s="3" t="s">
        <v>21</v>
      </c>
      <c r="B4724" s="3" t="s">
        <v>27</v>
      </c>
      <c r="C4724" s="8" t="s">
        <v>30</v>
      </c>
      <c r="D4724" s="8" t="s">
        <v>31</v>
      </c>
      <c r="E4724" s="36" t="s">
        <v>73</v>
      </c>
      <c r="F4724" s="33">
        <v>42024</v>
      </c>
      <c r="G4724" s="34">
        <v>0.45833333333333331</v>
      </c>
      <c r="H4724" s="39">
        <v>0.05</v>
      </c>
    </row>
    <row r="4725" spans="1:8" x14ac:dyDescent="0.25">
      <c r="A4725" s="3" t="s">
        <v>21</v>
      </c>
      <c r="B4725" s="3" t="s">
        <v>27</v>
      </c>
      <c r="C4725" s="8" t="s">
        <v>32</v>
      </c>
      <c r="D4725" s="8" t="s">
        <v>33</v>
      </c>
      <c r="E4725" s="36" t="s">
        <v>73</v>
      </c>
      <c r="F4725" s="33">
        <v>42024</v>
      </c>
      <c r="G4725" s="34">
        <v>0.45833333333333331</v>
      </c>
      <c r="H4725" s="39">
        <v>7.0000000000000007E-2</v>
      </c>
    </row>
    <row r="4726" spans="1:8" x14ac:dyDescent="0.25">
      <c r="A4726" s="3" t="s">
        <v>21</v>
      </c>
      <c r="B4726" s="3" t="s">
        <v>27</v>
      </c>
      <c r="C4726" s="8" t="s">
        <v>34</v>
      </c>
      <c r="D4726" s="8" t="s">
        <v>35</v>
      </c>
      <c r="E4726" s="36" t="s">
        <v>73</v>
      </c>
      <c r="F4726" s="33">
        <v>42024</v>
      </c>
      <c r="G4726" s="34">
        <v>0.45833333333333331</v>
      </c>
      <c r="H4726" s="39">
        <v>2.1874999999999978E-2</v>
      </c>
    </row>
    <row r="4727" spans="1:8" x14ac:dyDescent="0.25">
      <c r="A4727" s="3" t="s">
        <v>21</v>
      </c>
      <c r="B4727" s="3" t="s">
        <v>36</v>
      </c>
      <c r="C4727" s="8" t="s">
        <v>37</v>
      </c>
      <c r="D4727" s="8" t="s">
        <v>38</v>
      </c>
      <c r="E4727" s="36" t="s">
        <v>73</v>
      </c>
      <c r="F4727" s="33">
        <v>42024</v>
      </c>
      <c r="G4727" s="34">
        <v>0.45833333333333331</v>
      </c>
      <c r="H4727" s="39">
        <v>8.6510220219140059</v>
      </c>
    </row>
    <row r="4728" spans="1:8" x14ac:dyDescent="0.25">
      <c r="A4728" s="3" t="s">
        <v>21</v>
      </c>
      <c r="B4728" s="3" t="s">
        <v>36</v>
      </c>
      <c r="C4728" s="8" t="s">
        <v>39</v>
      </c>
      <c r="D4728" s="8" t="s">
        <v>40</v>
      </c>
      <c r="E4728" s="36" t="s">
        <v>73</v>
      </c>
      <c r="F4728" s="33">
        <v>42024</v>
      </c>
      <c r="G4728" s="34">
        <v>0.45833333333333331</v>
      </c>
      <c r="H4728" s="39">
        <v>0.33051510986045246</v>
      </c>
    </row>
    <row r="4729" spans="1:8" x14ac:dyDescent="0.25">
      <c r="A4729" s="3" t="s">
        <v>13</v>
      </c>
      <c r="B4729" s="3" t="s">
        <v>42</v>
      </c>
      <c r="C4729" s="8" t="s">
        <v>43</v>
      </c>
      <c r="D4729" s="3" t="s">
        <v>13</v>
      </c>
      <c r="E4729" s="36" t="s">
        <v>73</v>
      </c>
      <c r="F4729" s="33">
        <v>42024</v>
      </c>
      <c r="G4729" s="34">
        <v>0.45833333333333331</v>
      </c>
      <c r="H4729" s="36"/>
    </row>
    <row r="4730" spans="1:8" x14ac:dyDescent="0.25">
      <c r="A4730" s="3" t="s">
        <v>21</v>
      </c>
      <c r="B4730" s="3" t="s">
        <v>11</v>
      </c>
      <c r="C4730" s="4" t="s">
        <v>46</v>
      </c>
      <c r="D4730" s="3" t="s">
        <v>47</v>
      </c>
      <c r="E4730" s="36" t="s">
        <v>73</v>
      </c>
      <c r="F4730" s="33">
        <v>42054</v>
      </c>
      <c r="G4730" s="34">
        <v>0.5625</v>
      </c>
      <c r="H4730" s="38">
        <v>19.45</v>
      </c>
    </row>
    <row r="4731" spans="1:8" x14ac:dyDescent="0.25">
      <c r="A4731" s="3" t="s">
        <v>21</v>
      </c>
      <c r="B4731" s="3" t="s">
        <v>11</v>
      </c>
      <c r="C4731" s="4" t="s">
        <v>12</v>
      </c>
      <c r="D4731" s="3" t="s">
        <v>13</v>
      </c>
      <c r="E4731" s="36" t="s">
        <v>73</v>
      </c>
      <c r="F4731" s="33">
        <v>42054</v>
      </c>
      <c r="G4731" s="34">
        <v>0.5625</v>
      </c>
      <c r="H4731" s="38">
        <v>7.56</v>
      </c>
    </row>
    <row r="4732" spans="1:8" x14ac:dyDescent="0.25">
      <c r="A4732" s="3" t="s">
        <v>21</v>
      </c>
      <c r="B4732" s="3" t="s">
        <v>11</v>
      </c>
      <c r="C4732" s="7" t="s">
        <v>15</v>
      </c>
      <c r="D4732" s="3" t="s">
        <v>16</v>
      </c>
      <c r="E4732" s="36" t="s">
        <v>73</v>
      </c>
      <c r="F4732" s="33">
        <v>42054</v>
      </c>
      <c r="G4732" s="34">
        <v>0.5625</v>
      </c>
      <c r="H4732" s="35">
        <v>1701</v>
      </c>
    </row>
    <row r="4733" spans="1:8" x14ac:dyDescent="0.25">
      <c r="A4733" s="3" t="s">
        <v>21</v>
      </c>
      <c r="B4733" s="3" t="s">
        <v>11</v>
      </c>
      <c r="C4733" s="4" t="s">
        <v>17</v>
      </c>
      <c r="D4733" s="3" t="s">
        <v>18</v>
      </c>
      <c r="E4733" s="36" t="s">
        <v>73</v>
      </c>
      <c r="F4733" s="33">
        <v>42054</v>
      </c>
      <c r="G4733" s="34">
        <v>0.5625</v>
      </c>
      <c r="H4733" s="38">
        <v>8.41</v>
      </c>
    </row>
    <row r="4734" spans="1:8" x14ac:dyDescent="0.25">
      <c r="A4734" s="3" t="s">
        <v>21</v>
      </c>
      <c r="B4734" s="3" t="s">
        <v>11</v>
      </c>
      <c r="C4734" s="4" t="s">
        <v>19</v>
      </c>
      <c r="D4734" s="3" t="s">
        <v>20</v>
      </c>
      <c r="E4734" s="36" t="s">
        <v>73</v>
      </c>
      <c r="F4734" s="33">
        <v>42054</v>
      </c>
      <c r="G4734" s="34">
        <v>0.5625</v>
      </c>
      <c r="H4734" s="38">
        <v>91.5</v>
      </c>
    </row>
    <row r="4735" spans="1:8" x14ac:dyDescent="0.25">
      <c r="A4735" s="3" t="s">
        <v>21</v>
      </c>
      <c r="B4735" s="3" t="s">
        <v>22</v>
      </c>
      <c r="C4735" s="7" t="s">
        <v>23</v>
      </c>
      <c r="D4735" s="7" t="s">
        <v>24</v>
      </c>
      <c r="E4735" s="36" t="s">
        <v>73</v>
      </c>
      <c r="F4735" s="33">
        <v>42054</v>
      </c>
      <c r="G4735" s="34">
        <v>0.5625</v>
      </c>
      <c r="H4735" s="35">
        <v>214.00456000000003</v>
      </c>
    </row>
    <row r="4736" spans="1:8" x14ac:dyDescent="0.25">
      <c r="A4736" s="3" t="s">
        <v>21</v>
      </c>
      <c r="B4736" s="3" t="s">
        <v>22</v>
      </c>
      <c r="C4736" s="8" t="s">
        <v>25</v>
      </c>
      <c r="D4736" s="7" t="s">
        <v>26</v>
      </c>
      <c r="E4736" s="36" t="s">
        <v>73</v>
      </c>
      <c r="F4736" s="33">
        <v>42054</v>
      </c>
      <c r="G4736" s="34">
        <v>0.5625</v>
      </c>
      <c r="H4736" s="38">
        <v>398.19976771196286</v>
      </c>
    </row>
    <row r="4737" spans="1:8" x14ac:dyDescent="0.25">
      <c r="A4737" s="3" t="s">
        <v>21</v>
      </c>
      <c r="B4737" s="3" t="s">
        <v>27</v>
      </c>
      <c r="C4737" s="8" t="s">
        <v>28</v>
      </c>
      <c r="D4737" s="7" t="s">
        <v>53</v>
      </c>
      <c r="E4737" s="36" t="s">
        <v>73</v>
      </c>
      <c r="F4737" s="33">
        <v>42054</v>
      </c>
      <c r="G4737" s="34">
        <v>0.5625</v>
      </c>
      <c r="H4737" s="39">
        <v>0.05</v>
      </c>
    </row>
    <row r="4738" spans="1:8" x14ac:dyDescent="0.25">
      <c r="A4738" s="3" t="s">
        <v>21</v>
      </c>
      <c r="B4738" s="3" t="s">
        <v>27</v>
      </c>
      <c r="C4738" s="8" t="s">
        <v>30</v>
      </c>
      <c r="D4738" s="8" t="s">
        <v>31</v>
      </c>
      <c r="E4738" s="36" t="s">
        <v>73</v>
      </c>
      <c r="F4738" s="33">
        <v>42054</v>
      </c>
      <c r="G4738" s="34">
        <v>0.5625</v>
      </c>
      <c r="H4738" s="39">
        <v>0.05</v>
      </c>
    </row>
    <row r="4739" spans="1:8" x14ac:dyDescent="0.25">
      <c r="A4739" s="3" t="s">
        <v>21</v>
      </c>
      <c r="B4739" s="3" t="s">
        <v>27</v>
      </c>
      <c r="C4739" s="8" t="s">
        <v>32</v>
      </c>
      <c r="D4739" s="8" t="s">
        <v>33</v>
      </c>
      <c r="E4739" s="36" t="s">
        <v>73</v>
      </c>
      <c r="F4739" s="33">
        <v>42054</v>
      </c>
      <c r="G4739" s="34">
        <v>0.5625</v>
      </c>
      <c r="H4739" s="39">
        <v>7.0000000000000007E-2</v>
      </c>
    </row>
    <row r="4740" spans="1:8" x14ac:dyDescent="0.25">
      <c r="A4740" s="3" t="s">
        <v>21</v>
      </c>
      <c r="B4740" s="3" t="s">
        <v>27</v>
      </c>
      <c r="C4740" s="8" t="s">
        <v>34</v>
      </c>
      <c r="D4740" s="8" t="s">
        <v>35</v>
      </c>
      <c r="E4740" s="36" t="s">
        <v>73</v>
      </c>
      <c r="F4740" s="33">
        <v>42054</v>
      </c>
      <c r="G4740" s="34">
        <v>0.5625</v>
      </c>
      <c r="H4740" s="39">
        <v>1.2352941176470601E-2</v>
      </c>
    </row>
    <row r="4741" spans="1:8" x14ac:dyDescent="0.25">
      <c r="A4741" s="3" t="s">
        <v>21</v>
      </c>
      <c r="B4741" s="3" t="s">
        <v>36</v>
      </c>
      <c r="C4741" s="8" t="s">
        <v>37</v>
      </c>
      <c r="D4741" s="8" t="s">
        <v>38</v>
      </c>
      <c r="E4741" s="36" t="s">
        <v>73</v>
      </c>
      <c r="F4741" s="33">
        <v>42054</v>
      </c>
      <c r="G4741" s="34">
        <v>0.5625</v>
      </c>
      <c r="H4741" s="39">
        <v>6.8245977526748121</v>
      </c>
    </row>
    <row r="4742" spans="1:8" x14ac:dyDescent="0.25">
      <c r="A4742" s="3" t="s">
        <v>21</v>
      </c>
      <c r="B4742" s="3" t="s">
        <v>36</v>
      </c>
      <c r="C4742" s="8" t="s">
        <v>39</v>
      </c>
      <c r="D4742" s="8" t="s">
        <v>40</v>
      </c>
      <c r="E4742" s="36" t="s">
        <v>73</v>
      </c>
      <c r="F4742" s="33">
        <v>42054</v>
      </c>
      <c r="G4742" s="34">
        <v>0.5625</v>
      </c>
      <c r="H4742" s="39">
        <v>0.31747097028144067</v>
      </c>
    </row>
    <row r="4743" spans="1:8" x14ac:dyDescent="0.25">
      <c r="A4743" s="3" t="s">
        <v>13</v>
      </c>
      <c r="B4743" s="3" t="s">
        <v>42</v>
      </c>
      <c r="C4743" s="8" t="s">
        <v>43</v>
      </c>
      <c r="D4743" s="3" t="s">
        <v>13</v>
      </c>
      <c r="E4743" s="36" t="s">
        <v>73</v>
      </c>
      <c r="F4743" s="33">
        <v>42054</v>
      </c>
      <c r="G4743" s="34">
        <v>0.5625</v>
      </c>
      <c r="H4743" s="36"/>
    </row>
    <row r="4744" spans="1:8" x14ac:dyDescent="0.25">
      <c r="A4744" s="3" t="s">
        <v>21</v>
      </c>
      <c r="B4744" s="3" t="s">
        <v>11</v>
      </c>
      <c r="C4744" s="4" t="s">
        <v>46</v>
      </c>
      <c r="D4744" s="3" t="s">
        <v>47</v>
      </c>
      <c r="E4744" s="36" t="s">
        <v>73</v>
      </c>
      <c r="F4744" s="33">
        <v>42089</v>
      </c>
      <c r="G4744" s="34">
        <v>0.4861111111111111</v>
      </c>
      <c r="H4744" s="38">
        <v>19.53</v>
      </c>
    </row>
    <row r="4745" spans="1:8" x14ac:dyDescent="0.25">
      <c r="A4745" s="3" t="s">
        <v>21</v>
      </c>
      <c r="B4745" s="3" t="s">
        <v>11</v>
      </c>
      <c r="C4745" s="4" t="s">
        <v>12</v>
      </c>
      <c r="D4745" s="3" t="s">
        <v>13</v>
      </c>
      <c r="E4745" s="36" t="s">
        <v>73</v>
      </c>
      <c r="F4745" s="33">
        <v>42089</v>
      </c>
      <c r="G4745" s="34">
        <v>0.4861111111111111</v>
      </c>
      <c r="H4745" s="38">
        <v>8.35</v>
      </c>
    </row>
    <row r="4746" spans="1:8" x14ac:dyDescent="0.25">
      <c r="A4746" s="3" t="s">
        <v>21</v>
      </c>
      <c r="B4746" s="3" t="s">
        <v>11</v>
      </c>
      <c r="C4746" s="7" t="s">
        <v>15</v>
      </c>
      <c r="D4746" s="3" t="s">
        <v>16</v>
      </c>
      <c r="E4746" s="36" t="s">
        <v>73</v>
      </c>
      <c r="F4746" s="33">
        <v>42089</v>
      </c>
      <c r="G4746" s="34">
        <v>0.4861111111111111</v>
      </c>
      <c r="H4746" s="35">
        <v>1748</v>
      </c>
    </row>
    <row r="4747" spans="1:8" x14ac:dyDescent="0.25">
      <c r="A4747" s="3" t="s">
        <v>21</v>
      </c>
      <c r="B4747" s="3" t="s">
        <v>11</v>
      </c>
      <c r="C4747" s="4" t="s">
        <v>17</v>
      </c>
      <c r="D4747" s="3" t="s">
        <v>18</v>
      </c>
      <c r="E4747" s="36" t="s">
        <v>73</v>
      </c>
      <c r="F4747" s="33">
        <v>42089</v>
      </c>
      <c r="G4747" s="34">
        <v>0.4861111111111111</v>
      </c>
      <c r="H4747" s="38">
        <v>4.99</v>
      </c>
    </row>
    <row r="4748" spans="1:8" x14ac:dyDescent="0.25">
      <c r="A4748" s="3" t="s">
        <v>21</v>
      </c>
      <c r="B4748" s="3" t="s">
        <v>11</v>
      </c>
      <c r="C4748" s="4" t="s">
        <v>19</v>
      </c>
      <c r="D4748" s="3" t="s">
        <v>20</v>
      </c>
      <c r="E4748" s="36" t="s">
        <v>73</v>
      </c>
      <c r="F4748" s="33">
        <v>42089</v>
      </c>
      <c r="G4748" s="34">
        <v>0.4861111111111111</v>
      </c>
      <c r="H4748" s="38">
        <v>54.8</v>
      </c>
    </row>
    <row r="4749" spans="1:8" x14ac:dyDescent="0.25">
      <c r="A4749" s="3" t="s">
        <v>21</v>
      </c>
      <c r="B4749" s="3" t="s">
        <v>22</v>
      </c>
      <c r="C4749" s="7" t="s">
        <v>23</v>
      </c>
      <c r="D4749" s="7" t="s">
        <v>24</v>
      </c>
      <c r="E4749" s="36" t="s">
        <v>73</v>
      </c>
      <c r="F4749" s="33">
        <v>42089</v>
      </c>
      <c r="G4749" s="34">
        <v>0.4861111111111111</v>
      </c>
      <c r="H4749" s="35">
        <v>235.62905999999998</v>
      </c>
    </row>
    <row r="4750" spans="1:8" x14ac:dyDescent="0.25">
      <c r="A4750" s="3" t="s">
        <v>21</v>
      </c>
      <c r="B4750" s="3" t="s">
        <v>22</v>
      </c>
      <c r="C4750" s="8" t="s">
        <v>25</v>
      </c>
      <c r="D4750" s="7" t="s">
        <v>26</v>
      </c>
      <c r="E4750" s="36" t="s">
        <v>73</v>
      </c>
      <c r="F4750" s="33">
        <v>42089</v>
      </c>
      <c r="G4750" s="34">
        <v>0.4861111111111111</v>
      </c>
      <c r="H4750" s="38">
        <v>363.4417808219178</v>
      </c>
    </row>
    <row r="4751" spans="1:8" x14ac:dyDescent="0.25">
      <c r="A4751" s="3" t="s">
        <v>21</v>
      </c>
      <c r="B4751" s="3" t="s">
        <v>27</v>
      </c>
      <c r="C4751" s="8" t="s">
        <v>28</v>
      </c>
      <c r="D4751" s="7" t="s">
        <v>53</v>
      </c>
      <c r="E4751" s="36" t="s">
        <v>73</v>
      </c>
      <c r="F4751" s="33">
        <v>42089</v>
      </c>
      <c r="G4751" s="34">
        <v>0.4861111111111111</v>
      </c>
      <c r="H4751" s="39">
        <v>0.05</v>
      </c>
    </row>
    <row r="4752" spans="1:8" x14ac:dyDescent="0.25">
      <c r="A4752" s="3" t="s">
        <v>21</v>
      </c>
      <c r="B4752" s="3" t="s">
        <v>27</v>
      </c>
      <c r="C4752" s="8" t="s">
        <v>30</v>
      </c>
      <c r="D4752" s="8" t="s">
        <v>31</v>
      </c>
      <c r="E4752" s="36" t="s">
        <v>73</v>
      </c>
      <c r="F4752" s="33">
        <v>42089</v>
      </c>
      <c r="G4752" s="34">
        <v>0.4861111111111111</v>
      </c>
      <c r="H4752" s="39">
        <v>0.05</v>
      </c>
    </row>
    <row r="4753" spans="1:8" x14ac:dyDescent="0.25">
      <c r="A4753" s="3" t="s">
        <v>21</v>
      </c>
      <c r="B4753" s="3" t="s">
        <v>27</v>
      </c>
      <c r="C4753" s="8" t="s">
        <v>32</v>
      </c>
      <c r="D4753" s="8" t="s">
        <v>33</v>
      </c>
      <c r="E4753" s="36" t="s">
        <v>73</v>
      </c>
      <c r="F4753" s="33">
        <v>42089</v>
      </c>
      <c r="G4753" s="34">
        <v>0.4861111111111111</v>
      </c>
      <c r="H4753" s="39">
        <v>7.0000000000000007E-2</v>
      </c>
    </row>
    <row r="4754" spans="1:8" x14ac:dyDescent="0.25">
      <c r="A4754" s="3" t="s">
        <v>21</v>
      </c>
      <c r="B4754" s="3" t="s">
        <v>27</v>
      </c>
      <c r="C4754" s="8" t="s">
        <v>34</v>
      </c>
      <c r="D4754" s="8" t="s">
        <v>35</v>
      </c>
      <c r="E4754" s="36" t="s">
        <v>73</v>
      </c>
      <c r="F4754" s="33">
        <v>42089</v>
      </c>
      <c r="G4754" s="34">
        <v>0.4861111111111111</v>
      </c>
      <c r="H4754" s="39">
        <v>0.02</v>
      </c>
    </row>
    <row r="4755" spans="1:8" x14ac:dyDescent="0.25">
      <c r="A4755" s="3" t="s">
        <v>21</v>
      </c>
      <c r="B4755" s="3" t="s">
        <v>36</v>
      </c>
      <c r="C4755" s="8" t="s">
        <v>37</v>
      </c>
      <c r="D4755" s="8" t="s">
        <v>38</v>
      </c>
      <c r="E4755" s="36" t="s">
        <v>73</v>
      </c>
      <c r="F4755" s="33">
        <v>42089</v>
      </c>
      <c r="G4755" s="34">
        <v>0.4861111111111111</v>
      </c>
      <c r="H4755" s="39">
        <v>10.460701942661906</v>
      </c>
    </row>
    <row r="4756" spans="1:8" x14ac:dyDescent="0.25">
      <c r="A4756" s="3" t="s">
        <v>21</v>
      </c>
      <c r="B4756" s="3" t="s">
        <v>36</v>
      </c>
      <c r="C4756" s="8" t="s">
        <v>39</v>
      </c>
      <c r="D4756" s="8" t="s">
        <v>40</v>
      </c>
      <c r="E4756" s="36" t="s">
        <v>73</v>
      </c>
      <c r="F4756" s="33">
        <v>42089</v>
      </c>
      <c r="G4756" s="34">
        <v>0.4861111111111111</v>
      </c>
      <c r="H4756" s="39">
        <v>0.64430858785274658</v>
      </c>
    </row>
    <row r="4757" spans="1:8" x14ac:dyDescent="0.25">
      <c r="A4757" s="3" t="s">
        <v>13</v>
      </c>
      <c r="B4757" s="3" t="s">
        <v>42</v>
      </c>
      <c r="C4757" s="8" t="s">
        <v>43</v>
      </c>
      <c r="D4757" s="3" t="s">
        <v>13</v>
      </c>
      <c r="E4757" s="36" t="s">
        <v>73</v>
      </c>
      <c r="F4757" s="33">
        <v>42089</v>
      </c>
      <c r="G4757" s="34">
        <v>0.4861111111111111</v>
      </c>
      <c r="H4757" s="36"/>
    </row>
    <row r="4758" spans="1:8" x14ac:dyDescent="0.25">
      <c r="A4758" s="3" t="s">
        <v>21</v>
      </c>
      <c r="B4758" s="3" t="s">
        <v>11</v>
      </c>
      <c r="C4758" s="4" t="s">
        <v>46</v>
      </c>
      <c r="D4758" s="3" t="s">
        <v>47</v>
      </c>
      <c r="E4758" s="36" t="s">
        <v>73</v>
      </c>
      <c r="F4758" s="33">
        <v>42108</v>
      </c>
      <c r="G4758" s="34">
        <v>0.54513888888888895</v>
      </c>
      <c r="H4758" s="38">
        <v>18.100000000000001</v>
      </c>
    </row>
    <row r="4759" spans="1:8" x14ac:dyDescent="0.25">
      <c r="A4759" s="3" t="s">
        <v>21</v>
      </c>
      <c r="B4759" s="3" t="s">
        <v>11</v>
      </c>
      <c r="C4759" s="4" t="s">
        <v>12</v>
      </c>
      <c r="D4759" s="3" t="s">
        <v>13</v>
      </c>
      <c r="E4759" s="36" t="s">
        <v>73</v>
      </c>
      <c r="F4759" s="33">
        <v>42108</v>
      </c>
      <c r="G4759" s="34">
        <v>0.54513888888888895</v>
      </c>
      <c r="H4759" s="38">
        <v>8.2200000000000006</v>
      </c>
    </row>
    <row r="4760" spans="1:8" x14ac:dyDescent="0.25">
      <c r="A4760" s="3" t="s">
        <v>21</v>
      </c>
      <c r="B4760" s="3" t="s">
        <v>11</v>
      </c>
      <c r="C4760" s="7" t="s">
        <v>15</v>
      </c>
      <c r="D4760" s="3" t="s">
        <v>16</v>
      </c>
      <c r="E4760" s="36" t="s">
        <v>73</v>
      </c>
      <c r="F4760" s="33">
        <v>42108</v>
      </c>
      <c r="G4760" s="34">
        <v>0.54513888888888895</v>
      </c>
      <c r="H4760" s="35">
        <v>1875</v>
      </c>
    </row>
    <row r="4761" spans="1:8" x14ac:dyDescent="0.25">
      <c r="A4761" s="3" t="s">
        <v>21</v>
      </c>
      <c r="B4761" s="3" t="s">
        <v>11</v>
      </c>
      <c r="C4761" s="4" t="s">
        <v>17</v>
      </c>
      <c r="D4761" s="3" t="s">
        <v>18</v>
      </c>
      <c r="E4761" s="36" t="s">
        <v>73</v>
      </c>
      <c r="F4761" s="33">
        <v>42108</v>
      </c>
      <c r="G4761" s="34">
        <v>0.54513888888888895</v>
      </c>
      <c r="H4761" s="38">
        <v>5.36</v>
      </c>
    </row>
    <row r="4762" spans="1:8" x14ac:dyDescent="0.25">
      <c r="A4762" s="3" t="s">
        <v>21</v>
      </c>
      <c r="B4762" s="3" t="s">
        <v>11</v>
      </c>
      <c r="C4762" s="4" t="s">
        <v>19</v>
      </c>
      <c r="D4762" s="3" t="s">
        <v>20</v>
      </c>
      <c r="E4762" s="36" t="s">
        <v>73</v>
      </c>
      <c r="F4762" s="33">
        <v>42108</v>
      </c>
      <c r="G4762" s="34">
        <v>0.54513888888888895</v>
      </c>
      <c r="H4762" s="38">
        <v>57.9</v>
      </c>
    </row>
    <row r="4763" spans="1:8" x14ac:dyDescent="0.25">
      <c r="A4763" s="3" t="s">
        <v>21</v>
      </c>
      <c r="B4763" s="3" t="s">
        <v>22</v>
      </c>
      <c r="C4763" s="7" t="s">
        <v>23</v>
      </c>
      <c r="D4763" s="7" t="s">
        <v>24</v>
      </c>
      <c r="E4763" s="36" t="s">
        <v>73</v>
      </c>
      <c r="F4763" s="33">
        <v>42108</v>
      </c>
      <c r="G4763" s="34">
        <v>0.54513888888888895</v>
      </c>
      <c r="H4763" s="35">
        <v>245.10839000000001</v>
      </c>
    </row>
    <row r="4764" spans="1:8" x14ac:dyDescent="0.25">
      <c r="A4764" s="3" t="s">
        <v>21</v>
      </c>
      <c r="B4764" s="3" t="s">
        <v>22</v>
      </c>
      <c r="C4764" s="8" t="s">
        <v>25</v>
      </c>
      <c r="D4764" s="7" t="s">
        <v>26</v>
      </c>
      <c r="E4764" s="36" t="s">
        <v>73</v>
      </c>
      <c r="F4764" s="33">
        <v>42108</v>
      </c>
      <c r="G4764" s="34">
        <v>0.54513888888888895</v>
      </c>
      <c r="H4764" s="38">
        <v>381.63729391699832</v>
      </c>
    </row>
    <row r="4765" spans="1:8" x14ac:dyDescent="0.25">
      <c r="A4765" s="3" t="s">
        <v>21</v>
      </c>
      <c r="B4765" s="3" t="s">
        <v>27</v>
      </c>
      <c r="C4765" s="8" t="s">
        <v>28</v>
      </c>
      <c r="D4765" s="7" t="s">
        <v>53</v>
      </c>
      <c r="E4765" s="36" t="s">
        <v>73</v>
      </c>
      <c r="F4765" s="33">
        <v>42108</v>
      </c>
      <c r="G4765" s="34">
        <v>0.54513888888888895</v>
      </c>
      <c r="H4765" s="39"/>
    </row>
    <row r="4766" spans="1:8" x14ac:dyDescent="0.25">
      <c r="A4766" s="3" t="s">
        <v>21</v>
      </c>
      <c r="B4766" s="3" t="s">
        <v>27</v>
      </c>
      <c r="C4766" s="8" t="s">
        <v>30</v>
      </c>
      <c r="D4766" s="8" t="s">
        <v>31</v>
      </c>
      <c r="E4766" s="36" t="s">
        <v>73</v>
      </c>
      <c r="F4766" s="33">
        <v>42108</v>
      </c>
      <c r="G4766" s="34">
        <v>0.54513888888888895</v>
      </c>
      <c r="H4766" s="39">
        <v>0.05</v>
      </c>
    </row>
    <row r="4767" spans="1:8" x14ac:dyDescent="0.25">
      <c r="A4767" s="3" t="s">
        <v>21</v>
      </c>
      <c r="B4767" s="3" t="s">
        <v>27</v>
      </c>
      <c r="C4767" s="8" t="s">
        <v>32</v>
      </c>
      <c r="D4767" s="8" t="s">
        <v>33</v>
      </c>
      <c r="E4767" s="36" t="s">
        <v>73</v>
      </c>
      <c r="F4767" s="33">
        <v>42108</v>
      </c>
      <c r="G4767" s="34">
        <v>0.54513888888888895</v>
      </c>
      <c r="H4767" s="39">
        <v>7.0000000000000007E-2</v>
      </c>
    </row>
    <row r="4768" spans="1:8" x14ac:dyDescent="0.25">
      <c r="A4768" s="3" t="s">
        <v>21</v>
      </c>
      <c r="B4768" s="3" t="s">
        <v>27</v>
      </c>
      <c r="C4768" s="8" t="s">
        <v>34</v>
      </c>
      <c r="D4768" s="8" t="s">
        <v>35</v>
      </c>
      <c r="E4768" s="36" t="s">
        <v>73</v>
      </c>
      <c r="F4768" s="33">
        <v>42108</v>
      </c>
      <c r="G4768" s="34">
        <v>0.54513888888888895</v>
      </c>
      <c r="H4768" s="39">
        <v>3.330494037478704E-2</v>
      </c>
    </row>
    <row r="4769" spans="1:8" x14ac:dyDescent="0.25">
      <c r="A4769" s="3" t="s">
        <v>21</v>
      </c>
      <c r="B4769" s="3" t="s">
        <v>36</v>
      </c>
      <c r="C4769" s="8" t="s">
        <v>37</v>
      </c>
      <c r="D4769" s="8" t="s">
        <v>38</v>
      </c>
      <c r="E4769" s="36" t="s">
        <v>73</v>
      </c>
      <c r="F4769" s="33">
        <v>42108</v>
      </c>
      <c r="G4769" s="34">
        <v>0.54513888888888895</v>
      </c>
      <c r="H4769" s="39">
        <v>11.825134762684076</v>
      </c>
    </row>
    <row r="4770" spans="1:8" x14ac:dyDescent="0.25">
      <c r="A4770" s="3" t="s">
        <v>21</v>
      </c>
      <c r="B4770" s="3" t="s">
        <v>36</v>
      </c>
      <c r="C4770" s="8" t="s">
        <v>39</v>
      </c>
      <c r="D4770" s="8" t="s">
        <v>40</v>
      </c>
      <c r="E4770" s="36" t="s">
        <v>73</v>
      </c>
      <c r="F4770" s="33">
        <v>42108</v>
      </c>
      <c r="G4770" s="34">
        <v>0.54513888888888895</v>
      </c>
      <c r="H4770" s="39">
        <v>0.95624199537998189</v>
      </c>
    </row>
    <row r="4771" spans="1:8" x14ac:dyDescent="0.25">
      <c r="A4771" s="3" t="s">
        <v>13</v>
      </c>
      <c r="B4771" s="3" t="s">
        <v>42</v>
      </c>
      <c r="C4771" s="8" t="s">
        <v>43</v>
      </c>
      <c r="D4771" s="3" t="s">
        <v>13</v>
      </c>
      <c r="E4771" s="36" t="s">
        <v>73</v>
      </c>
      <c r="F4771" s="33">
        <v>42089</v>
      </c>
      <c r="G4771" s="34">
        <v>0.4861111111111111</v>
      </c>
      <c r="H4771" s="36"/>
    </row>
    <row r="4772" spans="1:8" x14ac:dyDescent="0.25">
      <c r="A4772" s="3" t="s">
        <v>21</v>
      </c>
      <c r="B4772" s="3" t="s">
        <v>11</v>
      </c>
      <c r="C4772" s="4" t="s">
        <v>46</v>
      </c>
      <c r="D4772" s="3" t="s">
        <v>47</v>
      </c>
      <c r="E4772" s="36" t="s">
        <v>73</v>
      </c>
      <c r="F4772" s="33">
        <v>42137</v>
      </c>
      <c r="G4772" s="34">
        <v>0.45833333333333331</v>
      </c>
      <c r="H4772" s="38">
        <v>12.87</v>
      </c>
    </row>
    <row r="4773" spans="1:8" x14ac:dyDescent="0.25">
      <c r="A4773" s="3" t="s">
        <v>21</v>
      </c>
      <c r="B4773" s="3" t="s">
        <v>11</v>
      </c>
      <c r="C4773" s="4" t="s">
        <v>12</v>
      </c>
      <c r="D4773" s="3" t="s">
        <v>13</v>
      </c>
      <c r="E4773" s="36" t="s">
        <v>73</v>
      </c>
      <c r="F4773" s="33">
        <v>42137</v>
      </c>
      <c r="G4773" s="34">
        <v>0.45833333333333331</v>
      </c>
      <c r="H4773" s="38">
        <v>7.97</v>
      </c>
    </row>
    <row r="4774" spans="1:8" x14ac:dyDescent="0.25">
      <c r="A4774" s="3" t="s">
        <v>21</v>
      </c>
      <c r="B4774" s="3" t="s">
        <v>11</v>
      </c>
      <c r="C4774" s="7" t="s">
        <v>15</v>
      </c>
      <c r="D4774" s="3" t="s">
        <v>16</v>
      </c>
      <c r="E4774" s="36" t="s">
        <v>73</v>
      </c>
      <c r="F4774" s="33">
        <v>42137</v>
      </c>
      <c r="G4774" s="34">
        <v>0.45833333333333331</v>
      </c>
      <c r="H4774" s="35">
        <v>1879</v>
      </c>
    </row>
    <row r="4775" spans="1:8" x14ac:dyDescent="0.25">
      <c r="A4775" s="3" t="s">
        <v>21</v>
      </c>
      <c r="B4775" s="3" t="s">
        <v>11</v>
      </c>
      <c r="C4775" s="4" t="s">
        <v>17</v>
      </c>
      <c r="D4775" s="3" t="s">
        <v>18</v>
      </c>
      <c r="E4775" s="36" t="s">
        <v>73</v>
      </c>
      <c r="F4775" s="33">
        <v>42137</v>
      </c>
      <c r="G4775" s="34">
        <v>0.45833333333333331</v>
      </c>
      <c r="H4775" s="38">
        <v>5.85</v>
      </c>
    </row>
    <row r="4776" spans="1:8" x14ac:dyDescent="0.25">
      <c r="A4776" s="3" t="s">
        <v>21</v>
      </c>
      <c r="B4776" s="3" t="s">
        <v>11</v>
      </c>
      <c r="C4776" s="4" t="s">
        <v>19</v>
      </c>
      <c r="D4776" s="3" t="s">
        <v>20</v>
      </c>
      <c r="E4776" s="36" t="s">
        <v>73</v>
      </c>
      <c r="F4776" s="33">
        <v>42137</v>
      </c>
      <c r="G4776" s="34">
        <v>0.45833333333333331</v>
      </c>
      <c r="H4776" s="38">
        <v>56.5</v>
      </c>
    </row>
    <row r="4777" spans="1:8" x14ac:dyDescent="0.25">
      <c r="A4777" s="3" t="s">
        <v>21</v>
      </c>
      <c r="B4777" s="3" t="s">
        <v>22</v>
      </c>
      <c r="C4777" s="7" t="s">
        <v>23</v>
      </c>
      <c r="D4777" s="7" t="s">
        <v>24</v>
      </c>
      <c r="E4777" s="36" t="s">
        <v>73</v>
      </c>
      <c r="F4777" s="33">
        <v>42137</v>
      </c>
      <c r="G4777" s="34">
        <v>0.45833333333333331</v>
      </c>
      <c r="H4777" s="35">
        <v>243.7542</v>
      </c>
    </row>
    <row r="4778" spans="1:8" x14ac:dyDescent="0.25">
      <c r="A4778" s="3" t="s">
        <v>21</v>
      </c>
      <c r="B4778" s="3" t="s">
        <v>22</v>
      </c>
      <c r="C4778" s="8" t="s">
        <v>25</v>
      </c>
      <c r="D4778" s="7" t="s">
        <v>26</v>
      </c>
      <c r="E4778" s="36" t="s">
        <v>73</v>
      </c>
      <c r="F4778" s="33">
        <v>42137</v>
      </c>
      <c r="G4778" s="34">
        <v>0.45833333333333331</v>
      </c>
      <c r="H4778" s="38">
        <v>371.02676133260513</v>
      </c>
    </row>
    <row r="4779" spans="1:8" x14ac:dyDescent="0.25">
      <c r="A4779" s="3" t="s">
        <v>48</v>
      </c>
      <c r="B4779" s="3" t="s">
        <v>27</v>
      </c>
      <c r="C4779" s="8" t="s">
        <v>28</v>
      </c>
      <c r="D4779" s="7" t="s">
        <v>55</v>
      </c>
      <c r="E4779" s="36" t="s">
        <v>73</v>
      </c>
      <c r="F4779" s="33">
        <v>42137</v>
      </c>
      <c r="G4779" s="34">
        <v>0.45833333333333331</v>
      </c>
      <c r="H4779" s="44">
        <v>0.01</v>
      </c>
    </row>
    <row r="4780" spans="1:8" x14ac:dyDescent="0.25">
      <c r="A4780" s="3" t="s">
        <v>48</v>
      </c>
      <c r="B4780" s="3" t="s">
        <v>27</v>
      </c>
      <c r="C4780" s="8" t="s">
        <v>30</v>
      </c>
      <c r="D4780" s="4" t="s">
        <v>50</v>
      </c>
      <c r="E4780" s="36" t="s">
        <v>73</v>
      </c>
      <c r="F4780" s="33">
        <v>42137</v>
      </c>
      <c r="G4780" s="34">
        <v>0.45833333333333331</v>
      </c>
      <c r="H4780" s="39">
        <v>3.4000000000000002E-2</v>
      </c>
    </row>
    <row r="4781" spans="1:8" x14ac:dyDescent="0.25">
      <c r="A4781" s="3" t="s">
        <v>48</v>
      </c>
      <c r="B4781" s="3" t="s">
        <v>27</v>
      </c>
      <c r="C4781" s="8" t="s">
        <v>32</v>
      </c>
      <c r="D4781" s="9" t="s">
        <v>54</v>
      </c>
      <c r="E4781" s="36" t="s">
        <v>73</v>
      </c>
      <c r="F4781" s="33">
        <v>42137</v>
      </c>
      <c r="G4781" s="34">
        <v>0.45833333333333331</v>
      </c>
      <c r="H4781" s="44">
        <v>5.0000000000000001E-3</v>
      </c>
    </row>
    <row r="4782" spans="1:8" x14ac:dyDescent="0.25">
      <c r="A4782" s="3" t="s">
        <v>21</v>
      </c>
      <c r="B4782" s="3" t="s">
        <v>27</v>
      </c>
      <c r="C4782" s="8" t="s">
        <v>34</v>
      </c>
      <c r="D4782" s="8" t="s">
        <v>35</v>
      </c>
      <c r="E4782" s="36" t="s">
        <v>73</v>
      </c>
      <c r="F4782" s="33">
        <v>42137</v>
      </c>
      <c r="G4782" s="34">
        <v>0.45833333333333331</v>
      </c>
      <c r="H4782" s="39">
        <v>4.3526405451448022E-2</v>
      </c>
    </row>
    <row r="4783" spans="1:8" x14ac:dyDescent="0.25">
      <c r="A4783" s="3" t="s">
        <v>21</v>
      </c>
      <c r="B4783" s="3" t="s">
        <v>36</v>
      </c>
      <c r="C4783" s="8" t="s">
        <v>37</v>
      </c>
      <c r="D4783" s="8" t="s">
        <v>38</v>
      </c>
      <c r="E4783" s="36" t="s">
        <v>73</v>
      </c>
      <c r="F4783" s="33">
        <v>42137</v>
      </c>
      <c r="G4783" s="34">
        <v>0.45833333333333331</v>
      </c>
      <c r="H4783" s="39">
        <v>12.622243692907702</v>
      </c>
    </row>
    <row r="4784" spans="1:8" x14ac:dyDescent="0.25">
      <c r="A4784" s="3" t="s">
        <v>21</v>
      </c>
      <c r="B4784" s="3" t="s">
        <v>36</v>
      </c>
      <c r="C4784" s="8" t="s">
        <v>39</v>
      </c>
      <c r="D4784" s="8" t="s">
        <v>40</v>
      </c>
      <c r="E4784" s="36" t="s">
        <v>73</v>
      </c>
      <c r="F4784" s="33">
        <v>42137</v>
      </c>
      <c r="G4784" s="34">
        <v>0.45833333333333331</v>
      </c>
      <c r="H4784" s="39">
        <v>0.5230696222291602</v>
      </c>
    </row>
    <row r="4785" spans="1:8" x14ac:dyDescent="0.25">
      <c r="A4785" s="3" t="s">
        <v>48</v>
      </c>
      <c r="B4785" s="3" t="s">
        <v>42</v>
      </c>
      <c r="C4785" s="8" t="s">
        <v>43</v>
      </c>
      <c r="D4785" s="8" t="s">
        <v>51</v>
      </c>
      <c r="E4785" s="36" t="s">
        <v>73</v>
      </c>
      <c r="F4785" s="33">
        <v>42137</v>
      </c>
      <c r="G4785" s="34">
        <v>0.45833333333333331</v>
      </c>
      <c r="H4785" s="36">
        <v>9</v>
      </c>
    </row>
    <row r="4786" spans="1:8" x14ac:dyDescent="0.25">
      <c r="A4786" s="3" t="s">
        <v>21</v>
      </c>
      <c r="B4786" s="3" t="s">
        <v>11</v>
      </c>
      <c r="C4786" s="4" t="s">
        <v>12</v>
      </c>
      <c r="D4786" s="3" t="s">
        <v>13</v>
      </c>
      <c r="E4786" s="36" t="s">
        <v>73</v>
      </c>
      <c r="F4786" s="33">
        <v>42173</v>
      </c>
      <c r="G4786" s="34">
        <v>0.53125</v>
      </c>
      <c r="H4786" s="38">
        <v>7.47</v>
      </c>
    </row>
    <row r="4787" spans="1:8" x14ac:dyDescent="0.25">
      <c r="A4787" s="3" t="s">
        <v>21</v>
      </c>
      <c r="B4787" s="3" t="s">
        <v>11</v>
      </c>
      <c r="C4787" s="4" t="s">
        <v>46</v>
      </c>
      <c r="D4787" s="3" t="s">
        <v>47</v>
      </c>
      <c r="E4787" s="36" t="s">
        <v>73</v>
      </c>
      <c r="F4787" s="33">
        <v>42173</v>
      </c>
      <c r="G4787" s="34">
        <v>0.53125</v>
      </c>
      <c r="H4787" s="38">
        <v>10.029999999999999</v>
      </c>
    </row>
    <row r="4788" spans="1:8" x14ac:dyDescent="0.25">
      <c r="A4788" s="3" t="s">
        <v>21</v>
      </c>
      <c r="B4788" s="3" t="s">
        <v>11</v>
      </c>
      <c r="C4788" s="7" t="s">
        <v>15</v>
      </c>
      <c r="D4788" s="3" t="s">
        <v>16</v>
      </c>
      <c r="E4788" s="36" t="s">
        <v>73</v>
      </c>
      <c r="F4788" s="33">
        <v>42173</v>
      </c>
      <c r="G4788" s="34">
        <v>0.53125</v>
      </c>
      <c r="H4788" s="35">
        <v>2032</v>
      </c>
    </row>
    <row r="4789" spans="1:8" x14ac:dyDescent="0.25">
      <c r="A4789" s="3" t="s">
        <v>21</v>
      </c>
      <c r="B4789" s="3" t="s">
        <v>11</v>
      </c>
      <c r="C4789" s="4" t="s">
        <v>17</v>
      </c>
      <c r="D4789" s="3" t="s">
        <v>18</v>
      </c>
      <c r="E4789" s="36" t="s">
        <v>73</v>
      </c>
      <c r="F4789" s="33">
        <v>42173</v>
      </c>
      <c r="G4789" s="34">
        <v>0.53125</v>
      </c>
      <c r="H4789" s="38">
        <v>7.84</v>
      </c>
    </row>
    <row r="4790" spans="1:8" x14ac:dyDescent="0.25">
      <c r="A4790" s="3" t="s">
        <v>21</v>
      </c>
      <c r="B4790" s="3" t="s">
        <v>11</v>
      </c>
      <c r="C4790" s="4" t="s">
        <v>19</v>
      </c>
      <c r="D4790" s="3" t="s">
        <v>20</v>
      </c>
      <c r="E4790" s="36" t="s">
        <v>73</v>
      </c>
      <c r="F4790" s="33">
        <v>42173</v>
      </c>
      <c r="G4790" s="34">
        <v>0.53125</v>
      </c>
      <c r="H4790" s="38">
        <v>71.8</v>
      </c>
    </row>
    <row r="4791" spans="1:8" x14ac:dyDescent="0.25">
      <c r="A4791" s="3" t="s">
        <v>21</v>
      </c>
      <c r="B4791" s="3" t="s">
        <v>22</v>
      </c>
      <c r="C4791" s="7" t="s">
        <v>23</v>
      </c>
      <c r="D4791" s="7" t="s">
        <v>24</v>
      </c>
      <c r="E4791" s="36" t="s">
        <v>73</v>
      </c>
      <c r="F4791" s="33">
        <v>42173</v>
      </c>
      <c r="G4791" s="34">
        <v>0.53125</v>
      </c>
      <c r="H4791" s="35">
        <v>291.82440000000008</v>
      </c>
    </row>
    <row r="4792" spans="1:8" x14ac:dyDescent="0.25">
      <c r="A4792" s="3" t="s">
        <v>21</v>
      </c>
      <c r="B4792" s="3" t="s">
        <v>22</v>
      </c>
      <c r="C4792" s="8" t="s">
        <v>25</v>
      </c>
      <c r="D4792" s="7" t="s">
        <v>26</v>
      </c>
      <c r="E4792" s="36" t="s">
        <v>73</v>
      </c>
      <c r="F4792" s="33">
        <v>42173</v>
      </c>
      <c r="G4792" s="34">
        <v>0.53125</v>
      </c>
      <c r="H4792" s="38">
        <v>406.60919540229884</v>
      </c>
    </row>
    <row r="4793" spans="1:8" x14ac:dyDescent="0.25">
      <c r="A4793" s="3" t="s">
        <v>48</v>
      </c>
      <c r="B4793" s="3" t="s">
        <v>27</v>
      </c>
      <c r="C4793" s="8" t="s">
        <v>28</v>
      </c>
      <c r="D4793" s="8" t="s">
        <v>35</v>
      </c>
      <c r="E4793" s="36" t="s">
        <v>73</v>
      </c>
      <c r="F4793" s="33">
        <v>42173</v>
      </c>
      <c r="G4793" s="34">
        <v>0.53125</v>
      </c>
      <c r="H4793" s="44">
        <v>0.01</v>
      </c>
    </row>
    <row r="4794" spans="1:8" x14ac:dyDescent="0.25">
      <c r="A4794" s="3" t="s">
        <v>48</v>
      </c>
      <c r="B4794" s="3" t="s">
        <v>27</v>
      </c>
      <c r="C4794" s="8" t="s">
        <v>30</v>
      </c>
      <c r="D4794" s="4" t="s">
        <v>50</v>
      </c>
      <c r="E4794" s="36" t="s">
        <v>73</v>
      </c>
      <c r="F4794" s="33">
        <v>42173</v>
      </c>
      <c r="G4794" s="34">
        <v>0.53125</v>
      </c>
      <c r="H4794" s="39">
        <v>1.7000000000000001E-2</v>
      </c>
    </row>
    <row r="4795" spans="1:8" x14ac:dyDescent="0.25">
      <c r="A4795" s="3" t="s">
        <v>48</v>
      </c>
      <c r="B4795" s="3" t="s">
        <v>27</v>
      </c>
      <c r="C4795" s="8" t="s">
        <v>32</v>
      </c>
      <c r="D4795" s="9" t="s">
        <v>54</v>
      </c>
      <c r="E4795" s="36" t="s">
        <v>73</v>
      </c>
      <c r="F4795" s="33">
        <v>42173</v>
      </c>
      <c r="G4795" s="34">
        <v>0.53125</v>
      </c>
      <c r="H4795" s="44">
        <v>5.0000000000000001E-3</v>
      </c>
    </row>
    <row r="4796" spans="1:8" x14ac:dyDescent="0.25">
      <c r="A4796" s="3" t="s">
        <v>21</v>
      </c>
      <c r="B4796" s="3" t="s">
        <v>27</v>
      </c>
      <c r="C4796" s="8" t="s">
        <v>34</v>
      </c>
      <c r="D4796" s="8" t="s">
        <v>35</v>
      </c>
      <c r="E4796" s="36" t="s">
        <v>73</v>
      </c>
      <c r="F4796" s="33">
        <v>42173</v>
      </c>
      <c r="G4796" s="34">
        <v>0.53125</v>
      </c>
      <c r="H4796" s="39">
        <v>1.0306643952299814E-2</v>
      </c>
    </row>
    <row r="4797" spans="1:8" x14ac:dyDescent="0.25">
      <c r="A4797" s="3" t="s">
        <v>21</v>
      </c>
      <c r="B4797" s="3" t="s">
        <v>36</v>
      </c>
      <c r="C4797" s="8" t="s">
        <v>37</v>
      </c>
      <c r="D4797" s="8" t="s">
        <v>38</v>
      </c>
      <c r="E4797" s="36" t="s">
        <v>73</v>
      </c>
      <c r="F4797" s="33">
        <v>42173</v>
      </c>
      <c r="G4797" s="34">
        <v>0.53125</v>
      </c>
      <c r="H4797" s="39">
        <v>10.784033127839695</v>
      </c>
    </row>
    <row r="4798" spans="1:8" x14ac:dyDescent="0.25">
      <c r="A4798" s="3" t="s">
        <v>21</v>
      </c>
      <c r="B4798" s="3" t="s">
        <v>36</v>
      </c>
      <c r="C4798" s="8" t="s">
        <v>39</v>
      </c>
      <c r="D4798" s="8" t="s">
        <v>40</v>
      </c>
      <c r="E4798" s="36" t="s">
        <v>73</v>
      </c>
      <c r="F4798" s="33">
        <v>42173</v>
      </c>
      <c r="G4798" s="34">
        <v>0.53125</v>
      </c>
      <c r="H4798" s="39">
        <v>1.0216054787552906</v>
      </c>
    </row>
    <row r="4799" spans="1:8" x14ac:dyDescent="0.25">
      <c r="A4799" s="3" t="s">
        <v>48</v>
      </c>
      <c r="B4799" s="3" t="s">
        <v>42</v>
      </c>
      <c r="C4799" s="8" t="s">
        <v>43</v>
      </c>
      <c r="D4799" s="8" t="s">
        <v>51</v>
      </c>
      <c r="E4799" s="36" t="s">
        <v>73</v>
      </c>
      <c r="F4799" s="33">
        <v>42173</v>
      </c>
      <c r="G4799" s="34">
        <v>0.53125</v>
      </c>
      <c r="H4799" s="36">
        <v>10</v>
      </c>
    </row>
    <row r="4800" spans="1:8" x14ac:dyDescent="0.25">
      <c r="A4800" s="18" t="s">
        <v>21</v>
      </c>
      <c r="B4800" s="18" t="s">
        <v>11</v>
      </c>
      <c r="C4800" s="19" t="s">
        <v>12</v>
      </c>
      <c r="D4800" s="18" t="s">
        <v>13</v>
      </c>
      <c r="E4800" s="49" t="s">
        <v>73</v>
      </c>
      <c r="F4800" s="45">
        <v>42208</v>
      </c>
      <c r="G4800" s="46">
        <v>0.45833333333333331</v>
      </c>
      <c r="H4800" s="49">
        <v>7.71</v>
      </c>
    </row>
    <row r="4801" spans="1:8" x14ac:dyDescent="0.25">
      <c r="A4801" s="18" t="s">
        <v>21</v>
      </c>
      <c r="B4801" s="18" t="s">
        <v>11</v>
      </c>
      <c r="C4801" s="19" t="s">
        <v>46</v>
      </c>
      <c r="D4801" s="18" t="s">
        <v>47</v>
      </c>
      <c r="E4801" s="49" t="s">
        <v>73</v>
      </c>
      <c r="F4801" s="45">
        <v>42208</v>
      </c>
      <c r="G4801" s="46">
        <v>0.45833333333333331</v>
      </c>
      <c r="H4801" s="49">
        <v>10.46</v>
      </c>
    </row>
    <row r="4802" spans="1:8" x14ac:dyDescent="0.25">
      <c r="A4802" s="18" t="s">
        <v>21</v>
      </c>
      <c r="B4802" s="18" t="s">
        <v>11</v>
      </c>
      <c r="C4802" s="12" t="s">
        <v>15</v>
      </c>
      <c r="D4802" s="18" t="s">
        <v>16</v>
      </c>
      <c r="E4802" s="49" t="s">
        <v>73</v>
      </c>
      <c r="F4802" s="45">
        <v>42208</v>
      </c>
      <c r="G4802" s="46">
        <v>0.45833333333333331</v>
      </c>
      <c r="H4802" s="47">
        <v>2183</v>
      </c>
    </row>
    <row r="4803" spans="1:8" x14ac:dyDescent="0.25">
      <c r="A4803" s="18" t="s">
        <v>21</v>
      </c>
      <c r="B4803" s="18" t="s">
        <v>11</v>
      </c>
      <c r="C4803" s="19" t="s">
        <v>17</v>
      </c>
      <c r="D4803" s="18" t="s">
        <v>18</v>
      </c>
      <c r="E4803" s="49" t="s">
        <v>73</v>
      </c>
      <c r="F4803" s="45">
        <v>42208</v>
      </c>
      <c r="G4803" s="46">
        <v>0.45833333333333331</v>
      </c>
      <c r="H4803" s="49">
        <v>6.73</v>
      </c>
    </row>
    <row r="4804" spans="1:8" x14ac:dyDescent="0.25">
      <c r="A4804" s="18" t="s">
        <v>21</v>
      </c>
      <c r="B4804" s="18" t="s">
        <v>11</v>
      </c>
      <c r="C4804" s="19" t="s">
        <v>19</v>
      </c>
      <c r="D4804" s="18" t="s">
        <v>20</v>
      </c>
      <c r="E4804" s="49" t="s">
        <v>73</v>
      </c>
      <c r="F4804" s="45">
        <v>42208</v>
      </c>
      <c r="G4804" s="46">
        <v>0.45833333333333331</v>
      </c>
      <c r="H4804" s="47">
        <v>61</v>
      </c>
    </row>
    <row r="4805" spans="1:8" x14ac:dyDescent="0.25">
      <c r="A4805" s="18" t="s">
        <v>21</v>
      </c>
      <c r="B4805" s="18" t="s">
        <v>22</v>
      </c>
      <c r="C4805" s="12" t="s">
        <v>23</v>
      </c>
      <c r="D4805" s="12" t="s">
        <v>24</v>
      </c>
      <c r="E4805" s="49" t="s">
        <v>73</v>
      </c>
      <c r="F4805" s="45">
        <v>42208</v>
      </c>
      <c r="G4805" s="46">
        <v>0.45833333333333331</v>
      </c>
      <c r="H4805" s="47">
        <v>1000.5408</v>
      </c>
    </row>
    <row r="4806" spans="1:8" x14ac:dyDescent="0.25">
      <c r="A4806" s="18" t="s">
        <v>21</v>
      </c>
      <c r="B4806" s="18" t="s">
        <v>22</v>
      </c>
      <c r="C4806" s="21" t="s">
        <v>25</v>
      </c>
      <c r="D4806" s="12" t="s">
        <v>26</v>
      </c>
      <c r="E4806" s="49" t="s">
        <v>73</v>
      </c>
      <c r="F4806" s="45">
        <v>42208</v>
      </c>
      <c r="G4806" s="46">
        <v>0.45833333333333331</v>
      </c>
      <c r="H4806" s="47">
        <v>401.23022847100185</v>
      </c>
    </row>
    <row r="4807" spans="1:8" x14ac:dyDescent="0.25">
      <c r="A4807" s="18" t="s">
        <v>48</v>
      </c>
      <c r="B4807" s="18" t="s">
        <v>27</v>
      </c>
      <c r="C4807" s="21" t="s">
        <v>28</v>
      </c>
      <c r="D4807" s="12" t="s">
        <v>55</v>
      </c>
      <c r="E4807" s="49" t="s">
        <v>73</v>
      </c>
      <c r="F4807" s="45">
        <v>42208</v>
      </c>
      <c r="G4807" s="46">
        <v>0.45833333333333331</v>
      </c>
      <c r="H4807" s="50">
        <v>0.01</v>
      </c>
    </row>
    <row r="4808" spans="1:8" x14ac:dyDescent="0.25">
      <c r="A4808" s="18" t="s">
        <v>48</v>
      </c>
      <c r="B4808" s="18" t="s">
        <v>27</v>
      </c>
      <c r="C4808" s="21" t="s">
        <v>30</v>
      </c>
      <c r="D4808" s="19" t="s">
        <v>50</v>
      </c>
      <c r="E4808" s="49" t="s">
        <v>73</v>
      </c>
      <c r="F4808" s="45">
        <v>42208</v>
      </c>
      <c r="G4808" s="46">
        <v>0.45833333333333331</v>
      </c>
      <c r="H4808" s="49">
        <v>3.0000000000000001E-3</v>
      </c>
    </row>
    <row r="4809" spans="1:8" x14ac:dyDescent="0.25">
      <c r="A4809" s="18" t="s">
        <v>48</v>
      </c>
      <c r="B4809" s="18" t="s">
        <v>27</v>
      </c>
      <c r="C4809" s="21" t="s">
        <v>32</v>
      </c>
      <c r="D4809" s="23" t="s">
        <v>54</v>
      </c>
      <c r="E4809" s="49" t="s">
        <v>73</v>
      </c>
      <c r="F4809" s="45">
        <v>42208</v>
      </c>
      <c r="G4809" s="46">
        <v>0.45833333333333331</v>
      </c>
      <c r="H4809" s="50">
        <v>5.0000000000000001E-3</v>
      </c>
    </row>
    <row r="4810" spans="1:8" x14ac:dyDescent="0.25">
      <c r="A4810" s="18" t="s">
        <v>21</v>
      </c>
      <c r="B4810" s="18" t="s">
        <v>27</v>
      </c>
      <c r="C4810" s="21" t="s">
        <v>34</v>
      </c>
      <c r="D4810" s="21" t="s">
        <v>35</v>
      </c>
      <c r="E4810" s="49" t="s">
        <v>73</v>
      </c>
      <c r="F4810" s="45">
        <v>42208</v>
      </c>
      <c r="G4810" s="46">
        <v>0.45833333333333331</v>
      </c>
      <c r="H4810" s="51">
        <v>1.0465116279069753E-2</v>
      </c>
    </row>
    <row r="4811" spans="1:8" x14ac:dyDescent="0.25">
      <c r="A4811" s="18" t="s">
        <v>21</v>
      </c>
      <c r="B4811" s="18" t="s">
        <v>36</v>
      </c>
      <c r="C4811" s="21" t="s">
        <v>37</v>
      </c>
      <c r="D4811" s="21" t="s">
        <v>38</v>
      </c>
      <c r="E4811" s="49" t="s">
        <v>73</v>
      </c>
      <c r="F4811" s="45">
        <v>42208</v>
      </c>
      <c r="G4811" s="46">
        <v>0.45833333333333331</v>
      </c>
      <c r="H4811" s="52">
        <v>6.5964736152488364</v>
      </c>
    </row>
    <row r="4812" spans="1:8" x14ac:dyDescent="0.25">
      <c r="A4812" s="18" t="s">
        <v>21</v>
      </c>
      <c r="B4812" s="18" t="s">
        <v>36</v>
      </c>
      <c r="C4812" s="21" t="s">
        <v>39</v>
      </c>
      <c r="D4812" s="21" t="s">
        <v>40</v>
      </c>
      <c r="E4812" s="49" t="s">
        <v>73</v>
      </c>
      <c r="F4812" s="45">
        <v>42208</v>
      </c>
      <c r="G4812" s="46">
        <v>0.45833333333333331</v>
      </c>
      <c r="H4812" s="52">
        <v>0.93497595848529391</v>
      </c>
    </row>
    <row r="4813" spans="1:8" x14ac:dyDescent="0.25">
      <c r="A4813" s="18" t="s">
        <v>48</v>
      </c>
      <c r="B4813" s="18" t="s">
        <v>42</v>
      </c>
      <c r="C4813" s="21" t="s">
        <v>43</v>
      </c>
      <c r="D4813" s="21" t="s">
        <v>51</v>
      </c>
      <c r="E4813" s="49" t="s">
        <v>73</v>
      </c>
      <c r="F4813" s="45">
        <v>42208</v>
      </c>
      <c r="G4813" s="46">
        <v>0.45833333333333331</v>
      </c>
      <c r="H4813" s="49">
        <v>6</v>
      </c>
    </row>
    <row r="4814" spans="1:8" x14ac:dyDescent="0.25">
      <c r="A4814" s="18" t="s">
        <v>21</v>
      </c>
      <c r="B4814" s="18" t="s">
        <v>11</v>
      </c>
      <c r="C4814" s="19" t="s">
        <v>12</v>
      </c>
      <c r="D4814" s="18" t="s">
        <v>13</v>
      </c>
      <c r="E4814" s="49" t="s">
        <v>73</v>
      </c>
      <c r="F4814" s="45">
        <v>42236</v>
      </c>
      <c r="G4814" s="46">
        <v>0.4861111111111111</v>
      </c>
      <c r="H4814" s="60">
        <v>7.82</v>
      </c>
    </row>
    <row r="4815" spans="1:8" x14ac:dyDescent="0.25">
      <c r="A4815" s="18" t="s">
        <v>21</v>
      </c>
      <c r="B4815" s="18" t="s">
        <v>11</v>
      </c>
      <c r="C4815" s="19" t="s">
        <v>46</v>
      </c>
      <c r="D4815" s="18" t="s">
        <v>47</v>
      </c>
      <c r="E4815" s="49" t="s">
        <v>73</v>
      </c>
      <c r="F4815" s="45">
        <v>42236</v>
      </c>
      <c r="G4815" s="46">
        <v>0.4861111111111111</v>
      </c>
      <c r="H4815" s="60">
        <v>13.84</v>
      </c>
    </row>
    <row r="4816" spans="1:8" x14ac:dyDescent="0.25">
      <c r="A4816" s="18" t="s">
        <v>21</v>
      </c>
      <c r="B4816" s="18" t="s">
        <v>11</v>
      </c>
      <c r="C4816" s="12" t="s">
        <v>15</v>
      </c>
      <c r="D4816" s="18" t="s">
        <v>16</v>
      </c>
      <c r="E4816" s="49" t="s">
        <v>73</v>
      </c>
      <c r="F4816" s="45">
        <v>42236</v>
      </c>
      <c r="G4816" s="46">
        <v>0.4861111111111111</v>
      </c>
      <c r="H4816" s="59">
        <v>1930</v>
      </c>
    </row>
    <row r="4817" spans="1:8" x14ac:dyDescent="0.25">
      <c r="A4817" s="18" t="s">
        <v>21</v>
      </c>
      <c r="B4817" s="18" t="s">
        <v>11</v>
      </c>
      <c r="C4817" s="19" t="s">
        <v>17</v>
      </c>
      <c r="D4817" s="18" t="s">
        <v>18</v>
      </c>
      <c r="E4817" s="49" t="s">
        <v>73</v>
      </c>
      <c r="F4817" s="45">
        <v>42236</v>
      </c>
      <c r="G4817" s="46">
        <v>0.4861111111111111</v>
      </c>
      <c r="H4817" s="60">
        <v>8.0299999999999994</v>
      </c>
    </row>
    <row r="4818" spans="1:8" x14ac:dyDescent="0.25">
      <c r="A4818" s="18" t="s">
        <v>21</v>
      </c>
      <c r="B4818" s="18" t="s">
        <v>11</v>
      </c>
      <c r="C4818" s="19" t="s">
        <v>19</v>
      </c>
      <c r="D4818" s="18" t="s">
        <v>20</v>
      </c>
      <c r="E4818" s="49" t="s">
        <v>73</v>
      </c>
      <c r="F4818" s="45">
        <v>42236</v>
      </c>
      <c r="G4818" s="46">
        <v>0.4861111111111111</v>
      </c>
      <c r="H4818" s="60">
        <v>78.900000000000006</v>
      </c>
    </row>
    <row r="4819" spans="1:8" x14ac:dyDescent="0.25">
      <c r="A4819" s="18" t="s">
        <v>21</v>
      </c>
      <c r="B4819" s="18" t="s">
        <v>22</v>
      </c>
      <c r="C4819" s="12" t="s">
        <v>23</v>
      </c>
      <c r="D4819" s="12" t="s">
        <v>24</v>
      </c>
      <c r="E4819" s="49" t="s">
        <v>73</v>
      </c>
      <c r="F4819" s="45">
        <v>42236</v>
      </c>
      <c r="G4819" s="46">
        <v>0.4861111111111111</v>
      </c>
      <c r="H4819" s="47">
        <v>268.49121000000002</v>
      </c>
    </row>
    <row r="4820" spans="1:8" x14ac:dyDescent="0.25">
      <c r="A4820" s="18" t="s">
        <v>21</v>
      </c>
      <c r="B4820" s="18" t="s">
        <v>22</v>
      </c>
      <c r="C4820" s="21" t="s">
        <v>25</v>
      </c>
      <c r="D4820" s="12" t="s">
        <v>26</v>
      </c>
      <c r="E4820" s="49" t="s">
        <v>73</v>
      </c>
      <c r="F4820" s="45">
        <v>42236</v>
      </c>
      <c r="G4820" s="46">
        <v>0.4861111111111111</v>
      </c>
      <c r="H4820" s="47">
        <v>408.36139169472506</v>
      </c>
    </row>
    <row r="4821" spans="1:8" x14ac:dyDescent="0.25">
      <c r="A4821" s="18" t="s">
        <v>21</v>
      </c>
      <c r="B4821" s="18" t="s">
        <v>36</v>
      </c>
      <c r="C4821" s="21" t="s">
        <v>37</v>
      </c>
      <c r="D4821" s="21" t="s">
        <v>38</v>
      </c>
      <c r="E4821" s="49" t="s">
        <v>73</v>
      </c>
      <c r="F4821" s="45">
        <v>42236</v>
      </c>
      <c r="G4821" s="46">
        <v>0.4861111111111111</v>
      </c>
      <c r="H4821" s="52">
        <v>11.910003147797941</v>
      </c>
    </row>
    <row r="4822" spans="1:8" x14ac:dyDescent="0.25">
      <c r="A4822" s="18" t="s">
        <v>21</v>
      </c>
      <c r="B4822" s="18" t="s">
        <v>36</v>
      </c>
      <c r="C4822" s="21" t="s">
        <v>39</v>
      </c>
      <c r="D4822" s="21" t="s">
        <v>40</v>
      </c>
      <c r="E4822" s="49" t="s">
        <v>73</v>
      </c>
      <c r="F4822" s="45">
        <v>42236</v>
      </c>
      <c r="G4822" s="46">
        <v>0.4861111111111111</v>
      </c>
      <c r="H4822" s="52">
        <v>0.63499614658906689</v>
      </c>
    </row>
    <row r="4823" spans="1:8" x14ac:dyDescent="0.25">
      <c r="A4823" s="3" t="s">
        <v>48</v>
      </c>
      <c r="B4823" s="3" t="s">
        <v>27</v>
      </c>
      <c r="C4823" s="8" t="s">
        <v>28</v>
      </c>
      <c r="D4823" s="8" t="s">
        <v>35</v>
      </c>
      <c r="E4823" s="36" t="s">
        <v>73</v>
      </c>
      <c r="F4823" s="33">
        <v>42236</v>
      </c>
      <c r="G4823" s="34">
        <v>0.4861111111111111</v>
      </c>
      <c r="H4823" s="44">
        <v>0.01</v>
      </c>
    </row>
    <row r="4824" spans="1:8" x14ac:dyDescent="0.25">
      <c r="A4824" s="3" t="s">
        <v>48</v>
      </c>
      <c r="B4824" s="3" t="s">
        <v>42</v>
      </c>
      <c r="C4824" s="8" t="s">
        <v>43</v>
      </c>
      <c r="D4824" s="8" t="s">
        <v>51</v>
      </c>
      <c r="E4824" s="36" t="s">
        <v>73</v>
      </c>
      <c r="F4824" s="33">
        <v>42236</v>
      </c>
      <c r="G4824" s="34">
        <v>0.4861111111111111</v>
      </c>
      <c r="H4824" s="36">
        <v>5</v>
      </c>
    </row>
    <row r="4825" spans="1:8" x14ac:dyDescent="0.25">
      <c r="A4825" s="3" t="s">
        <v>48</v>
      </c>
      <c r="B4825" s="3" t="s">
        <v>27</v>
      </c>
      <c r="C4825" s="8" t="s">
        <v>30</v>
      </c>
      <c r="D4825" s="4" t="s">
        <v>50</v>
      </c>
      <c r="E4825" s="36" t="s">
        <v>73</v>
      </c>
      <c r="F4825" s="33">
        <v>42236</v>
      </c>
      <c r="G4825" s="34">
        <v>0.4861111111111111</v>
      </c>
      <c r="H4825" s="44">
        <v>1E-3</v>
      </c>
    </row>
    <row r="4826" spans="1:8" x14ac:dyDescent="0.25">
      <c r="A4826" s="3" t="s">
        <v>48</v>
      </c>
      <c r="B4826" s="3" t="s">
        <v>27</v>
      </c>
      <c r="C4826" s="8" t="s">
        <v>32</v>
      </c>
      <c r="D4826" s="9" t="s">
        <v>54</v>
      </c>
      <c r="E4826" s="36" t="s">
        <v>73</v>
      </c>
      <c r="F4826" s="33">
        <v>42236</v>
      </c>
      <c r="G4826" s="34">
        <v>0.4861111111111111</v>
      </c>
      <c r="H4826" s="44">
        <v>5.0000000000000001E-3</v>
      </c>
    </row>
    <row r="4827" spans="1:8" x14ac:dyDescent="0.25">
      <c r="A4827" s="3" t="s">
        <v>21</v>
      </c>
      <c r="B4827" s="3" t="s">
        <v>27</v>
      </c>
      <c r="C4827" s="8" t="s">
        <v>34</v>
      </c>
      <c r="D4827" s="21" t="s">
        <v>35</v>
      </c>
      <c r="E4827" s="36" t="s">
        <v>73</v>
      </c>
      <c r="F4827" s="33">
        <v>42236</v>
      </c>
      <c r="G4827" s="34">
        <v>0.4861111111111111</v>
      </c>
      <c r="H4827" s="36">
        <v>0.03</v>
      </c>
    </row>
    <row r="4828" spans="1:8" x14ac:dyDescent="0.25">
      <c r="A4828" s="18" t="s">
        <v>21</v>
      </c>
      <c r="B4828" s="18" t="s">
        <v>11</v>
      </c>
      <c r="C4828" s="19" t="s">
        <v>12</v>
      </c>
      <c r="D4828" s="18" t="s">
        <v>13</v>
      </c>
      <c r="E4828" s="49" t="s">
        <v>73</v>
      </c>
      <c r="F4828" s="45">
        <v>42270</v>
      </c>
      <c r="G4828" s="46">
        <v>0.54166666666666663</v>
      </c>
      <c r="H4828" s="60">
        <v>8.41</v>
      </c>
    </row>
    <row r="4829" spans="1:8" x14ac:dyDescent="0.25">
      <c r="A4829" s="18" t="s">
        <v>21</v>
      </c>
      <c r="B4829" s="18" t="s">
        <v>11</v>
      </c>
      <c r="C4829" s="19" t="s">
        <v>46</v>
      </c>
      <c r="D4829" s="18" t="s">
        <v>47</v>
      </c>
      <c r="E4829" s="49" t="s">
        <v>73</v>
      </c>
      <c r="F4829" s="45">
        <v>42270</v>
      </c>
      <c r="G4829" s="46">
        <v>0.54166666666666663</v>
      </c>
      <c r="H4829" s="60">
        <v>16.600000000000001</v>
      </c>
    </row>
    <row r="4830" spans="1:8" x14ac:dyDescent="0.25">
      <c r="A4830" s="18" t="s">
        <v>21</v>
      </c>
      <c r="B4830" s="18" t="s">
        <v>11</v>
      </c>
      <c r="C4830" s="12" t="s">
        <v>15</v>
      </c>
      <c r="D4830" s="18" t="s">
        <v>16</v>
      </c>
      <c r="E4830" s="49" t="s">
        <v>73</v>
      </c>
      <c r="F4830" s="45">
        <v>42270</v>
      </c>
      <c r="G4830" s="46">
        <v>0.54166666666666663</v>
      </c>
      <c r="H4830" s="59">
        <v>1820</v>
      </c>
    </row>
    <row r="4831" spans="1:8" x14ac:dyDescent="0.25">
      <c r="A4831" s="18" t="s">
        <v>21</v>
      </c>
      <c r="B4831" s="18" t="s">
        <v>11</v>
      </c>
      <c r="C4831" s="19" t="s">
        <v>17</v>
      </c>
      <c r="D4831" s="18" t="s">
        <v>18</v>
      </c>
      <c r="E4831" s="49" t="s">
        <v>73</v>
      </c>
      <c r="F4831" s="45">
        <v>42270</v>
      </c>
      <c r="G4831" s="46">
        <v>0.54166666666666663</v>
      </c>
      <c r="H4831" s="60">
        <v>7.12</v>
      </c>
    </row>
    <row r="4832" spans="1:8" x14ac:dyDescent="0.25">
      <c r="A4832" s="18" t="s">
        <v>21</v>
      </c>
      <c r="B4832" s="18" t="s">
        <v>11</v>
      </c>
      <c r="C4832" s="19" t="s">
        <v>19</v>
      </c>
      <c r="D4832" s="18" t="s">
        <v>20</v>
      </c>
      <c r="E4832" s="49" t="s">
        <v>73</v>
      </c>
      <c r="F4832" s="45">
        <v>42270</v>
      </c>
      <c r="G4832" s="46">
        <v>0.54166666666666663</v>
      </c>
      <c r="H4832" s="60">
        <v>74.099999999999994</v>
      </c>
    </row>
    <row r="4833" spans="1:8" x14ac:dyDescent="0.25">
      <c r="A4833" s="18" t="s">
        <v>21</v>
      </c>
      <c r="B4833" s="18" t="s">
        <v>22</v>
      </c>
      <c r="C4833" s="12" t="s">
        <v>23</v>
      </c>
      <c r="D4833" s="12" t="s">
        <v>24</v>
      </c>
      <c r="E4833" s="49" t="s">
        <v>73</v>
      </c>
      <c r="F4833" s="45">
        <v>42270</v>
      </c>
      <c r="G4833" s="46">
        <v>0.54166666666666663</v>
      </c>
      <c r="H4833" s="47">
        <v>267.11433199999999</v>
      </c>
    </row>
    <row r="4834" spans="1:8" x14ac:dyDescent="0.25">
      <c r="A4834" s="18" t="s">
        <v>21</v>
      </c>
      <c r="B4834" s="18" t="s">
        <v>22</v>
      </c>
      <c r="C4834" s="21" t="s">
        <v>25</v>
      </c>
      <c r="D4834" s="12" t="s">
        <v>26</v>
      </c>
      <c r="E4834" s="49" t="s">
        <v>73</v>
      </c>
      <c r="F4834" s="45">
        <v>42270</v>
      </c>
      <c r="G4834" s="46">
        <v>0.54166666666666663</v>
      </c>
      <c r="H4834" s="47">
        <v>322.34392113910189</v>
      </c>
    </row>
    <row r="4835" spans="1:8" x14ac:dyDescent="0.25">
      <c r="A4835" s="18" t="s">
        <v>21</v>
      </c>
      <c r="B4835" s="18" t="s">
        <v>36</v>
      </c>
      <c r="C4835" s="21" t="s">
        <v>37</v>
      </c>
      <c r="D4835" s="21" t="s">
        <v>38</v>
      </c>
      <c r="E4835" s="49" t="s">
        <v>73</v>
      </c>
      <c r="F4835" s="45">
        <v>42270</v>
      </c>
      <c r="G4835" s="46">
        <v>0.54166666666666663</v>
      </c>
      <c r="H4835" s="52">
        <v>10.186402890279926</v>
      </c>
    </row>
    <row r="4836" spans="1:8" x14ac:dyDescent="0.25">
      <c r="A4836" s="18" t="s">
        <v>21</v>
      </c>
      <c r="B4836" s="18" t="s">
        <v>36</v>
      </c>
      <c r="C4836" s="21" t="s">
        <v>39</v>
      </c>
      <c r="D4836" s="21" t="s">
        <v>40</v>
      </c>
      <c r="E4836" s="49" t="s">
        <v>73</v>
      </c>
      <c r="F4836" s="45">
        <v>42270</v>
      </c>
      <c r="G4836" s="46">
        <v>0.54166666666666663</v>
      </c>
      <c r="H4836" s="52">
        <v>1.4731428252029684</v>
      </c>
    </row>
    <row r="4837" spans="1:8" x14ac:dyDescent="0.25">
      <c r="A4837" s="3" t="s">
        <v>48</v>
      </c>
      <c r="B4837" s="3" t="s">
        <v>27</v>
      </c>
      <c r="C4837" s="8" t="s">
        <v>28</v>
      </c>
      <c r="D4837" s="8" t="s">
        <v>35</v>
      </c>
      <c r="E4837" s="36" t="s">
        <v>73</v>
      </c>
      <c r="F4837" s="45">
        <v>42270</v>
      </c>
      <c r="G4837" s="46">
        <v>0.54166666666666663</v>
      </c>
      <c r="H4837" s="44">
        <v>0.01</v>
      </c>
    </row>
    <row r="4838" spans="1:8" x14ac:dyDescent="0.25">
      <c r="A4838" s="3" t="s">
        <v>48</v>
      </c>
      <c r="B4838" s="3" t="s">
        <v>42</v>
      </c>
      <c r="C4838" s="8" t="s">
        <v>43</v>
      </c>
      <c r="D4838" s="8" t="s">
        <v>51</v>
      </c>
      <c r="E4838" s="36" t="s">
        <v>73</v>
      </c>
      <c r="F4838" s="45">
        <v>42270</v>
      </c>
      <c r="G4838" s="46">
        <v>0.54166666666666663</v>
      </c>
      <c r="H4838" s="36">
        <v>6</v>
      </c>
    </row>
    <row r="4839" spans="1:8" x14ac:dyDescent="0.25">
      <c r="A4839" s="3" t="s">
        <v>48</v>
      </c>
      <c r="B4839" s="3" t="s">
        <v>27</v>
      </c>
      <c r="C4839" s="8" t="s">
        <v>30</v>
      </c>
      <c r="D4839" s="4" t="s">
        <v>50</v>
      </c>
      <c r="E4839" s="36" t="s">
        <v>73</v>
      </c>
      <c r="F4839" s="45">
        <v>42270</v>
      </c>
      <c r="G4839" s="46">
        <v>0.54166666666666663</v>
      </c>
      <c r="H4839" s="44">
        <v>1E-3</v>
      </c>
    </row>
    <row r="4840" spans="1:8" x14ac:dyDescent="0.25">
      <c r="A4840" s="3" t="s">
        <v>48</v>
      </c>
      <c r="B4840" s="3" t="s">
        <v>27</v>
      </c>
      <c r="C4840" s="8" t="s">
        <v>32</v>
      </c>
      <c r="D4840" s="9" t="s">
        <v>54</v>
      </c>
      <c r="E4840" s="36" t="s">
        <v>73</v>
      </c>
      <c r="F4840" s="45">
        <v>42270</v>
      </c>
      <c r="G4840" s="46">
        <v>0.54166666666666663</v>
      </c>
      <c r="H4840" s="44">
        <v>5.0000000000000001E-3</v>
      </c>
    </row>
    <row r="4841" spans="1:8" x14ac:dyDescent="0.25">
      <c r="A4841" s="18" t="s">
        <v>21</v>
      </c>
      <c r="B4841" s="18" t="s">
        <v>27</v>
      </c>
      <c r="C4841" s="21" t="s">
        <v>34</v>
      </c>
      <c r="D4841" s="21" t="s">
        <v>35</v>
      </c>
      <c r="E4841" s="49" t="s">
        <v>73</v>
      </c>
      <c r="F4841" s="45">
        <v>42270</v>
      </c>
      <c r="G4841" s="46">
        <v>0.54166666666666663</v>
      </c>
      <c r="H4841" s="51">
        <v>1.9585253456221179E-2</v>
      </c>
    </row>
    <row r="4842" spans="1:8" x14ac:dyDescent="0.25">
      <c r="A4842" s="36" t="s">
        <v>21</v>
      </c>
      <c r="B4842" s="36" t="s">
        <v>11</v>
      </c>
      <c r="C4842" s="38" t="s">
        <v>12</v>
      </c>
      <c r="D4842" s="36" t="s">
        <v>13</v>
      </c>
      <c r="E4842" s="36" t="s">
        <v>73</v>
      </c>
      <c r="F4842" s="33">
        <v>42296</v>
      </c>
      <c r="G4842" s="34">
        <v>0.47222222222222227</v>
      </c>
      <c r="H4842" s="36">
        <v>7.47</v>
      </c>
    </row>
    <row r="4843" spans="1:8" x14ac:dyDescent="0.25">
      <c r="A4843" s="36" t="s">
        <v>21</v>
      </c>
      <c r="B4843" s="36" t="s">
        <v>11</v>
      </c>
      <c r="C4843" s="38" t="s">
        <v>46</v>
      </c>
      <c r="D4843" s="36" t="s">
        <v>47</v>
      </c>
      <c r="E4843" s="36" t="s">
        <v>73</v>
      </c>
      <c r="F4843" s="33">
        <v>42296</v>
      </c>
      <c r="G4843" s="34">
        <v>0.47222222222222227</v>
      </c>
      <c r="H4843" s="36">
        <v>17.72</v>
      </c>
    </row>
    <row r="4844" spans="1:8" x14ac:dyDescent="0.25">
      <c r="A4844" s="36" t="s">
        <v>21</v>
      </c>
      <c r="B4844" s="36" t="s">
        <v>11</v>
      </c>
      <c r="C4844" s="35" t="s">
        <v>15</v>
      </c>
      <c r="D4844" s="36" t="s">
        <v>16</v>
      </c>
      <c r="E4844" s="36" t="s">
        <v>73</v>
      </c>
      <c r="F4844" s="33">
        <v>42296</v>
      </c>
      <c r="G4844" s="34">
        <v>0.47222222222222227</v>
      </c>
      <c r="H4844" s="35">
        <v>1488</v>
      </c>
    </row>
    <row r="4845" spans="1:8" x14ac:dyDescent="0.25">
      <c r="A4845" s="36" t="s">
        <v>21</v>
      </c>
      <c r="B4845" s="36" t="s">
        <v>11</v>
      </c>
      <c r="C4845" s="38" t="s">
        <v>17</v>
      </c>
      <c r="D4845" s="36" t="s">
        <v>18</v>
      </c>
      <c r="E4845" s="36" t="s">
        <v>73</v>
      </c>
      <c r="F4845" s="33">
        <v>42296</v>
      </c>
      <c r="G4845" s="34">
        <v>0.47222222222222227</v>
      </c>
      <c r="H4845" s="36">
        <v>5.07</v>
      </c>
    </row>
    <row r="4846" spans="1:8" x14ac:dyDescent="0.25">
      <c r="A4846" s="36" t="s">
        <v>21</v>
      </c>
      <c r="B4846" s="36" t="s">
        <v>11</v>
      </c>
      <c r="C4846" s="38" t="s">
        <v>19</v>
      </c>
      <c r="D4846" s="36" t="s">
        <v>20</v>
      </c>
      <c r="E4846" s="36" t="s">
        <v>73</v>
      </c>
      <c r="F4846" s="33">
        <v>42296</v>
      </c>
      <c r="G4846" s="34">
        <v>0.47222222222222227</v>
      </c>
      <c r="H4846" s="36">
        <v>53.2</v>
      </c>
    </row>
    <row r="4847" spans="1:8" x14ac:dyDescent="0.25">
      <c r="A4847" s="36" t="s">
        <v>21</v>
      </c>
      <c r="B4847" s="36" t="s">
        <v>22</v>
      </c>
      <c r="C4847" s="35" t="s">
        <v>23</v>
      </c>
      <c r="D4847" s="35" t="s">
        <v>24</v>
      </c>
      <c r="E4847" s="36" t="s">
        <v>73</v>
      </c>
      <c r="F4847" s="33">
        <v>42296</v>
      </c>
      <c r="G4847" s="34">
        <v>0.47222222222222227</v>
      </c>
      <c r="H4847" s="35">
        <v>223.7</v>
      </c>
    </row>
    <row r="4848" spans="1:8" x14ac:dyDescent="0.25">
      <c r="A4848" s="36" t="s">
        <v>21</v>
      </c>
      <c r="B4848" s="36" t="s">
        <v>22</v>
      </c>
      <c r="C4848" s="37" t="s">
        <v>25</v>
      </c>
      <c r="D4848" s="35" t="s">
        <v>26</v>
      </c>
      <c r="E4848" s="36" t="s">
        <v>73</v>
      </c>
      <c r="F4848" s="33">
        <v>42296</v>
      </c>
      <c r="G4848" s="34">
        <v>0.47222222222222227</v>
      </c>
      <c r="H4848" s="35" t="s">
        <v>1</v>
      </c>
    </row>
    <row r="4849" spans="1:8" x14ac:dyDescent="0.25">
      <c r="A4849" s="36" t="s">
        <v>21</v>
      </c>
      <c r="B4849" s="36" t="s">
        <v>36</v>
      </c>
      <c r="C4849" s="37" t="s">
        <v>37</v>
      </c>
      <c r="D4849" s="37" t="s">
        <v>38</v>
      </c>
      <c r="E4849" s="36" t="s">
        <v>73</v>
      </c>
      <c r="F4849" s="33">
        <v>42296</v>
      </c>
      <c r="G4849" s="34">
        <v>0.47222222222222227</v>
      </c>
      <c r="H4849" s="39">
        <v>0.30399999999999999</v>
      </c>
    </row>
    <row r="4850" spans="1:8" x14ac:dyDescent="0.25">
      <c r="A4850" s="36" t="s">
        <v>21</v>
      </c>
      <c r="B4850" s="36" t="s">
        <v>36</v>
      </c>
      <c r="C4850" s="37" t="s">
        <v>39</v>
      </c>
      <c r="D4850" s="37" t="s">
        <v>40</v>
      </c>
      <c r="E4850" s="36" t="s">
        <v>73</v>
      </c>
      <c r="F4850" s="33">
        <v>42296</v>
      </c>
      <c r="G4850" s="34">
        <v>0.47222222222222227</v>
      </c>
      <c r="H4850" s="39">
        <v>6.0999999999999999E-2</v>
      </c>
    </row>
    <row r="4851" spans="1:8" x14ac:dyDescent="0.25">
      <c r="A4851" s="36" t="s">
        <v>48</v>
      </c>
      <c r="B4851" s="36" t="s">
        <v>27</v>
      </c>
      <c r="C4851" s="37" t="s">
        <v>28</v>
      </c>
      <c r="D4851" s="37" t="s">
        <v>35</v>
      </c>
      <c r="E4851" s="36" t="s">
        <v>73</v>
      </c>
      <c r="F4851" s="33">
        <v>42296</v>
      </c>
      <c r="G4851" s="34">
        <v>0.47222222222222227</v>
      </c>
      <c r="H4851" s="44">
        <v>0.01</v>
      </c>
    </row>
    <row r="4852" spans="1:8" x14ac:dyDescent="0.25">
      <c r="A4852" s="36" t="s">
        <v>48</v>
      </c>
      <c r="B4852" s="36" t="s">
        <v>42</v>
      </c>
      <c r="C4852" s="37" t="s">
        <v>43</v>
      </c>
      <c r="D4852" s="37" t="s">
        <v>51</v>
      </c>
      <c r="E4852" s="36" t="s">
        <v>73</v>
      </c>
      <c r="F4852" s="33">
        <v>42296</v>
      </c>
      <c r="G4852" s="34">
        <v>0.47222222222222227</v>
      </c>
      <c r="H4852" s="36">
        <v>8</v>
      </c>
    </row>
    <row r="4853" spans="1:8" x14ac:dyDescent="0.25">
      <c r="A4853" s="36" t="s">
        <v>48</v>
      </c>
      <c r="B4853" s="36" t="s">
        <v>27</v>
      </c>
      <c r="C4853" s="37" t="s">
        <v>30</v>
      </c>
      <c r="D4853" s="38" t="s">
        <v>50</v>
      </c>
      <c r="E4853" s="36" t="s">
        <v>73</v>
      </c>
      <c r="F4853" s="33">
        <v>42296</v>
      </c>
      <c r="G4853" s="34">
        <v>0.47222222222222227</v>
      </c>
      <c r="H4853" s="44">
        <v>1E-3</v>
      </c>
    </row>
    <row r="4854" spans="1:8" x14ac:dyDescent="0.25">
      <c r="A4854" s="36" t="s">
        <v>48</v>
      </c>
      <c r="B4854" s="36" t="s">
        <v>27</v>
      </c>
      <c r="C4854" s="37" t="s">
        <v>32</v>
      </c>
      <c r="D4854" s="39" t="s">
        <v>54</v>
      </c>
      <c r="E4854" s="36" t="s">
        <v>73</v>
      </c>
      <c r="F4854" s="33">
        <v>42296</v>
      </c>
      <c r="G4854" s="34">
        <v>0.47222222222222227</v>
      </c>
      <c r="H4854" s="44">
        <v>5.0000000000000001E-3</v>
      </c>
    </row>
    <row r="4855" spans="1:8" x14ac:dyDescent="0.25">
      <c r="A4855" s="36" t="s">
        <v>21</v>
      </c>
      <c r="B4855" s="36" t="s">
        <v>27</v>
      </c>
      <c r="C4855" s="37" t="s">
        <v>34</v>
      </c>
      <c r="D4855" s="37" t="s">
        <v>35</v>
      </c>
      <c r="E4855" s="36" t="s">
        <v>73</v>
      </c>
      <c r="F4855" s="33">
        <v>42296</v>
      </c>
      <c r="G4855" s="34">
        <v>0.47222222222222227</v>
      </c>
      <c r="H4855" s="38">
        <v>0.01</v>
      </c>
    </row>
    <row r="4856" spans="1:8" x14ac:dyDescent="0.25">
      <c r="A4856" s="36" t="s">
        <v>21</v>
      </c>
      <c r="B4856" s="36" t="s">
        <v>11</v>
      </c>
      <c r="C4856" s="38" t="s">
        <v>12</v>
      </c>
      <c r="D4856" s="36" t="s">
        <v>13</v>
      </c>
      <c r="E4856" s="36" t="s">
        <v>73</v>
      </c>
      <c r="F4856" s="33">
        <v>42327</v>
      </c>
      <c r="G4856" s="34">
        <v>0.53125</v>
      </c>
      <c r="H4856" s="36">
        <v>7.37</v>
      </c>
    </row>
    <row r="4857" spans="1:8" x14ac:dyDescent="0.25">
      <c r="A4857" s="36" t="s">
        <v>21</v>
      </c>
      <c r="B4857" s="36" t="s">
        <v>11</v>
      </c>
      <c r="C4857" s="38" t="s">
        <v>46</v>
      </c>
      <c r="D4857" s="36" t="s">
        <v>47</v>
      </c>
      <c r="E4857" s="36" t="s">
        <v>73</v>
      </c>
      <c r="F4857" s="33">
        <v>42327</v>
      </c>
      <c r="G4857" s="34">
        <v>0.53125</v>
      </c>
      <c r="H4857" s="36">
        <v>18.48</v>
      </c>
    </row>
    <row r="4858" spans="1:8" x14ac:dyDescent="0.25">
      <c r="A4858" s="36" t="s">
        <v>21</v>
      </c>
      <c r="B4858" s="36" t="s">
        <v>11</v>
      </c>
      <c r="C4858" s="35" t="s">
        <v>15</v>
      </c>
      <c r="D4858" s="36" t="s">
        <v>16</v>
      </c>
      <c r="E4858" s="36" t="s">
        <v>73</v>
      </c>
      <c r="F4858" s="33">
        <v>42327</v>
      </c>
      <c r="G4858" s="34">
        <v>0.53125</v>
      </c>
      <c r="H4858" s="35">
        <v>1303</v>
      </c>
    </row>
    <row r="4859" spans="1:8" x14ac:dyDescent="0.25">
      <c r="A4859" s="36" t="s">
        <v>21</v>
      </c>
      <c r="B4859" s="36" t="s">
        <v>11</v>
      </c>
      <c r="C4859" s="38" t="s">
        <v>17</v>
      </c>
      <c r="D4859" s="36" t="s">
        <v>18</v>
      </c>
      <c r="E4859" s="36" t="s">
        <v>73</v>
      </c>
      <c r="F4859" s="33">
        <v>42327</v>
      </c>
      <c r="G4859" s="34">
        <v>0.53125</v>
      </c>
      <c r="H4859" s="36">
        <v>7.04</v>
      </c>
    </row>
    <row r="4860" spans="1:8" x14ac:dyDescent="0.25">
      <c r="A4860" s="36" t="s">
        <v>21</v>
      </c>
      <c r="B4860" s="36" t="s">
        <v>11</v>
      </c>
      <c r="C4860" s="38" t="s">
        <v>19</v>
      </c>
      <c r="D4860" s="36" t="s">
        <v>20</v>
      </c>
      <c r="E4860" s="36" t="s">
        <v>73</v>
      </c>
      <c r="F4860" s="33">
        <v>42327</v>
      </c>
      <c r="G4860" s="34">
        <v>0.53125</v>
      </c>
      <c r="H4860" s="36">
        <v>74.7</v>
      </c>
    </row>
    <row r="4861" spans="1:8" x14ac:dyDescent="0.25">
      <c r="A4861" s="36" t="s">
        <v>21</v>
      </c>
      <c r="B4861" s="36" t="s">
        <v>22</v>
      </c>
      <c r="C4861" s="35" t="s">
        <v>23</v>
      </c>
      <c r="D4861" s="35" t="s">
        <v>24</v>
      </c>
      <c r="E4861" s="36" t="s">
        <v>73</v>
      </c>
      <c r="F4861" s="33">
        <v>42327</v>
      </c>
      <c r="G4861" s="34">
        <v>0.53125</v>
      </c>
      <c r="H4861" s="35">
        <v>156.46460150000001</v>
      </c>
    </row>
    <row r="4862" spans="1:8" x14ac:dyDescent="0.25">
      <c r="A4862" s="36" t="s">
        <v>21</v>
      </c>
      <c r="B4862" s="36" t="s">
        <v>22</v>
      </c>
      <c r="C4862" s="37" t="s">
        <v>25</v>
      </c>
      <c r="D4862" s="35" t="s">
        <v>26</v>
      </c>
      <c r="E4862" s="36" t="s">
        <v>73</v>
      </c>
      <c r="F4862" s="33">
        <v>42327</v>
      </c>
      <c r="G4862" s="34">
        <v>0.53125</v>
      </c>
      <c r="H4862" s="35"/>
    </row>
    <row r="4863" spans="1:8" x14ac:dyDescent="0.25">
      <c r="A4863" s="36" t="s">
        <v>21</v>
      </c>
      <c r="B4863" s="36" t="s">
        <v>36</v>
      </c>
      <c r="C4863" s="37" t="s">
        <v>37</v>
      </c>
      <c r="D4863" s="37" t="s">
        <v>38</v>
      </c>
      <c r="E4863" s="36" t="s">
        <v>73</v>
      </c>
      <c r="F4863" s="33">
        <v>42327</v>
      </c>
      <c r="G4863" s="34">
        <v>0.53125</v>
      </c>
      <c r="H4863" s="39">
        <v>6.5107092162851812</v>
      </c>
    </row>
    <row r="4864" spans="1:8" x14ac:dyDescent="0.25">
      <c r="A4864" s="36" t="s">
        <v>21</v>
      </c>
      <c r="B4864" s="36" t="s">
        <v>36</v>
      </c>
      <c r="C4864" s="37" t="s">
        <v>39</v>
      </c>
      <c r="D4864" s="37" t="s">
        <v>40</v>
      </c>
      <c r="E4864" s="36" t="s">
        <v>73</v>
      </c>
      <c r="F4864" s="33">
        <v>42327</v>
      </c>
      <c r="G4864" s="34">
        <v>0.53125</v>
      </c>
      <c r="H4864" s="39">
        <v>0.59106534159105095</v>
      </c>
    </row>
    <row r="4865" spans="1:8" x14ac:dyDescent="0.25">
      <c r="A4865" s="36" t="s">
        <v>48</v>
      </c>
      <c r="B4865" s="36" t="s">
        <v>27</v>
      </c>
      <c r="C4865" s="37" t="s">
        <v>28</v>
      </c>
      <c r="D4865" s="37" t="s">
        <v>35</v>
      </c>
      <c r="E4865" s="36" t="s">
        <v>73</v>
      </c>
      <c r="F4865" s="33">
        <v>42327</v>
      </c>
      <c r="G4865" s="34">
        <v>0.53125</v>
      </c>
      <c r="H4865" s="44">
        <v>0.01</v>
      </c>
    </row>
    <row r="4866" spans="1:8" x14ac:dyDescent="0.25">
      <c r="A4866" s="36" t="s">
        <v>48</v>
      </c>
      <c r="B4866" s="36" t="s">
        <v>42</v>
      </c>
      <c r="C4866" s="37" t="s">
        <v>43</v>
      </c>
      <c r="D4866" s="37" t="s">
        <v>51</v>
      </c>
      <c r="E4866" s="36" t="s">
        <v>73</v>
      </c>
      <c r="F4866" s="33">
        <v>42327</v>
      </c>
      <c r="G4866" s="34">
        <v>0.53125</v>
      </c>
      <c r="H4866" s="36">
        <v>8</v>
      </c>
    </row>
    <row r="4867" spans="1:8" x14ac:dyDescent="0.25">
      <c r="A4867" s="36" t="s">
        <v>48</v>
      </c>
      <c r="B4867" s="36" t="s">
        <v>27</v>
      </c>
      <c r="C4867" s="37" t="s">
        <v>30</v>
      </c>
      <c r="D4867" s="38" t="s">
        <v>50</v>
      </c>
      <c r="E4867" s="36" t="s">
        <v>73</v>
      </c>
      <c r="F4867" s="33">
        <v>42327</v>
      </c>
      <c r="G4867" s="34">
        <v>0.53125</v>
      </c>
      <c r="H4867" s="44">
        <v>1E-3</v>
      </c>
    </row>
    <row r="4868" spans="1:8" x14ac:dyDescent="0.25">
      <c r="A4868" s="36" t="s">
        <v>48</v>
      </c>
      <c r="B4868" s="36" t="s">
        <v>27</v>
      </c>
      <c r="C4868" s="37" t="s">
        <v>32</v>
      </c>
      <c r="D4868" s="39" t="s">
        <v>54</v>
      </c>
      <c r="E4868" s="36" t="s">
        <v>73</v>
      </c>
      <c r="F4868" s="33">
        <v>42327</v>
      </c>
      <c r="G4868" s="34">
        <v>0.53125</v>
      </c>
      <c r="H4868" s="44">
        <v>5.0000000000000001E-3</v>
      </c>
    </row>
    <row r="4869" spans="1:8" x14ac:dyDescent="0.25">
      <c r="A4869" s="36" t="s">
        <v>21</v>
      </c>
      <c r="B4869" s="36" t="s">
        <v>27</v>
      </c>
      <c r="C4869" s="37" t="s">
        <v>34</v>
      </c>
      <c r="D4869" s="37" t="s">
        <v>35</v>
      </c>
      <c r="E4869" s="36" t="s">
        <v>73</v>
      </c>
      <c r="F4869" s="33">
        <v>42327</v>
      </c>
      <c r="G4869" s="34">
        <v>0.53125</v>
      </c>
      <c r="H4869" s="38">
        <v>0.01</v>
      </c>
    </row>
    <row r="4870" spans="1:8" x14ac:dyDescent="0.25">
      <c r="A4870" s="36" t="s">
        <v>21</v>
      </c>
      <c r="B4870" s="36" t="s">
        <v>11</v>
      </c>
      <c r="C4870" s="38" t="s">
        <v>46</v>
      </c>
      <c r="D4870" s="36" t="s">
        <v>47</v>
      </c>
      <c r="E4870" s="36" t="s">
        <v>73</v>
      </c>
      <c r="F4870" s="33">
        <v>42348</v>
      </c>
      <c r="G4870" s="34">
        <v>0.46458333333333335</v>
      </c>
      <c r="H4870" s="36">
        <v>20.57</v>
      </c>
    </row>
    <row r="4871" spans="1:8" x14ac:dyDescent="0.25">
      <c r="A4871" s="36" t="s">
        <v>21</v>
      </c>
      <c r="B4871" s="36" t="s">
        <v>11</v>
      </c>
      <c r="C4871" s="38" t="s">
        <v>12</v>
      </c>
      <c r="D4871" s="36" t="s">
        <v>13</v>
      </c>
      <c r="E4871" s="36" t="s">
        <v>73</v>
      </c>
      <c r="F4871" s="33">
        <v>42348</v>
      </c>
      <c r="G4871" s="34">
        <v>0.46458333333333335</v>
      </c>
      <c r="H4871" s="36">
        <v>7.91</v>
      </c>
    </row>
    <row r="4872" spans="1:8" x14ac:dyDescent="0.25">
      <c r="A4872" s="36" t="s">
        <v>21</v>
      </c>
      <c r="B4872" s="36" t="s">
        <v>11</v>
      </c>
      <c r="C4872" s="35" t="s">
        <v>15</v>
      </c>
      <c r="D4872" s="36" t="s">
        <v>16</v>
      </c>
      <c r="E4872" s="36" t="s">
        <v>73</v>
      </c>
      <c r="F4872" s="33">
        <v>42348</v>
      </c>
      <c r="G4872" s="34">
        <v>0.46458333333333335</v>
      </c>
      <c r="H4872" s="35">
        <v>1273</v>
      </c>
    </row>
    <row r="4873" spans="1:8" x14ac:dyDescent="0.25">
      <c r="A4873" s="36" t="s">
        <v>21</v>
      </c>
      <c r="B4873" s="36" t="s">
        <v>11</v>
      </c>
      <c r="C4873" s="38" t="s">
        <v>17</v>
      </c>
      <c r="D4873" s="36" t="s">
        <v>18</v>
      </c>
      <c r="E4873" s="36" t="s">
        <v>73</v>
      </c>
      <c r="F4873" s="33">
        <v>42348</v>
      </c>
      <c r="G4873" s="34">
        <v>0.46458333333333335</v>
      </c>
      <c r="H4873" s="36">
        <v>6.72</v>
      </c>
    </row>
    <row r="4874" spans="1:8" x14ac:dyDescent="0.25">
      <c r="A4874" s="36" t="s">
        <v>21</v>
      </c>
      <c r="B4874" s="36" t="s">
        <v>11</v>
      </c>
      <c r="C4874" s="38" t="s">
        <v>19</v>
      </c>
      <c r="D4874" s="36" t="s">
        <v>20</v>
      </c>
      <c r="E4874" s="36" t="s">
        <v>73</v>
      </c>
      <c r="F4874" s="33">
        <v>42348</v>
      </c>
      <c r="G4874" s="34">
        <v>0.46458333333333335</v>
      </c>
      <c r="H4874" s="36">
        <v>74.900000000000006</v>
      </c>
    </row>
    <row r="4875" spans="1:8" x14ac:dyDescent="0.25">
      <c r="A4875" s="36" t="s">
        <v>21</v>
      </c>
      <c r="B4875" s="36" t="s">
        <v>22</v>
      </c>
      <c r="C4875" s="35" t="s">
        <v>23</v>
      </c>
      <c r="D4875" s="35" t="s">
        <v>24</v>
      </c>
      <c r="E4875" s="36" t="s">
        <v>73</v>
      </c>
      <c r="F4875" s="33">
        <v>42348</v>
      </c>
      <c r="G4875" s="34">
        <v>0.46458333333333335</v>
      </c>
      <c r="H4875" s="35">
        <v>163.43407150000004</v>
      </c>
    </row>
    <row r="4876" spans="1:8" x14ac:dyDescent="0.25">
      <c r="A4876" s="36" t="s">
        <v>21</v>
      </c>
      <c r="B4876" s="36" t="s">
        <v>22</v>
      </c>
      <c r="C4876" s="37" t="s">
        <v>25</v>
      </c>
      <c r="D4876" s="35" t="s">
        <v>26</v>
      </c>
      <c r="E4876" s="36" t="s">
        <v>73</v>
      </c>
      <c r="F4876" s="33">
        <v>42348</v>
      </c>
      <c r="G4876" s="34">
        <v>0.46458333333333335</v>
      </c>
      <c r="H4876" s="35"/>
    </row>
    <row r="4877" spans="1:8" x14ac:dyDescent="0.25">
      <c r="A4877" s="36" t="s">
        <v>21</v>
      </c>
      <c r="B4877" s="36" t="s">
        <v>36</v>
      </c>
      <c r="C4877" s="37" t="s">
        <v>37</v>
      </c>
      <c r="D4877" s="37" t="s">
        <v>38</v>
      </c>
      <c r="E4877" s="36" t="s">
        <v>73</v>
      </c>
      <c r="F4877" s="33">
        <v>42348</v>
      </c>
      <c r="G4877" s="34">
        <v>0.46458333333333335</v>
      </c>
      <c r="H4877" s="39">
        <v>16.801781705464098</v>
      </c>
    </row>
    <row r="4878" spans="1:8" x14ac:dyDescent="0.25">
      <c r="A4878" s="36" t="s">
        <v>21</v>
      </c>
      <c r="B4878" s="36" t="s">
        <v>36</v>
      </c>
      <c r="C4878" s="37" t="s">
        <v>39</v>
      </c>
      <c r="D4878" s="37" t="s">
        <v>40</v>
      </c>
      <c r="E4878" s="36" t="s">
        <v>73</v>
      </c>
      <c r="F4878" s="33">
        <v>42348</v>
      </c>
      <c r="G4878" s="34">
        <v>0.46458333333333335</v>
      </c>
      <c r="H4878" s="39">
        <v>0.59502422202151262</v>
      </c>
    </row>
    <row r="4879" spans="1:8" x14ac:dyDescent="0.25">
      <c r="A4879" s="36" t="s">
        <v>48</v>
      </c>
      <c r="B4879" s="36" t="s">
        <v>27</v>
      </c>
      <c r="C4879" s="37" t="s">
        <v>28</v>
      </c>
      <c r="D4879" s="37" t="s">
        <v>35</v>
      </c>
      <c r="E4879" s="36" t="s">
        <v>73</v>
      </c>
      <c r="F4879" s="33">
        <v>42348</v>
      </c>
      <c r="G4879" s="34">
        <v>0.46458333333333335</v>
      </c>
      <c r="H4879" s="44">
        <v>0.01</v>
      </c>
    </row>
    <row r="4880" spans="1:8" x14ac:dyDescent="0.25">
      <c r="A4880" s="36" t="s">
        <v>48</v>
      </c>
      <c r="B4880" s="36" t="s">
        <v>42</v>
      </c>
      <c r="C4880" s="37" t="s">
        <v>43</v>
      </c>
      <c r="D4880" s="37" t="s">
        <v>51</v>
      </c>
      <c r="E4880" s="36" t="s">
        <v>73</v>
      </c>
      <c r="F4880" s="33">
        <v>42348</v>
      </c>
      <c r="G4880" s="34">
        <v>0.46458333333333335</v>
      </c>
      <c r="H4880" s="36"/>
    </row>
    <row r="4881" spans="1:8" x14ac:dyDescent="0.25">
      <c r="A4881" s="36" t="s">
        <v>48</v>
      </c>
      <c r="B4881" s="36" t="s">
        <v>27</v>
      </c>
      <c r="C4881" s="37" t="s">
        <v>30</v>
      </c>
      <c r="D4881" s="38" t="s">
        <v>50</v>
      </c>
      <c r="E4881" s="36" t="s">
        <v>73</v>
      </c>
      <c r="F4881" s="33">
        <v>42348</v>
      </c>
      <c r="G4881" s="34">
        <v>0.46458333333333335</v>
      </c>
      <c r="H4881" s="44">
        <v>1E-3</v>
      </c>
    </row>
    <row r="4882" spans="1:8" x14ac:dyDescent="0.25">
      <c r="A4882" s="36" t="s">
        <v>48</v>
      </c>
      <c r="B4882" s="36" t="s">
        <v>27</v>
      </c>
      <c r="C4882" s="37" t="s">
        <v>32</v>
      </c>
      <c r="D4882" s="39" t="s">
        <v>54</v>
      </c>
      <c r="E4882" s="36" t="s">
        <v>73</v>
      </c>
      <c r="F4882" s="33">
        <v>42348</v>
      </c>
      <c r="G4882" s="34">
        <v>0.46458333333333335</v>
      </c>
      <c r="H4882" s="44">
        <v>5.0000000000000001E-3</v>
      </c>
    </row>
    <row r="4883" spans="1:8" x14ac:dyDescent="0.25">
      <c r="A4883" s="36" t="s">
        <v>21</v>
      </c>
      <c r="B4883" s="36" t="s">
        <v>27</v>
      </c>
      <c r="C4883" s="37" t="s">
        <v>34</v>
      </c>
      <c r="D4883" s="37" t="s">
        <v>35</v>
      </c>
      <c r="E4883" s="36" t="s">
        <v>73</v>
      </c>
      <c r="F4883" s="33">
        <v>42348</v>
      </c>
      <c r="G4883" s="34">
        <v>0.46458333333333335</v>
      </c>
      <c r="H4883" s="44">
        <v>0.01</v>
      </c>
    </row>
    <row r="4884" spans="1:8" x14ac:dyDescent="0.25">
      <c r="A4884" s="36" t="s">
        <v>21</v>
      </c>
      <c r="B4884" s="36" t="s">
        <v>11</v>
      </c>
      <c r="C4884" s="38" t="s">
        <v>46</v>
      </c>
      <c r="D4884" s="36" t="s">
        <v>47</v>
      </c>
      <c r="E4884" s="36" t="s">
        <v>73</v>
      </c>
      <c r="F4884" s="33">
        <v>42397</v>
      </c>
      <c r="G4884" s="34">
        <v>0.46180555555555558</v>
      </c>
      <c r="H4884" s="38">
        <v>21</v>
      </c>
    </row>
    <row r="4885" spans="1:8" x14ac:dyDescent="0.25">
      <c r="A4885" s="36" t="s">
        <v>21</v>
      </c>
      <c r="B4885" s="36" t="s">
        <v>11</v>
      </c>
      <c r="C4885" s="38" t="s">
        <v>12</v>
      </c>
      <c r="D4885" s="36" t="s">
        <v>13</v>
      </c>
      <c r="E4885" s="36" t="s">
        <v>73</v>
      </c>
      <c r="F4885" s="33">
        <v>42397</v>
      </c>
      <c r="G4885" s="34">
        <v>0.46180555555555558</v>
      </c>
      <c r="H4885" s="38">
        <v>7.9</v>
      </c>
    </row>
    <row r="4886" spans="1:8" x14ac:dyDescent="0.25">
      <c r="A4886" s="36" t="s">
        <v>21</v>
      </c>
      <c r="B4886" s="36" t="s">
        <v>11</v>
      </c>
      <c r="C4886" s="35" t="s">
        <v>15</v>
      </c>
      <c r="D4886" s="36" t="s">
        <v>16</v>
      </c>
      <c r="E4886" s="36" t="s">
        <v>73</v>
      </c>
      <c r="F4886" s="33">
        <v>42397</v>
      </c>
      <c r="G4886" s="34">
        <v>0.46180555555555558</v>
      </c>
      <c r="H4886" s="35">
        <v>1580</v>
      </c>
    </row>
    <row r="4887" spans="1:8" x14ac:dyDescent="0.25">
      <c r="A4887" s="36" t="s">
        <v>21</v>
      </c>
      <c r="B4887" s="36" t="s">
        <v>11</v>
      </c>
      <c r="C4887" s="38" t="s">
        <v>17</v>
      </c>
      <c r="D4887" s="36" t="s">
        <v>18</v>
      </c>
      <c r="E4887" s="36" t="s">
        <v>73</v>
      </c>
      <c r="F4887" s="33">
        <v>42397</v>
      </c>
      <c r="G4887" s="34">
        <v>0.46180555555555558</v>
      </c>
      <c r="H4887" s="38"/>
    </row>
    <row r="4888" spans="1:8" x14ac:dyDescent="0.25">
      <c r="A4888" s="36" t="s">
        <v>21</v>
      </c>
      <c r="B4888" s="36" t="s">
        <v>11</v>
      </c>
      <c r="C4888" s="38" t="s">
        <v>19</v>
      </c>
      <c r="D4888" s="36" t="s">
        <v>20</v>
      </c>
      <c r="E4888" s="36" t="s">
        <v>73</v>
      </c>
      <c r="F4888" s="33">
        <v>42397</v>
      </c>
      <c r="G4888" s="34">
        <v>0.46180555555555558</v>
      </c>
      <c r="H4888" s="35"/>
    </row>
    <row r="4889" spans="1:8" x14ac:dyDescent="0.25">
      <c r="A4889" s="36" t="s">
        <v>21</v>
      </c>
      <c r="B4889" s="36" t="s">
        <v>22</v>
      </c>
      <c r="C4889" s="35" t="s">
        <v>23</v>
      </c>
      <c r="D4889" s="35" t="s">
        <v>24</v>
      </c>
      <c r="E4889" s="36" t="s">
        <v>73</v>
      </c>
      <c r="F4889" s="33">
        <v>42397</v>
      </c>
      <c r="G4889" s="34">
        <v>0.46180555555555558</v>
      </c>
      <c r="H4889" s="35">
        <v>171.10048850000004</v>
      </c>
    </row>
    <row r="4890" spans="1:8" x14ac:dyDescent="0.25">
      <c r="A4890" s="36" t="s">
        <v>21</v>
      </c>
      <c r="B4890" s="36" t="s">
        <v>22</v>
      </c>
      <c r="C4890" s="37" t="s">
        <v>25</v>
      </c>
      <c r="D4890" s="35" t="s">
        <v>56</v>
      </c>
      <c r="E4890" s="36" t="s">
        <v>73</v>
      </c>
      <c r="F4890" s="33">
        <v>42397</v>
      </c>
      <c r="G4890" s="34">
        <v>0.46180555555555558</v>
      </c>
      <c r="H4890" s="35">
        <v>342.12389977405314</v>
      </c>
    </row>
    <row r="4891" spans="1:8" x14ac:dyDescent="0.25">
      <c r="A4891" s="36" t="s">
        <v>21</v>
      </c>
      <c r="B4891" s="36" t="s">
        <v>36</v>
      </c>
      <c r="C4891" s="37" t="s">
        <v>37</v>
      </c>
      <c r="D4891" s="37" t="s">
        <v>38</v>
      </c>
      <c r="E4891" s="36" t="s">
        <v>73</v>
      </c>
      <c r="F4891" s="33">
        <v>42397</v>
      </c>
      <c r="G4891" s="34">
        <v>0.46180555555555558</v>
      </c>
      <c r="H4891" s="39">
        <v>8.1167840677100251</v>
      </c>
    </row>
    <row r="4892" spans="1:8" x14ac:dyDescent="0.25">
      <c r="A4892" s="36" t="s">
        <v>21</v>
      </c>
      <c r="B4892" s="36" t="s">
        <v>36</v>
      </c>
      <c r="C4892" s="37" t="s">
        <v>39</v>
      </c>
      <c r="D4892" s="37" t="s">
        <v>40</v>
      </c>
      <c r="E4892" s="36" t="s">
        <v>73</v>
      </c>
      <c r="F4892" s="33">
        <v>42397</v>
      </c>
      <c r="G4892" s="34">
        <v>0.46180555555555558</v>
      </c>
      <c r="H4892" s="39">
        <v>0.4604322436434759</v>
      </c>
    </row>
    <row r="4893" spans="1:8" x14ac:dyDescent="0.25">
      <c r="A4893" s="36" t="s">
        <v>48</v>
      </c>
      <c r="B4893" s="36" t="s">
        <v>27</v>
      </c>
      <c r="C4893" s="37" t="s">
        <v>28</v>
      </c>
      <c r="D4893" s="37" t="s">
        <v>35</v>
      </c>
      <c r="E4893" s="36" t="s">
        <v>73</v>
      </c>
      <c r="F4893" s="33">
        <v>42397</v>
      </c>
      <c r="G4893" s="34">
        <v>0.46180555555555558</v>
      </c>
      <c r="H4893" s="44">
        <v>0.01</v>
      </c>
    </row>
    <row r="4894" spans="1:8" x14ac:dyDescent="0.25">
      <c r="A4894" s="36" t="s">
        <v>48</v>
      </c>
      <c r="B4894" s="36" t="s">
        <v>27</v>
      </c>
      <c r="C4894" s="37" t="s">
        <v>30</v>
      </c>
      <c r="D4894" s="38" t="s">
        <v>50</v>
      </c>
      <c r="E4894" s="36" t="s">
        <v>73</v>
      </c>
      <c r="F4894" s="33">
        <v>42397</v>
      </c>
      <c r="G4894" s="34">
        <v>0.46180555555555558</v>
      </c>
      <c r="H4894" s="44">
        <v>1E-3</v>
      </c>
    </row>
    <row r="4895" spans="1:8" x14ac:dyDescent="0.25">
      <c r="A4895" s="36" t="s">
        <v>48</v>
      </c>
      <c r="B4895" s="36" t="s">
        <v>27</v>
      </c>
      <c r="C4895" s="37" t="s">
        <v>32</v>
      </c>
      <c r="D4895" s="39" t="s">
        <v>54</v>
      </c>
      <c r="E4895" s="36" t="s">
        <v>73</v>
      </c>
      <c r="F4895" s="33">
        <v>42397</v>
      </c>
      <c r="G4895" s="34">
        <v>0.46180555555555558</v>
      </c>
      <c r="H4895" s="44">
        <v>5.0000000000000001E-3</v>
      </c>
    </row>
    <row r="4896" spans="1:8" x14ac:dyDescent="0.25">
      <c r="A4896" s="36" t="s">
        <v>21</v>
      </c>
      <c r="B4896" s="36" t="s">
        <v>27</v>
      </c>
      <c r="C4896" s="37" t="s">
        <v>34</v>
      </c>
      <c r="D4896" s="37" t="s">
        <v>35</v>
      </c>
      <c r="E4896" s="36" t="s">
        <v>73</v>
      </c>
      <c r="F4896" s="33">
        <v>42397</v>
      </c>
      <c r="G4896" s="34">
        <v>0.46180555555555558</v>
      </c>
      <c r="H4896" s="44">
        <v>0.01</v>
      </c>
    </row>
    <row r="4897" spans="1:8" x14ac:dyDescent="0.25">
      <c r="A4897" s="36" t="s">
        <v>48</v>
      </c>
      <c r="B4897" s="36" t="s">
        <v>42</v>
      </c>
      <c r="C4897" s="37" t="s">
        <v>43</v>
      </c>
      <c r="D4897" s="37" t="s">
        <v>51</v>
      </c>
      <c r="E4897" s="36" t="s">
        <v>73</v>
      </c>
      <c r="F4897" s="33">
        <v>42397</v>
      </c>
      <c r="G4897" s="34">
        <v>0.46180555555555558</v>
      </c>
      <c r="H4897" s="37">
        <v>8</v>
      </c>
    </row>
    <row r="4898" spans="1:8" x14ac:dyDescent="0.25">
      <c r="A4898" s="36" t="s">
        <v>21</v>
      </c>
      <c r="B4898" s="36" t="s">
        <v>11</v>
      </c>
      <c r="C4898" s="38" t="s">
        <v>46</v>
      </c>
      <c r="D4898" s="36" t="s">
        <v>47</v>
      </c>
      <c r="E4898" s="36" t="s">
        <v>73</v>
      </c>
      <c r="F4898" s="33">
        <v>42416</v>
      </c>
      <c r="G4898" s="34">
        <v>0.53472222222222221</v>
      </c>
      <c r="H4898" s="38">
        <v>19.399999999999999</v>
      </c>
    </row>
    <row r="4899" spans="1:8" x14ac:dyDescent="0.25">
      <c r="A4899" s="36" t="s">
        <v>21</v>
      </c>
      <c r="B4899" s="36" t="s">
        <v>11</v>
      </c>
      <c r="C4899" s="38" t="s">
        <v>12</v>
      </c>
      <c r="D4899" s="36" t="s">
        <v>13</v>
      </c>
      <c r="E4899" s="36" t="s">
        <v>73</v>
      </c>
      <c r="F4899" s="33">
        <v>42416</v>
      </c>
      <c r="G4899" s="34">
        <v>0.53472222222222221</v>
      </c>
      <c r="H4899" s="36">
        <v>7.42</v>
      </c>
    </row>
    <row r="4900" spans="1:8" x14ac:dyDescent="0.25">
      <c r="A4900" s="36" t="s">
        <v>21</v>
      </c>
      <c r="B4900" s="36" t="s">
        <v>11</v>
      </c>
      <c r="C4900" s="35" t="s">
        <v>15</v>
      </c>
      <c r="D4900" s="36" t="s">
        <v>16</v>
      </c>
      <c r="E4900" s="36" t="s">
        <v>73</v>
      </c>
      <c r="F4900" s="33">
        <v>42416</v>
      </c>
      <c r="G4900" s="34">
        <v>0.53472222222222221</v>
      </c>
      <c r="H4900" s="35">
        <v>1625</v>
      </c>
    </row>
    <row r="4901" spans="1:8" x14ac:dyDescent="0.25">
      <c r="A4901" s="36" t="s">
        <v>21</v>
      </c>
      <c r="B4901" s="36" t="s">
        <v>11</v>
      </c>
      <c r="C4901" s="38" t="s">
        <v>17</v>
      </c>
      <c r="D4901" s="36" t="s">
        <v>18</v>
      </c>
      <c r="E4901" s="36" t="s">
        <v>73</v>
      </c>
      <c r="F4901" s="33">
        <v>42416</v>
      </c>
      <c r="G4901" s="34">
        <v>0.53472222222222221</v>
      </c>
      <c r="H4901" s="38">
        <v>8.5500000000000007</v>
      </c>
    </row>
    <row r="4902" spans="1:8" x14ac:dyDescent="0.25">
      <c r="A4902" s="36" t="s">
        <v>21</v>
      </c>
      <c r="B4902" s="36" t="s">
        <v>11</v>
      </c>
      <c r="C4902" s="38" t="s">
        <v>19</v>
      </c>
      <c r="D4902" s="36" t="s">
        <v>20</v>
      </c>
      <c r="E4902" s="36" t="s">
        <v>73</v>
      </c>
      <c r="F4902" s="33">
        <v>42416</v>
      </c>
      <c r="G4902" s="34">
        <v>0.53472222222222221</v>
      </c>
      <c r="H4902" s="36">
        <v>94.6</v>
      </c>
    </row>
    <row r="4903" spans="1:8" x14ac:dyDescent="0.25">
      <c r="A4903" s="36" t="s">
        <v>21</v>
      </c>
      <c r="B4903" s="36" t="s">
        <v>22</v>
      </c>
      <c r="C4903" s="35" t="s">
        <v>23</v>
      </c>
      <c r="D4903" s="35" t="s">
        <v>24</v>
      </c>
      <c r="E4903" s="36" t="s">
        <v>73</v>
      </c>
      <c r="F4903" s="33">
        <v>42416</v>
      </c>
      <c r="G4903" s="34">
        <v>0.53472222222222221</v>
      </c>
      <c r="H4903" s="35">
        <v>186.08484900000002</v>
      </c>
    </row>
    <row r="4904" spans="1:8" x14ac:dyDescent="0.25">
      <c r="A4904" s="36" t="s">
        <v>21</v>
      </c>
      <c r="B4904" s="36" t="s">
        <v>22</v>
      </c>
      <c r="C4904" s="37" t="s">
        <v>25</v>
      </c>
      <c r="D4904" s="35" t="s">
        <v>56</v>
      </c>
      <c r="E4904" s="36" t="s">
        <v>73</v>
      </c>
      <c r="F4904" s="33">
        <v>42416</v>
      </c>
      <c r="G4904" s="34">
        <v>0.53472222222222221</v>
      </c>
      <c r="H4904" s="35">
        <v>334.07797381900969</v>
      </c>
    </row>
    <row r="4905" spans="1:8" x14ac:dyDescent="0.25">
      <c r="A4905" s="36" t="s">
        <v>21</v>
      </c>
      <c r="B4905" s="36" t="s">
        <v>36</v>
      </c>
      <c r="C4905" s="37" t="s">
        <v>37</v>
      </c>
      <c r="D4905" s="37" t="s">
        <v>38</v>
      </c>
      <c r="E4905" s="36" t="s">
        <v>73</v>
      </c>
      <c r="F4905" s="33">
        <v>42416</v>
      </c>
      <c r="G4905" s="34">
        <v>0.53472222222222221</v>
      </c>
      <c r="H4905" s="39">
        <v>8.9503285537744244</v>
      </c>
    </row>
    <row r="4906" spans="1:8" x14ac:dyDescent="0.25">
      <c r="A4906" s="36" t="s">
        <v>21</v>
      </c>
      <c r="B4906" s="36" t="s">
        <v>36</v>
      </c>
      <c r="C4906" s="37" t="s">
        <v>39</v>
      </c>
      <c r="D4906" s="37" t="s">
        <v>40</v>
      </c>
      <c r="E4906" s="36" t="s">
        <v>73</v>
      </c>
      <c r="F4906" s="33">
        <v>42416</v>
      </c>
      <c r="G4906" s="34">
        <v>0.53472222222222221</v>
      </c>
      <c r="H4906" s="39">
        <v>0.61215388838324736</v>
      </c>
    </row>
    <row r="4907" spans="1:8" x14ac:dyDescent="0.25">
      <c r="A4907" s="36" t="s">
        <v>48</v>
      </c>
      <c r="B4907" s="36" t="s">
        <v>27</v>
      </c>
      <c r="C4907" s="37" t="s">
        <v>28</v>
      </c>
      <c r="D4907" s="37" t="s">
        <v>35</v>
      </c>
      <c r="E4907" s="36" t="s">
        <v>73</v>
      </c>
      <c r="F4907" s="33">
        <v>42416</v>
      </c>
      <c r="G4907" s="34">
        <v>0.53472222222222221</v>
      </c>
      <c r="H4907" s="44">
        <v>0.01</v>
      </c>
    </row>
    <row r="4908" spans="1:8" x14ac:dyDescent="0.25">
      <c r="A4908" s="36" t="s">
        <v>48</v>
      </c>
      <c r="B4908" s="36" t="s">
        <v>27</v>
      </c>
      <c r="C4908" s="37" t="s">
        <v>30</v>
      </c>
      <c r="D4908" s="38" t="s">
        <v>50</v>
      </c>
      <c r="E4908" s="36" t="s">
        <v>73</v>
      </c>
      <c r="F4908" s="33">
        <v>42416</v>
      </c>
      <c r="G4908" s="34">
        <v>0.53472222222222221</v>
      </c>
      <c r="H4908" s="44">
        <v>1E-3</v>
      </c>
    </row>
    <row r="4909" spans="1:8" x14ac:dyDescent="0.25">
      <c r="A4909" s="36" t="s">
        <v>48</v>
      </c>
      <c r="B4909" s="36" t="s">
        <v>27</v>
      </c>
      <c r="C4909" s="37" t="s">
        <v>32</v>
      </c>
      <c r="D4909" s="39" t="s">
        <v>54</v>
      </c>
      <c r="E4909" s="36" t="s">
        <v>73</v>
      </c>
      <c r="F4909" s="33">
        <v>42416</v>
      </c>
      <c r="G4909" s="34">
        <v>0.53472222222222221</v>
      </c>
      <c r="H4909" s="44">
        <v>5.0000000000000001E-3</v>
      </c>
    </row>
    <row r="4910" spans="1:8" x14ac:dyDescent="0.25">
      <c r="A4910" s="36" t="s">
        <v>21</v>
      </c>
      <c r="B4910" s="36" t="s">
        <v>27</v>
      </c>
      <c r="C4910" s="37" t="s">
        <v>34</v>
      </c>
      <c r="D4910" s="37" t="s">
        <v>35</v>
      </c>
      <c r="E4910" s="36" t="s">
        <v>73</v>
      </c>
      <c r="F4910" s="33">
        <v>42416</v>
      </c>
      <c r="G4910" s="34">
        <v>0.53472222222222221</v>
      </c>
      <c r="H4910" s="44">
        <v>0.01</v>
      </c>
    </row>
    <row r="4911" spans="1:8" x14ac:dyDescent="0.25">
      <c r="A4911" s="36" t="s">
        <v>48</v>
      </c>
      <c r="B4911" s="36" t="s">
        <v>42</v>
      </c>
      <c r="C4911" s="37" t="s">
        <v>43</v>
      </c>
      <c r="D4911" s="37" t="s">
        <v>51</v>
      </c>
      <c r="E4911" s="36" t="s">
        <v>73</v>
      </c>
      <c r="F4911" s="33">
        <v>42416</v>
      </c>
      <c r="G4911" s="34">
        <v>0.53472222222222221</v>
      </c>
      <c r="H4911" s="37"/>
    </row>
    <row r="4912" spans="1:8" x14ac:dyDescent="0.25">
      <c r="A4912" s="36" t="s">
        <v>21</v>
      </c>
      <c r="B4912" s="36" t="s">
        <v>11</v>
      </c>
      <c r="C4912" s="38" t="s">
        <v>46</v>
      </c>
      <c r="D4912" s="36" t="s">
        <v>47</v>
      </c>
      <c r="E4912" s="36" t="s">
        <v>73</v>
      </c>
      <c r="F4912" s="33">
        <v>42452</v>
      </c>
      <c r="G4912" s="34">
        <v>0.50694444444444442</v>
      </c>
      <c r="H4912" s="36">
        <v>18.079999999999998</v>
      </c>
    </row>
    <row r="4913" spans="1:8" x14ac:dyDescent="0.25">
      <c r="A4913" s="36" t="s">
        <v>21</v>
      </c>
      <c r="B4913" s="36" t="s">
        <v>11</v>
      </c>
      <c r="C4913" s="38" t="s">
        <v>12</v>
      </c>
      <c r="D4913" s="36" t="s">
        <v>13</v>
      </c>
      <c r="E4913" s="36" t="s">
        <v>73</v>
      </c>
      <c r="F4913" s="33">
        <v>42452</v>
      </c>
      <c r="G4913" s="34">
        <v>0.50694444444444442</v>
      </c>
      <c r="H4913" s="38">
        <v>7.2</v>
      </c>
    </row>
    <row r="4914" spans="1:8" x14ac:dyDescent="0.25">
      <c r="A4914" s="36" t="s">
        <v>21</v>
      </c>
      <c r="B4914" s="36" t="s">
        <v>11</v>
      </c>
      <c r="C4914" s="35" t="s">
        <v>15</v>
      </c>
      <c r="D4914" s="36" t="s">
        <v>16</v>
      </c>
      <c r="E4914" s="36" t="s">
        <v>73</v>
      </c>
      <c r="F4914" s="33">
        <v>42452</v>
      </c>
      <c r="G4914" s="34">
        <v>0.50694444444444442</v>
      </c>
      <c r="H4914" s="35">
        <v>1690</v>
      </c>
    </row>
    <row r="4915" spans="1:8" x14ac:dyDescent="0.25">
      <c r="A4915" s="36" t="s">
        <v>21</v>
      </c>
      <c r="B4915" s="36" t="s">
        <v>11</v>
      </c>
      <c r="C4915" s="38" t="s">
        <v>17</v>
      </c>
      <c r="D4915" s="36" t="s">
        <v>18</v>
      </c>
      <c r="E4915" s="36" t="s">
        <v>73</v>
      </c>
      <c r="F4915" s="33">
        <v>42452</v>
      </c>
      <c r="G4915" s="34">
        <v>0.50694444444444442</v>
      </c>
      <c r="H4915" s="36">
        <v>7.29</v>
      </c>
    </row>
    <row r="4916" spans="1:8" x14ac:dyDescent="0.25">
      <c r="A4916" s="36" t="s">
        <v>21</v>
      </c>
      <c r="B4916" s="36" t="s">
        <v>11</v>
      </c>
      <c r="C4916" s="38" t="s">
        <v>19</v>
      </c>
      <c r="D4916" s="36" t="s">
        <v>20</v>
      </c>
      <c r="E4916" s="36" t="s">
        <v>73</v>
      </c>
      <c r="F4916" s="33">
        <v>42452</v>
      </c>
      <c r="G4916" s="34">
        <v>0.50694444444444442</v>
      </c>
      <c r="H4916" s="36">
        <v>78.3</v>
      </c>
    </row>
    <row r="4917" spans="1:8" x14ac:dyDescent="0.25">
      <c r="A4917" s="36" t="s">
        <v>21</v>
      </c>
      <c r="B4917" s="36" t="s">
        <v>22</v>
      </c>
      <c r="C4917" s="35" t="s">
        <v>23</v>
      </c>
      <c r="D4917" s="35" t="s">
        <v>24</v>
      </c>
      <c r="E4917" s="36" t="s">
        <v>73</v>
      </c>
      <c r="F4917" s="33">
        <v>42452</v>
      </c>
      <c r="G4917" s="34">
        <v>0.50694444444444442</v>
      </c>
      <c r="H4917" s="35">
        <v>205.31931000000003</v>
      </c>
    </row>
    <row r="4918" spans="1:8" x14ac:dyDescent="0.25">
      <c r="A4918" s="36" t="s">
        <v>21</v>
      </c>
      <c r="B4918" s="36" t="s">
        <v>22</v>
      </c>
      <c r="C4918" s="37" t="s">
        <v>25</v>
      </c>
      <c r="D4918" s="35" t="s">
        <v>56</v>
      </c>
      <c r="E4918" s="36" t="s">
        <v>73</v>
      </c>
      <c r="F4918" s="33">
        <v>42452</v>
      </c>
      <c r="G4918" s="34">
        <v>0.50694444444444442</v>
      </c>
      <c r="H4918" s="35">
        <v>341.25769086339869</v>
      </c>
    </row>
    <row r="4919" spans="1:8" x14ac:dyDescent="0.25">
      <c r="A4919" s="36" t="s">
        <v>21</v>
      </c>
      <c r="B4919" s="36" t="s">
        <v>36</v>
      </c>
      <c r="C4919" s="37" t="s">
        <v>37</v>
      </c>
      <c r="D4919" s="37" t="s">
        <v>38</v>
      </c>
      <c r="E4919" s="36" t="s">
        <v>73</v>
      </c>
      <c r="F4919" s="33">
        <v>42452</v>
      </c>
      <c r="G4919" s="34">
        <v>0.50694444444444442</v>
      </c>
      <c r="H4919" s="39">
        <v>10.100128689393921</v>
      </c>
    </row>
    <row r="4920" spans="1:8" x14ac:dyDescent="0.25">
      <c r="A4920" s="36" t="s">
        <v>21</v>
      </c>
      <c r="B4920" s="36" t="s">
        <v>36</v>
      </c>
      <c r="C4920" s="37" t="s">
        <v>39</v>
      </c>
      <c r="D4920" s="37" t="s">
        <v>40</v>
      </c>
      <c r="E4920" s="36" t="s">
        <v>73</v>
      </c>
      <c r="F4920" s="33">
        <v>42452</v>
      </c>
      <c r="G4920" s="34">
        <v>0.50694444444444442</v>
      </c>
      <c r="H4920" s="39">
        <v>0.65337370884500323</v>
      </c>
    </row>
    <row r="4921" spans="1:8" x14ac:dyDescent="0.25">
      <c r="A4921" s="36" t="s">
        <v>48</v>
      </c>
      <c r="B4921" s="36" t="s">
        <v>27</v>
      </c>
      <c r="C4921" s="37" t="s">
        <v>28</v>
      </c>
      <c r="D4921" s="37" t="s">
        <v>35</v>
      </c>
      <c r="E4921" s="36" t="s">
        <v>73</v>
      </c>
      <c r="F4921" s="33">
        <v>42452</v>
      </c>
      <c r="G4921" s="34">
        <v>0.50694444444444442</v>
      </c>
      <c r="H4921" s="44">
        <v>0.01</v>
      </c>
    </row>
    <row r="4922" spans="1:8" x14ac:dyDescent="0.25">
      <c r="A4922" s="36" t="s">
        <v>48</v>
      </c>
      <c r="B4922" s="36" t="s">
        <v>27</v>
      </c>
      <c r="C4922" s="37" t="s">
        <v>30</v>
      </c>
      <c r="D4922" s="38" t="s">
        <v>50</v>
      </c>
      <c r="E4922" s="36" t="s">
        <v>73</v>
      </c>
      <c r="F4922" s="33">
        <v>42452</v>
      </c>
      <c r="G4922" s="34">
        <v>0.50694444444444442</v>
      </c>
      <c r="H4922" s="44">
        <v>1E-3</v>
      </c>
    </row>
    <row r="4923" spans="1:8" x14ac:dyDescent="0.25">
      <c r="A4923" s="36" t="s">
        <v>48</v>
      </c>
      <c r="B4923" s="36" t="s">
        <v>27</v>
      </c>
      <c r="C4923" s="37" t="s">
        <v>32</v>
      </c>
      <c r="D4923" s="39" t="s">
        <v>54</v>
      </c>
      <c r="E4923" s="36" t="s">
        <v>73</v>
      </c>
      <c r="F4923" s="33">
        <v>42452</v>
      </c>
      <c r="G4923" s="34">
        <v>0.50694444444444442</v>
      </c>
      <c r="H4923" s="44">
        <v>5.0000000000000001E-3</v>
      </c>
    </row>
    <row r="4924" spans="1:8" x14ac:dyDescent="0.25">
      <c r="A4924" s="36" t="s">
        <v>21</v>
      </c>
      <c r="B4924" s="36" t="s">
        <v>27</v>
      </c>
      <c r="C4924" s="37" t="s">
        <v>34</v>
      </c>
      <c r="D4924" s="37" t="s">
        <v>35</v>
      </c>
      <c r="E4924" s="36" t="s">
        <v>73</v>
      </c>
      <c r="F4924" s="33">
        <v>42452</v>
      </c>
      <c r="G4924" s="34">
        <v>0.50694444444444442</v>
      </c>
      <c r="H4924" s="44">
        <v>0.01</v>
      </c>
    </row>
    <row r="4925" spans="1:8" x14ac:dyDescent="0.25">
      <c r="A4925" s="36" t="s">
        <v>48</v>
      </c>
      <c r="B4925" s="36" t="s">
        <v>42</v>
      </c>
      <c r="C4925" s="37" t="s">
        <v>43</v>
      </c>
      <c r="D4925" s="37" t="s">
        <v>51</v>
      </c>
      <c r="E4925" s="36" t="s">
        <v>73</v>
      </c>
      <c r="F4925" s="33">
        <v>42452</v>
      </c>
      <c r="G4925" s="34">
        <v>0.50694444444444442</v>
      </c>
      <c r="H4925" s="37">
        <v>6</v>
      </c>
    </row>
    <row r="4926" spans="1:8" x14ac:dyDescent="0.25">
      <c r="A4926" s="36" t="s">
        <v>21</v>
      </c>
      <c r="B4926" s="36" t="s">
        <v>11</v>
      </c>
      <c r="C4926" s="38" t="s">
        <v>46</v>
      </c>
      <c r="D4926" s="36" t="s">
        <v>47</v>
      </c>
      <c r="E4926" s="36" t="s">
        <v>73</v>
      </c>
      <c r="F4926" s="33">
        <v>42473</v>
      </c>
      <c r="G4926" s="34">
        <v>0.51041666666666663</v>
      </c>
      <c r="H4926" s="38">
        <v>15.56</v>
      </c>
    </row>
    <row r="4927" spans="1:8" x14ac:dyDescent="0.25">
      <c r="A4927" s="36" t="s">
        <v>21</v>
      </c>
      <c r="B4927" s="36" t="s">
        <v>11</v>
      </c>
      <c r="C4927" s="38" t="s">
        <v>12</v>
      </c>
      <c r="D4927" s="36" t="s">
        <v>13</v>
      </c>
      <c r="E4927" s="36" t="s">
        <v>73</v>
      </c>
      <c r="F4927" s="33">
        <v>42473</v>
      </c>
      <c r="G4927" s="34">
        <v>0.51041666666666663</v>
      </c>
      <c r="H4927" s="38">
        <v>7.54</v>
      </c>
    </row>
    <row r="4928" spans="1:8" x14ac:dyDescent="0.25">
      <c r="A4928" s="36" t="s">
        <v>21</v>
      </c>
      <c r="B4928" s="36" t="s">
        <v>11</v>
      </c>
      <c r="C4928" s="35" t="s">
        <v>15</v>
      </c>
      <c r="D4928" s="36" t="s">
        <v>16</v>
      </c>
      <c r="E4928" s="36" t="s">
        <v>73</v>
      </c>
      <c r="F4928" s="33">
        <v>42473</v>
      </c>
      <c r="G4928" s="34">
        <v>0.51041666666666663</v>
      </c>
      <c r="H4928" s="35">
        <v>1780</v>
      </c>
    </row>
    <row r="4929" spans="1:8" x14ac:dyDescent="0.25">
      <c r="A4929" s="36" t="s">
        <v>21</v>
      </c>
      <c r="B4929" s="36" t="s">
        <v>11</v>
      </c>
      <c r="C4929" s="38" t="s">
        <v>17</v>
      </c>
      <c r="D4929" s="36" t="s">
        <v>18</v>
      </c>
      <c r="E4929" s="36" t="s">
        <v>73</v>
      </c>
      <c r="F4929" s="33">
        <v>42473</v>
      </c>
      <c r="G4929" s="34">
        <v>0.51041666666666663</v>
      </c>
      <c r="H4929" s="38">
        <v>5.88</v>
      </c>
    </row>
    <row r="4930" spans="1:8" x14ac:dyDescent="0.25">
      <c r="A4930" s="36" t="s">
        <v>21</v>
      </c>
      <c r="B4930" s="36" t="s">
        <v>11</v>
      </c>
      <c r="C4930" s="38" t="s">
        <v>19</v>
      </c>
      <c r="D4930" s="36" t="s">
        <v>20</v>
      </c>
      <c r="E4930" s="36" t="s">
        <v>73</v>
      </c>
      <c r="F4930" s="33">
        <v>42473</v>
      </c>
      <c r="G4930" s="34">
        <v>0.51041666666666663</v>
      </c>
      <c r="H4930" s="35">
        <v>60.9</v>
      </c>
    </row>
    <row r="4931" spans="1:8" x14ac:dyDescent="0.25">
      <c r="A4931" s="36" t="s">
        <v>21</v>
      </c>
      <c r="B4931" s="36" t="s">
        <v>22</v>
      </c>
      <c r="C4931" s="35" t="s">
        <v>23</v>
      </c>
      <c r="D4931" s="35" t="s">
        <v>24</v>
      </c>
      <c r="E4931" s="36" t="s">
        <v>73</v>
      </c>
      <c r="F4931" s="33">
        <v>42473</v>
      </c>
      <c r="G4931" s="34">
        <v>0.51041666666666663</v>
      </c>
      <c r="H4931" s="35">
        <v>218.86830000000003</v>
      </c>
    </row>
    <row r="4932" spans="1:8" x14ac:dyDescent="0.25">
      <c r="A4932" s="36" t="s">
        <v>21</v>
      </c>
      <c r="B4932" s="36" t="s">
        <v>22</v>
      </c>
      <c r="C4932" s="37" t="s">
        <v>25</v>
      </c>
      <c r="D4932" s="35" t="s">
        <v>56</v>
      </c>
      <c r="E4932" s="36" t="s">
        <v>73</v>
      </c>
      <c r="F4932" s="33">
        <v>42473</v>
      </c>
      <c r="G4932" s="34">
        <v>0.51041666666666663</v>
      </c>
      <c r="H4932" s="35">
        <v>360.47672532135283</v>
      </c>
    </row>
    <row r="4933" spans="1:8" x14ac:dyDescent="0.25">
      <c r="A4933" s="36" t="s">
        <v>21</v>
      </c>
      <c r="B4933" s="36" t="s">
        <v>36</v>
      </c>
      <c r="C4933" s="37" t="s">
        <v>37</v>
      </c>
      <c r="D4933" s="37" t="s">
        <v>38</v>
      </c>
      <c r="E4933" s="36" t="s">
        <v>73</v>
      </c>
      <c r="F4933" s="33">
        <v>42473</v>
      </c>
      <c r="G4933" s="34">
        <v>0.51041666666666663</v>
      </c>
      <c r="H4933" s="39">
        <v>11.686287887692879</v>
      </c>
    </row>
    <row r="4934" spans="1:8" x14ac:dyDescent="0.25">
      <c r="A4934" s="36" t="s">
        <v>21</v>
      </c>
      <c r="B4934" s="36" t="s">
        <v>36</v>
      </c>
      <c r="C4934" s="37" t="s">
        <v>39</v>
      </c>
      <c r="D4934" s="37" t="s">
        <v>40</v>
      </c>
      <c r="E4934" s="36" t="s">
        <v>73</v>
      </c>
      <c r="F4934" s="33">
        <v>42473</v>
      </c>
      <c r="G4934" s="34">
        <v>0.51041666666666663</v>
      </c>
      <c r="H4934" s="39">
        <v>0.75291780958201282</v>
      </c>
    </row>
    <row r="4935" spans="1:8" x14ac:dyDescent="0.25">
      <c r="A4935" s="36" t="s">
        <v>21</v>
      </c>
      <c r="B4935" s="36" t="s">
        <v>27</v>
      </c>
      <c r="C4935" s="37" t="s">
        <v>34</v>
      </c>
      <c r="D4935" s="37" t="s">
        <v>35</v>
      </c>
      <c r="E4935" s="36" t="s">
        <v>73</v>
      </c>
      <c r="F4935" s="33">
        <v>42473</v>
      </c>
      <c r="G4935" s="34">
        <v>0.51041666666666663</v>
      </c>
      <c r="H4935" s="44">
        <v>0.01</v>
      </c>
    </row>
    <row r="4936" spans="1:8" x14ac:dyDescent="0.25">
      <c r="A4936" s="36" t="s">
        <v>48</v>
      </c>
      <c r="B4936" s="36" t="s">
        <v>27</v>
      </c>
      <c r="C4936" s="37" t="s">
        <v>28</v>
      </c>
      <c r="D4936" s="37" t="s">
        <v>35</v>
      </c>
      <c r="E4936" s="36" t="s">
        <v>73</v>
      </c>
      <c r="F4936" s="33">
        <v>42473</v>
      </c>
      <c r="G4936" s="34">
        <v>0.51041666666666663</v>
      </c>
      <c r="H4936" s="41">
        <v>0.01</v>
      </c>
    </row>
    <row r="4937" spans="1:8" x14ac:dyDescent="0.25">
      <c r="A4937" s="36" t="s">
        <v>48</v>
      </c>
      <c r="B4937" s="36" t="s">
        <v>27</v>
      </c>
      <c r="C4937" s="37" t="s">
        <v>30</v>
      </c>
      <c r="D4937" s="38" t="s">
        <v>50</v>
      </c>
      <c r="E4937" s="36" t="s">
        <v>73</v>
      </c>
      <c r="F4937" s="33">
        <v>42473</v>
      </c>
      <c r="G4937" s="34">
        <v>0.51041666666666663</v>
      </c>
      <c r="H4937" s="44">
        <v>1E-3</v>
      </c>
    </row>
    <row r="4938" spans="1:8" x14ac:dyDescent="0.25">
      <c r="A4938" s="36" t="s">
        <v>48</v>
      </c>
      <c r="B4938" s="36" t="s">
        <v>27</v>
      </c>
      <c r="C4938" s="37" t="s">
        <v>32</v>
      </c>
      <c r="D4938" s="39" t="s">
        <v>54</v>
      </c>
      <c r="E4938" s="36" t="s">
        <v>73</v>
      </c>
      <c r="F4938" s="33">
        <v>42473</v>
      </c>
      <c r="G4938" s="34">
        <v>0.51041666666666663</v>
      </c>
      <c r="H4938" s="44">
        <v>5.0000000000000001E-3</v>
      </c>
    </row>
    <row r="4939" spans="1:8" x14ac:dyDescent="0.25">
      <c r="A4939" s="36" t="s">
        <v>48</v>
      </c>
      <c r="B4939" s="36" t="s">
        <v>42</v>
      </c>
      <c r="C4939" s="37" t="s">
        <v>43</v>
      </c>
      <c r="D4939" s="37" t="s">
        <v>51</v>
      </c>
      <c r="E4939" s="36" t="s">
        <v>73</v>
      </c>
      <c r="F4939" s="33">
        <v>42473</v>
      </c>
      <c r="G4939" s="34">
        <v>0.51041666666666663</v>
      </c>
      <c r="H4939" s="36">
        <v>3</v>
      </c>
    </row>
    <row r="4940" spans="1:8" x14ac:dyDescent="0.25">
      <c r="A4940" s="36" t="s">
        <v>21</v>
      </c>
      <c r="B4940" s="36" t="s">
        <v>11</v>
      </c>
      <c r="C4940" s="38" t="s">
        <v>46</v>
      </c>
      <c r="D4940" s="36" t="s">
        <v>47</v>
      </c>
      <c r="E4940" s="36" t="s">
        <v>73</v>
      </c>
      <c r="F4940" s="33">
        <v>42507</v>
      </c>
      <c r="G4940" s="34">
        <v>0.48958333333333331</v>
      </c>
      <c r="H4940" s="38">
        <v>15.3</v>
      </c>
    </row>
    <row r="4941" spans="1:8" x14ac:dyDescent="0.25">
      <c r="A4941" s="36" t="s">
        <v>21</v>
      </c>
      <c r="B4941" s="36" t="s">
        <v>11</v>
      </c>
      <c r="C4941" s="38" t="s">
        <v>12</v>
      </c>
      <c r="D4941" s="36" t="s">
        <v>13</v>
      </c>
      <c r="E4941" s="36" t="s">
        <v>73</v>
      </c>
      <c r="F4941" s="33">
        <v>42507</v>
      </c>
      <c r="G4941" s="34">
        <v>0.48958333333333331</v>
      </c>
      <c r="H4941" s="38">
        <v>7.42</v>
      </c>
    </row>
    <row r="4942" spans="1:8" x14ac:dyDescent="0.25">
      <c r="A4942" s="36" t="s">
        <v>21</v>
      </c>
      <c r="B4942" s="36" t="s">
        <v>11</v>
      </c>
      <c r="C4942" s="35" t="s">
        <v>15</v>
      </c>
      <c r="D4942" s="36" t="s">
        <v>16</v>
      </c>
      <c r="E4942" s="36" t="s">
        <v>73</v>
      </c>
      <c r="F4942" s="33">
        <v>42507</v>
      </c>
      <c r="G4942" s="34">
        <v>0.48958333333333331</v>
      </c>
      <c r="H4942" s="35">
        <v>1559</v>
      </c>
    </row>
    <row r="4943" spans="1:8" x14ac:dyDescent="0.25">
      <c r="A4943" s="36" t="s">
        <v>21</v>
      </c>
      <c r="B4943" s="36" t="s">
        <v>11</v>
      </c>
      <c r="C4943" s="38" t="s">
        <v>17</v>
      </c>
      <c r="D4943" s="36" t="s">
        <v>18</v>
      </c>
      <c r="E4943" s="36" t="s">
        <v>73</v>
      </c>
      <c r="F4943" s="33">
        <v>42507</v>
      </c>
      <c r="G4943" s="34">
        <v>0.48958333333333331</v>
      </c>
      <c r="H4943" s="38">
        <v>5.73</v>
      </c>
    </row>
    <row r="4944" spans="1:8" x14ac:dyDescent="0.25">
      <c r="A4944" s="36" t="s">
        <v>21</v>
      </c>
      <c r="B4944" s="36" t="s">
        <v>11</v>
      </c>
      <c r="C4944" s="38" t="s">
        <v>19</v>
      </c>
      <c r="D4944" s="36" t="s">
        <v>20</v>
      </c>
      <c r="E4944" s="36" t="s">
        <v>73</v>
      </c>
      <c r="F4944" s="33">
        <v>42507</v>
      </c>
      <c r="G4944" s="34">
        <v>0.48958333333333331</v>
      </c>
      <c r="H4944" s="35">
        <v>58.3</v>
      </c>
    </row>
    <row r="4945" spans="1:8" x14ac:dyDescent="0.25">
      <c r="A4945" s="36" t="s">
        <v>21</v>
      </c>
      <c r="B4945" s="36" t="s">
        <v>22</v>
      </c>
      <c r="C4945" s="35" t="s">
        <v>23</v>
      </c>
      <c r="D4945" s="35" t="s">
        <v>24</v>
      </c>
      <c r="E4945" s="36" t="s">
        <v>73</v>
      </c>
      <c r="F4945" s="33">
        <v>42507</v>
      </c>
      <c r="G4945" s="34">
        <v>0.48958333333333331</v>
      </c>
      <c r="H4945" s="35">
        <v>203.23485000000002</v>
      </c>
    </row>
    <row r="4946" spans="1:8" x14ac:dyDescent="0.25">
      <c r="A4946" s="36" t="s">
        <v>21</v>
      </c>
      <c r="B4946" s="36" t="s">
        <v>22</v>
      </c>
      <c r="C4946" s="37" t="s">
        <v>25</v>
      </c>
      <c r="D4946" s="35" t="s">
        <v>56</v>
      </c>
      <c r="E4946" s="36" t="s">
        <v>73</v>
      </c>
      <c r="F4946" s="33">
        <v>42507</v>
      </c>
      <c r="G4946" s="34">
        <v>0.48958333333333331</v>
      </c>
      <c r="H4946" s="35">
        <v>255.25780704682722</v>
      </c>
    </row>
    <row r="4947" spans="1:8" x14ac:dyDescent="0.25">
      <c r="A4947" s="36" t="s">
        <v>21</v>
      </c>
      <c r="B4947" s="36" t="s">
        <v>36</v>
      </c>
      <c r="C4947" s="37" t="s">
        <v>37</v>
      </c>
      <c r="D4947" s="37" t="s">
        <v>38</v>
      </c>
      <c r="E4947" s="36" t="s">
        <v>73</v>
      </c>
      <c r="F4947" s="33">
        <v>42507</v>
      </c>
      <c r="G4947" s="34">
        <v>0.48958333333333331</v>
      </c>
      <c r="H4947" s="39">
        <v>9.4045948585170205</v>
      </c>
    </row>
    <row r="4948" spans="1:8" x14ac:dyDescent="0.25">
      <c r="A4948" s="36" t="s">
        <v>21</v>
      </c>
      <c r="B4948" s="36" t="s">
        <v>36</v>
      </c>
      <c r="C4948" s="37" t="s">
        <v>39</v>
      </c>
      <c r="D4948" s="37" t="s">
        <v>40</v>
      </c>
      <c r="E4948" s="36" t="s">
        <v>73</v>
      </c>
      <c r="F4948" s="33">
        <v>42507</v>
      </c>
      <c r="G4948" s="34">
        <v>0.48958333333333331</v>
      </c>
      <c r="H4948" s="39">
        <v>0.61466747668750277</v>
      </c>
    </row>
    <row r="4949" spans="1:8" x14ac:dyDescent="0.25">
      <c r="A4949" s="36" t="s">
        <v>21</v>
      </c>
      <c r="B4949" s="36" t="s">
        <v>27</v>
      </c>
      <c r="C4949" s="37" t="s">
        <v>34</v>
      </c>
      <c r="D4949" s="37" t="s">
        <v>35</v>
      </c>
      <c r="E4949" s="36" t="s">
        <v>73</v>
      </c>
      <c r="F4949" s="33">
        <v>42507</v>
      </c>
      <c r="G4949" s="34">
        <v>0.48958333333333331</v>
      </c>
      <c r="H4949" s="44">
        <v>0.01</v>
      </c>
    </row>
    <row r="4950" spans="1:8" x14ac:dyDescent="0.25">
      <c r="A4950" s="36" t="s">
        <v>48</v>
      </c>
      <c r="B4950" s="36" t="s">
        <v>27</v>
      </c>
      <c r="C4950" s="37" t="s">
        <v>28</v>
      </c>
      <c r="D4950" s="37" t="s">
        <v>35</v>
      </c>
      <c r="E4950" s="36" t="s">
        <v>73</v>
      </c>
      <c r="F4950" s="33">
        <v>42507</v>
      </c>
      <c r="G4950" s="34">
        <v>0.48958333333333331</v>
      </c>
      <c r="H4950" s="41">
        <v>0.01</v>
      </c>
    </row>
    <row r="4951" spans="1:8" x14ac:dyDescent="0.25">
      <c r="A4951" s="36" t="s">
        <v>48</v>
      </c>
      <c r="B4951" s="36" t="s">
        <v>27</v>
      </c>
      <c r="C4951" s="37" t="s">
        <v>30</v>
      </c>
      <c r="D4951" s="38" t="s">
        <v>50</v>
      </c>
      <c r="E4951" s="36" t="s">
        <v>73</v>
      </c>
      <c r="F4951" s="33">
        <v>42507</v>
      </c>
      <c r="G4951" s="34">
        <v>0.48958333333333331</v>
      </c>
      <c r="H4951" s="44">
        <v>1E-3</v>
      </c>
    </row>
    <row r="4952" spans="1:8" x14ac:dyDescent="0.25">
      <c r="A4952" s="36" t="s">
        <v>48</v>
      </c>
      <c r="B4952" s="36" t="s">
        <v>27</v>
      </c>
      <c r="C4952" s="37" t="s">
        <v>32</v>
      </c>
      <c r="D4952" s="39" t="s">
        <v>54</v>
      </c>
      <c r="E4952" s="36" t="s">
        <v>73</v>
      </c>
      <c r="F4952" s="33">
        <v>42507</v>
      </c>
      <c r="G4952" s="34">
        <v>0.48958333333333331</v>
      </c>
      <c r="H4952" s="44">
        <v>5.0000000000000001E-3</v>
      </c>
    </row>
    <row r="4953" spans="1:8" x14ac:dyDescent="0.25">
      <c r="A4953" s="36" t="s">
        <v>48</v>
      </c>
      <c r="B4953" s="36" t="s">
        <v>42</v>
      </c>
      <c r="C4953" s="37" t="s">
        <v>43</v>
      </c>
      <c r="D4953" s="37" t="s">
        <v>51</v>
      </c>
      <c r="E4953" s="36" t="s">
        <v>73</v>
      </c>
      <c r="F4953" s="33">
        <v>42507</v>
      </c>
      <c r="G4953" s="34">
        <v>0.48958333333333331</v>
      </c>
      <c r="H4953" s="36">
        <v>6</v>
      </c>
    </row>
    <row r="4954" spans="1:8" x14ac:dyDescent="0.25">
      <c r="A4954" s="36" t="s">
        <v>21</v>
      </c>
      <c r="B4954" s="36" t="s">
        <v>11</v>
      </c>
      <c r="C4954" s="38" t="s">
        <v>46</v>
      </c>
      <c r="D4954" s="36" t="s">
        <v>47</v>
      </c>
      <c r="E4954" s="36" t="s">
        <v>73</v>
      </c>
      <c r="F4954" s="33">
        <v>42537</v>
      </c>
      <c r="G4954" s="34">
        <v>0.4861111111111111</v>
      </c>
      <c r="H4954" s="38">
        <v>13.34</v>
      </c>
    </row>
    <row r="4955" spans="1:8" x14ac:dyDescent="0.25">
      <c r="A4955" s="36" t="s">
        <v>21</v>
      </c>
      <c r="B4955" s="36" t="s">
        <v>11</v>
      </c>
      <c r="C4955" s="38" t="s">
        <v>12</v>
      </c>
      <c r="D4955" s="36" t="s">
        <v>13</v>
      </c>
      <c r="E4955" s="36" t="s">
        <v>73</v>
      </c>
      <c r="F4955" s="33">
        <v>42537</v>
      </c>
      <c r="G4955" s="34">
        <v>0.4861111111111111</v>
      </c>
      <c r="H4955" s="38">
        <v>7.44</v>
      </c>
    </row>
    <row r="4956" spans="1:8" x14ac:dyDescent="0.25">
      <c r="A4956" s="36" t="s">
        <v>21</v>
      </c>
      <c r="B4956" s="36" t="s">
        <v>11</v>
      </c>
      <c r="C4956" s="35" t="s">
        <v>15</v>
      </c>
      <c r="D4956" s="36" t="s">
        <v>16</v>
      </c>
      <c r="E4956" s="36" t="s">
        <v>73</v>
      </c>
      <c r="F4956" s="33">
        <v>42537</v>
      </c>
      <c r="G4956" s="34">
        <v>0.4861111111111111</v>
      </c>
      <c r="H4956" s="35">
        <v>1272</v>
      </c>
    </row>
    <row r="4957" spans="1:8" x14ac:dyDescent="0.25">
      <c r="A4957" s="36" t="s">
        <v>21</v>
      </c>
      <c r="B4957" s="36" t="s">
        <v>11</v>
      </c>
      <c r="C4957" s="38" t="s">
        <v>17</v>
      </c>
      <c r="D4957" s="36" t="s">
        <v>18</v>
      </c>
      <c r="E4957" s="36" t="s">
        <v>73</v>
      </c>
      <c r="F4957" s="33">
        <v>42537</v>
      </c>
      <c r="G4957" s="34">
        <v>0.4861111111111111</v>
      </c>
      <c r="H4957" s="38">
        <v>7.51</v>
      </c>
    </row>
    <row r="4958" spans="1:8" x14ac:dyDescent="0.25">
      <c r="A4958" s="36" t="s">
        <v>21</v>
      </c>
      <c r="B4958" s="36" t="s">
        <v>11</v>
      </c>
      <c r="C4958" s="38" t="s">
        <v>19</v>
      </c>
      <c r="D4958" s="36" t="s">
        <v>20</v>
      </c>
      <c r="E4958" s="36" t="s">
        <v>73</v>
      </c>
      <c r="F4958" s="33">
        <v>42537</v>
      </c>
      <c r="G4958" s="34">
        <v>0.4861111111111111</v>
      </c>
      <c r="H4958" s="35">
        <v>73</v>
      </c>
    </row>
    <row r="4959" spans="1:8" x14ac:dyDescent="0.25">
      <c r="A4959" s="36" t="s">
        <v>21</v>
      </c>
      <c r="B4959" s="36" t="s">
        <v>22</v>
      </c>
      <c r="C4959" s="35" t="s">
        <v>23</v>
      </c>
      <c r="D4959" s="35" t="s">
        <v>24</v>
      </c>
      <c r="E4959" s="36" t="s">
        <v>73</v>
      </c>
      <c r="F4959" s="33">
        <v>42537</v>
      </c>
      <c r="G4959" s="34">
        <v>0.4861111111111111</v>
      </c>
      <c r="H4959" s="35">
        <v>154.59745000000004</v>
      </c>
    </row>
    <row r="4960" spans="1:8" x14ac:dyDescent="0.25">
      <c r="A4960" s="36" t="s">
        <v>21</v>
      </c>
      <c r="B4960" s="36" t="s">
        <v>22</v>
      </c>
      <c r="C4960" s="37" t="s">
        <v>25</v>
      </c>
      <c r="D4960" s="35" t="s">
        <v>56</v>
      </c>
      <c r="E4960" s="36" t="s">
        <v>73</v>
      </c>
      <c r="F4960" s="33">
        <v>42537</v>
      </c>
      <c r="G4960" s="34">
        <v>0.4861111111111111</v>
      </c>
      <c r="H4960" s="35">
        <v>196.5007138300781</v>
      </c>
    </row>
    <row r="4961" spans="1:8" x14ac:dyDescent="0.25">
      <c r="A4961" s="36" t="s">
        <v>21</v>
      </c>
      <c r="B4961" s="36" t="s">
        <v>36</v>
      </c>
      <c r="C4961" s="37" t="s">
        <v>37</v>
      </c>
      <c r="D4961" s="37" t="s">
        <v>38</v>
      </c>
      <c r="E4961" s="36" t="s">
        <v>73</v>
      </c>
      <c r="F4961" s="33">
        <v>42537</v>
      </c>
      <c r="G4961" s="34">
        <v>0.4861111111111111</v>
      </c>
      <c r="H4961" s="39">
        <v>8.3055138920985705</v>
      </c>
    </row>
    <row r="4962" spans="1:8" x14ac:dyDescent="0.25">
      <c r="A4962" s="36" t="s">
        <v>21</v>
      </c>
      <c r="B4962" s="36" t="s">
        <v>36</v>
      </c>
      <c r="C4962" s="37" t="s">
        <v>39</v>
      </c>
      <c r="D4962" s="37" t="s">
        <v>40</v>
      </c>
      <c r="E4962" s="36" t="s">
        <v>73</v>
      </c>
      <c r="F4962" s="33">
        <v>42537</v>
      </c>
      <c r="G4962" s="34">
        <v>0.4861111111111111</v>
      </c>
      <c r="H4962" s="39">
        <v>0.58557673060312321</v>
      </c>
    </row>
    <row r="4963" spans="1:8" x14ac:dyDescent="0.25">
      <c r="A4963" s="36" t="s">
        <v>21</v>
      </c>
      <c r="B4963" s="36" t="s">
        <v>27</v>
      </c>
      <c r="C4963" s="37" t="s">
        <v>34</v>
      </c>
      <c r="D4963" s="37" t="s">
        <v>35</v>
      </c>
      <c r="E4963" s="36" t="s">
        <v>73</v>
      </c>
      <c r="F4963" s="33">
        <v>42537</v>
      </c>
      <c r="G4963" s="34">
        <v>0.4861111111111111</v>
      </c>
      <c r="H4963" s="44">
        <v>0.01</v>
      </c>
    </row>
    <row r="4964" spans="1:8" x14ac:dyDescent="0.25">
      <c r="A4964" s="36" t="s">
        <v>48</v>
      </c>
      <c r="B4964" s="36" t="s">
        <v>27</v>
      </c>
      <c r="C4964" s="37" t="s">
        <v>28</v>
      </c>
      <c r="D4964" s="37" t="s">
        <v>35</v>
      </c>
      <c r="E4964" s="36" t="s">
        <v>73</v>
      </c>
      <c r="F4964" s="33">
        <v>42537</v>
      </c>
      <c r="G4964" s="34">
        <v>0.4861111111111111</v>
      </c>
      <c r="H4964" s="41">
        <v>0.01</v>
      </c>
    </row>
    <row r="4965" spans="1:8" x14ac:dyDescent="0.25">
      <c r="A4965" s="36" t="s">
        <v>48</v>
      </c>
      <c r="B4965" s="36" t="s">
        <v>27</v>
      </c>
      <c r="C4965" s="37" t="s">
        <v>30</v>
      </c>
      <c r="D4965" s="38" t="s">
        <v>50</v>
      </c>
      <c r="E4965" s="36" t="s">
        <v>73</v>
      </c>
      <c r="F4965" s="33">
        <v>42537</v>
      </c>
      <c r="G4965" s="34">
        <v>0.4861111111111111</v>
      </c>
      <c r="H4965" s="36">
        <v>8.0000000000000002E-3</v>
      </c>
    </row>
    <row r="4966" spans="1:8" x14ac:dyDescent="0.25">
      <c r="A4966" s="36" t="s">
        <v>48</v>
      </c>
      <c r="B4966" s="36" t="s">
        <v>27</v>
      </c>
      <c r="C4966" s="37" t="s">
        <v>32</v>
      </c>
      <c r="D4966" s="39" t="s">
        <v>54</v>
      </c>
      <c r="E4966" s="36" t="s">
        <v>73</v>
      </c>
      <c r="F4966" s="33">
        <v>42537</v>
      </c>
      <c r="G4966" s="34">
        <v>0.4861111111111111</v>
      </c>
      <c r="H4966" s="44">
        <v>5.0000000000000001E-3</v>
      </c>
    </row>
    <row r="4967" spans="1:8" x14ac:dyDescent="0.25">
      <c r="A4967" s="36" t="s">
        <v>48</v>
      </c>
      <c r="B4967" s="36" t="s">
        <v>42</v>
      </c>
      <c r="C4967" s="37" t="s">
        <v>43</v>
      </c>
      <c r="D4967" s="37" t="s">
        <v>51</v>
      </c>
      <c r="E4967" s="36" t="s">
        <v>73</v>
      </c>
      <c r="F4967" s="33">
        <v>42537</v>
      </c>
      <c r="G4967" s="34">
        <v>0.4861111111111111</v>
      </c>
      <c r="H4967" s="36">
        <v>4</v>
      </c>
    </row>
    <row r="4968" spans="1:8" x14ac:dyDescent="0.25">
      <c r="A4968" s="36" t="s">
        <v>21</v>
      </c>
      <c r="B4968" s="36" t="s">
        <v>11</v>
      </c>
      <c r="C4968" s="38" t="s">
        <v>46</v>
      </c>
      <c r="D4968" s="36" t="s">
        <v>47</v>
      </c>
      <c r="E4968" s="36" t="s">
        <v>73</v>
      </c>
      <c r="F4968" s="33">
        <v>42565</v>
      </c>
      <c r="G4968" s="34">
        <v>0.5180555555555556</v>
      </c>
      <c r="H4968" s="38">
        <v>11.81</v>
      </c>
    </row>
    <row r="4969" spans="1:8" x14ac:dyDescent="0.25">
      <c r="A4969" s="36" t="s">
        <v>21</v>
      </c>
      <c r="B4969" s="36" t="s">
        <v>11</v>
      </c>
      <c r="C4969" s="38" t="s">
        <v>12</v>
      </c>
      <c r="D4969" s="36" t="s">
        <v>13</v>
      </c>
      <c r="E4969" s="36" t="s">
        <v>73</v>
      </c>
      <c r="F4969" s="33">
        <v>42565</v>
      </c>
      <c r="G4969" s="34">
        <v>0.5180555555555556</v>
      </c>
      <c r="H4969" s="38">
        <v>7.64</v>
      </c>
    </row>
    <row r="4970" spans="1:8" x14ac:dyDescent="0.25">
      <c r="A4970" s="36" t="s">
        <v>21</v>
      </c>
      <c r="B4970" s="36" t="s">
        <v>11</v>
      </c>
      <c r="C4970" s="35" t="s">
        <v>15</v>
      </c>
      <c r="D4970" s="36" t="s">
        <v>16</v>
      </c>
      <c r="E4970" s="36" t="s">
        <v>73</v>
      </c>
      <c r="F4970" s="33">
        <v>42565</v>
      </c>
      <c r="G4970" s="34">
        <v>0.5180555555555556</v>
      </c>
      <c r="H4970" s="35">
        <v>1343</v>
      </c>
    </row>
    <row r="4971" spans="1:8" x14ac:dyDescent="0.25">
      <c r="A4971" s="36" t="s">
        <v>21</v>
      </c>
      <c r="B4971" s="36" t="s">
        <v>11</v>
      </c>
      <c r="C4971" s="38" t="s">
        <v>17</v>
      </c>
      <c r="D4971" s="36" t="s">
        <v>18</v>
      </c>
      <c r="E4971" s="36" t="s">
        <v>73</v>
      </c>
      <c r="F4971" s="33">
        <v>42565</v>
      </c>
      <c r="G4971" s="34">
        <v>0.5180555555555556</v>
      </c>
      <c r="H4971" s="38">
        <v>7.45</v>
      </c>
    </row>
    <row r="4972" spans="1:8" x14ac:dyDescent="0.25">
      <c r="A4972" s="36" t="s">
        <v>21</v>
      </c>
      <c r="B4972" s="36" t="s">
        <v>11</v>
      </c>
      <c r="C4972" s="38" t="s">
        <v>19</v>
      </c>
      <c r="D4972" s="36" t="s">
        <v>20</v>
      </c>
      <c r="E4972" s="36" t="s">
        <v>73</v>
      </c>
      <c r="F4972" s="33">
        <v>42565</v>
      </c>
      <c r="G4972" s="34">
        <v>0.5180555555555556</v>
      </c>
      <c r="H4972" s="35">
        <v>69.3</v>
      </c>
    </row>
    <row r="4973" spans="1:8" x14ac:dyDescent="0.25">
      <c r="A4973" s="36" t="s">
        <v>21</v>
      </c>
      <c r="B4973" s="36" t="s">
        <v>22</v>
      </c>
      <c r="C4973" s="35" t="s">
        <v>23</v>
      </c>
      <c r="D4973" s="35" t="s">
        <v>24</v>
      </c>
      <c r="E4973" s="36" t="s">
        <v>73</v>
      </c>
      <c r="F4973" s="33">
        <v>42565</v>
      </c>
      <c r="G4973" s="34">
        <v>0.5180555555555556</v>
      </c>
      <c r="H4973" s="35">
        <v>185.08799500000001</v>
      </c>
    </row>
    <row r="4974" spans="1:8" x14ac:dyDescent="0.25">
      <c r="A4974" s="36" t="s">
        <v>21</v>
      </c>
      <c r="B4974" s="36" t="s">
        <v>22</v>
      </c>
      <c r="C4974" s="37" t="s">
        <v>25</v>
      </c>
      <c r="D4974" s="35" t="s">
        <v>56</v>
      </c>
      <c r="E4974" s="36" t="s">
        <v>73</v>
      </c>
      <c r="F4974" s="33">
        <v>42565</v>
      </c>
      <c r="G4974" s="34">
        <v>0.5180555555555556</v>
      </c>
      <c r="H4974" s="35">
        <v>205.45998065707337</v>
      </c>
    </row>
    <row r="4975" spans="1:8" x14ac:dyDescent="0.25">
      <c r="A4975" s="36" t="s">
        <v>21</v>
      </c>
      <c r="B4975" s="36" t="s">
        <v>36</v>
      </c>
      <c r="C4975" s="37" t="s">
        <v>37</v>
      </c>
      <c r="D4975" s="37" t="s">
        <v>38</v>
      </c>
      <c r="E4975" s="36" t="s">
        <v>73</v>
      </c>
      <c r="F4975" s="33">
        <v>42565</v>
      </c>
      <c r="G4975" s="34">
        <v>0.5180555555555556</v>
      </c>
      <c r="H4975" s="39">
        <v>6.3680000000000003</v>
      </c>
    </row>
    <row r="4976" spans="1:8" x14ac:dyDescent="0.25">
      <c r="A4976" s="36" t="s">
        <v>21</v>
      </c>
      <c r="B4976" s="36" t="s">
        <v>36</v>
      </c>
      <c r="C4976" s="37" t="s">
        <v>39</v>
      </c>
      <c r="D4976" s="37" t="s">
        <v>40</v>
      </c>
      <c r="E4976" s="36" t="s">
        <v>73</v>
      </c>
      <c r="F4976" s="33">
        <v>42565</v>
      </c>
      <c r="G4976" s="34">
        <v>0.5180555555555556</v>
      </c>
      <c r="H4976" s="39">
        <v>1.0369999999999999</v>
      </c>
    </row>
    <row r="4977" spans="1:8" x14ac:dyDescent="0.25">
      <c r="A4977" s="36" t="s">
        <v>21</v>
      </c>
      <c r="B4977" s="36" t="s">
        <v>27</v>
      </c>
      <c r="C4977" s="37" t="s">
        <v>34</v>
      </c>
      <c r="D4977" s="37" t="s">
        <v>35</v>
      </c>
      <c r="E4977" s="36" t="s">
        <v>73</v>
      </c>
      <c r="F4977" s="33">
        <v>42565</v>
      </c>
      <c r="G4977" s="34">
        <v>0.5180555555555556</v>
      </c>
      <c r="H4977" s="44">
        <v>0.01</v>
      </c>
    </row>
    <row r="4978" spans="1:8" x14ac:dyDescent="0.25">
      <c r="A4978" s="36" t="s">
        <v>48</v>
      </c>
      <c r="B4978" s="36" t="s">
        <v>27</v>
      </c>
      <c r="C4978" s="37" t="s">
        <v>28</v>
      </c>
      <c r="D4978" s="37" t="s">
        <v>35</v>
      </c>
      <c r="E4978" s="36" t="s">
        <v>73</v>
      </c>
      <c r="F4978" s="33">
        <v>42565</v>
      </c>
      <c r="G4978" s="34">
        <v>0.5180555555555556</v>
      </c>
      <c r="H4978" s="41">
        <v>0.01</v>
      </c>
    </row>
    <row r="4979" spans="1:8" x14ac:dyDescent="0.25">
      <c r="A4979" s="36" t="s">
        <v>48</v>
      </c>
      <c r="B4979" s="36" t="s">
        <v>27</v>
      </c>
      <c r="C4979" s="37" t="s">
        <v>30</v>
      </c>
      <c r="D4979" s="38" t="s">
        <v>50</v>
      </c>
      <c r="E4979" s="36" t="s">
        <v>73</v>
      </c>
      <c r="F4979" s="33">
        <v>42565</v>
      </c>
      <c r="G4979" s="34">
        <v>0.5180555555555556</v>
      </c>
      <c r="H4979" s="36">
        <v>2E-3</v>
      </c>
    </row>
    <row r="4980" spans="1:8" x14ac:dyDescent="0.25">
      <c r="A4980" s="36" t="s">
        <v>48</v>
      </c>
      <c r="B4980" s="36" t="s">
        <v>27</v>
      </c>
      <c r="C4980" s="37" t="s">
        <v>32</v>
      </c>
      <c r="D4980" s="39" t="s">
        <v>54</v>
      </c>
      <c r="E4980" s="36" t="s">
        <v>73</v>
      </c>
      <c r="F4980" s="33">
        <v>42565</v>
      </c>
      <c r="G4980" s="34">
        <v>0.5180555555555556</v>
      </c>
      <c r="H4980" s="44">
        <v>5.0000000000000001E-3</v>
      </c>
    </row>
    <row r="4981" spans="1:8" x14ac:dyDescent="0.25">
      <c r="A4981" s="36" t="s">
        <v>48</v>
      </c>
      <c r="B4981" s="36" t="s">
        <v>42</v>
      </c>
      <c r="C4981" s="37" t="s">
        <v>43</v>
      </c>
      <c r="D4981" s="37" t="s">
        <v>51</v>
      </c>
      <c r="E4981" s="36" t="s">
        <v>73</v>
      </c>
      <c r="F4981" s="33">
        <v>42565</v>
      </c>
      <c r="G4981" s="34">
        <v>0.5180555555555556</v>
      </c>
      <c r="H4981" s="36">
        <v>13</v>
      </c>
    </row>
    <row r="4982" spans="1:8" x14ac:dyDescent="0.25">
      <c r="A4982" s="36" t="s">
        <v>21</v>
      </c>
      <c r="B4982" s="36" t="s">
        <v>11</v>
      </c>
      <c r="C4982" s="38" t="s">
        <v>46</v>
      </c>
      <c r="D4982" s="36" t="s">
        <v>47</v>
      </c>
      <c r="E4982" s="36" t="s">
        <v>73</v>
      </c>
      <c r="F4982" s="33">
        <v>42607</v>
      </c>
      <c r="G4982" s="34">
        <v>0.50694444444444442</v>
      </c>
      <c r="H4982" s="38">
        <v>13.35</v>
      </c>
    </row>
    <row r="4983" spans="1:8" x14ac:dyDescent="0.25">
      <c r="A4983" s="36" t="s">
        <v>21</v>
      </c>
      <c r="B4983" s="36" t="s">
        <v>11</v>
      </c>
      <c r="C4983" s="38" t="s">
        <v>12</v>
      </c>
      <c r="D4983" s="36" t="s">
        <v>13</v>
      </c>
      <c r="E4983" s="36" t="s">
        <v>73</v>
      </c>
      <c r="F4983" s="33">
        <v>42607</v>
      </c>
      <c r="G4983" s="34">
        <v>0.50694444444444442</v>
      </c>
      <c r="H4983" s="38">
        <v>7.84</v>
      </c>
    </row>
    <row r="4984" spans="1:8" x14ac:dyDescent="0.25">
      <c r="A4984" s="36" t="s">
        <v>21</v>
      </c>
      <c r="B4984" s="36" t="s">
        <v>11</v>
      </c>
      <c r="C4984" s="35" t="s">
        <v>15</v>
      </c>
      <c r="D4984" s="36" t="s">
        <v>16</v>
      </c>
      <c r="E4984" s="36" t="s">
        <v>73</v>
      </c>
      <c r="F4984" s="33">
        <v>42607</v>
      </c>
      <c r="G4984" s="34">
        <v>0.50694444444444442</v>
      </c>
      <c r="H4984" s="35">
        <v>1667</v>
      </c>
    </row>
    <row r="4985" spans="1:8" x14ac:dyDescent="0.25">
      <c r="A4985" s="36" t="s">
        <v>21</v>
      </c>
      <c r="B4985" s="36" t="s">
        <v>11</v>
      </c>
      <c r="C4985" s="38" t="s">
        <v>17</v>
      </c>
      <c r="D4985" s="36" t="s">
        <v>18</v>
      </c>
      <c r="E4985" s="36" t="s">
        <v>73</v>
      </c>
      <c r="F4985" s="33">
        <v>42607</v>
      </c>
      <c r="G4985" s="34">
        <v>0.50694444444444442</v>
      </c>
      <c r="H4985" s="38">
        <v>7.41</v>
      </c>
    </row>
    <row r="4986" spans="1:8" x14ac:dyDescent="0.25">
      <c r="A4986" s="36" t="s">
        <v>21</v>
      </c>
      <c r="B4986" s="36" t="s">
        <v>11</v>
      </c>
      <c r="C4986" s="38" t="s">
        <v>19</v>
      </c>
      <c r="D4986" s="36" t="s">
        <v>20</v>
      </c>
      <c r="E4986" s="36" t="s">
        <v>73</v>
      </c>
      <c r="F4986" s="33">
        <v>42607</v>
      </c>
      <c r="G4986" s="34">
        <v>0.50694444444444442</v>
      </c>
      <c r="H4986" s="35">
        <v>71.8</v>
      </c>
    </row>
    <row r="4987" spans="1:8" x14ac:dyDescent="0.25">
      <c r="A4987" s="36" t="s">
        <v>21</v>
      </c>
      <c r="B4987" s="36" t="s">
        <v>22</v>
      </c>
      <c r="C4987" s="35" t="s">
        <v>23</v>
      </c>
      <c r="D4987" s="35" t="s">
        <v>67</v>
      </c>
      <c r="E4987" s="36" t="s">
        <v>73</v>
      </c>
      <c r="F4987" s="33">
        <v>42607</v>
      </c>
      <c r="G4987" s="34">
        <v>0.50694444444444442</v>
      </c>
      <c r="H4987" s="35">
        <v>217.35103999999998</v>
      </c>
    </row>
    <row r="4988" spans="1:8" x14ac:dyDescent="0.25">
      <c r="A4988" s="36" t="s">
        <v>21</v>
      </c>
      <c r="B4988" s="36" t="s">
        <v>22</v>
      </c>
      <c r="C4988" s="37" t="s">
        <v>25</v>
      </c>
      <c r="D4988" s="35" t="s">
        <v>58</v>
      </c>
      <c r="E4988" s="36" t="s">
        <v>73</v>
      </c>
      <c r="F4988" s="33">
        <v>42607</v>
      </c>
      <c r="G4988" s="34">
        <v>0.50694444444444442</v>
      </c>
      <c r="H4988" s="35">
        <v>334.79873198157793</v>
      </c>
    </row>
    <row r="4989" spans="1:8" x14ac:dyDescent="0.25">
      <c r="A4989" s="36" t="s">
        <v>21</v>
      </c>
      <c r="B4989" s="36" t="s">
        <v>36</v>
      </c>
      <c r="C4989" s="37" t="s">
        <v>37</v>
      </c>
      <c r="D4989" s="37" t="s">
        <v>38</v>
      </c>
      <c r="E4989" s="36" t="s">
        <v>73</v>
      </c>
      <c r="F4989" s="33">
        <v>42607</v>
      </c>
      <c r="G4989" s="34">
        <v>0.50694444444444442</v>
      </c>
      <c r="H4989" s="39">
        <v>10.781718286832918</v>
      </c>
    </row>
    <row r="4990" spans="1:8" x14ac:dyDescent="0.25">
      <c r="A4990" s="36" t="s">
        <v>21</v>
      </c>
      <c r="B4990" s="36" t="s">
        <v>36</v>
      </c>
      <c r="C4990" s="37" t="s">
        <v>39</v>
      </c>
      <c r="D4990" s="37" t="s">
        <v>40</v>
      </c>
      <c r="E4990" s="36" t="s">
        <v>73</v>
      </c>
      <c r="F4990" s="33">
        <v>42607</v>
      </c>
      <c r="G4990" s="34">
        <v>0.50694444444444442</v>
      </c>
      <c r="H4990" s="39">
        <v>0.71081613685438949</v>
      </c>
    </row>
    <row r="4991" spans="1:8" x14ac:dyDescent="0.25">
      <c r="A4991" s="36" t="s">
        <v>21</v>
      </c>
      <c r="B4991" s="36" t="s">
        <v>27</v>
      </c>
      <c r="C4991" s="37" t="s">
        <v>34</v>
      </c>
      <c r="D4991" s="37" t="s">
        <v>35</v>
      </c>
      <c r="E4991" s="36" t="s">
        <v>73</v>
      </c>
      <c r="F4991" s="33">
        <v>42607</v>
      </c>
      <c r="G4991" s="34">
        <v>0.50694444444444442</v>
      </c>
      <c r="H4991" s="44">
        <v>0.01</v>
      </c>
    </row>
    <row r="4992" spans="1:8" x14ac:dyDescent="0.25">
      <c r="A4992" s="36" t="s">
        <v>48</v>
      </c>
      <c r="B4992" s="36" t="s">
        <v>27</v>
      </c>
      <c r="C4992" s="37" t="s">
        <v>28</v>
      </c>
      <c r="D4992" s="37" t="s">
        <v>35</v>
      </c>
      <c r="E4992" s="36" t="s">
        <v>73</v>
      </c>
      <c r="F4992" s="33">
        <v>42607</v>
      </c>
      <c r="G4992" s="34">
        <v>0.50694444444444442</v>
      </c>
      <c r="H4992" s="41">
        <v>0.01</v>
      </c>
    </row>
    <row r="4993" spans="1:8" x14ac:dyDescent="0.25">
      <c r="A4993" s="36" t="s">
        <v>48</v>
      </c>
      <c r="B4993" s="36" t="s">
        <v>27</v>
      </c>
      <c r="C4993" s="37" t="s">
        <v>30</v>
      </c>
      <c r="D4993" s="38" t="s">
        <v>50</v>
      </c>
      <c r="E4993" s="36" t="s">
        <v>73</v>
      </c>
      <c r="F4993" s="33">
        <v>42607</v>
      </c>
      <c r="G4993" s="34">
        <v>0.50694444444444442</v>
      </c>
      <c r="H4993" s="44">
        <v>1E-3</v>
      </c>
    </row>
    <row r="4994" spans="1:8" x14ac:dyDescent="0.25">
      <c r="A4994" s="36" t="s">
        <v>48</v>
      </c>
      <c r="B4994" s="36" t="s">
        <v>27</v>
      </c>
      <c r="C4994" s="37" t="s">
        <v>32</v>
      </c>
      <c r="D4994" s="39" t="s">
        <v>54</v>
      </c>
      <c r="E4994" s="36" t="s">
        <v>73</v>
      </c>
      <c r="F4994" s="33">
        <v>42607</v>
      </c>
      <c r="G4994" s="34">
        <v>0.50694444444444442</v>
      </c>
      <c r="H4994" s="44">
        <v>5.0000000000000001E-3</v>
      </c>
    </row>
    <row r="4995" spans="1:8" x14ac:dyDescent="0.25">
      <c r="A4995" s="36" t="s">
        <v>48</v>
      </c>
      <c r="B4995" s="36" t="s">
        <v>42</v>
      </c>
      <c r="C4995" s="37" t="s">
        <v>43</v>
      </c>
      <c r="D4995" s="37" t="s">
        <v>51</v>
      </c>
      <c r="E4995" s="36" t="s">
        <v>73</v>
      </c>
      <c r="F4995" s="33">
        <v>42607</v>
      </c>
      <c r="G4995" s="34">
        <v>0.50694444444444442</v>
      </c>
      <c r="H4995" s="36">
        <v>8</v>
      </c>
    </row>
    <row r="4996" spans="1:8" x14ac:dyDescent="0.25">
      <c r="A4996" s="36" t="s">
        <v>21</v>
      </c>
      <c r="B4996" s="36" t="s">
        <v>11</v>
      </c>
      <c r="C4996" s="38" t="s">
        <v>46</v>
      </c>
      <c r="D4996" s="36" t="s">
        <v>47</v>
      </c>
      <c r="E4996" s="36" t="s">
        <v>73</v>
      </c>
      <c r="F4996" s="33">
        <v>42627</v>
      </c>
      <c r="G4996" s="34">
        <v>0.46180555555555558</v>
      </c>
      <c r="H4996" s="38">
        <v>13.82</v>
      </c>
    </row>
    <row r="4997" spans="1:8" x14ac:dyDescent="0.25">
      <c r="A4997" s="36" t="s">
        <v>21</v>
      </c>
      <c r="B4997" s="36" t="s">
        <v>11</v>
      </c>
      <c r="C4997" s="38" t="s">
        <v>12</v>
      </c>
      <c r="D4997" s="36" t="s">
        <v>13</v>
      </c>
      <c r="E4997" s="36" t="s">
        <v>73</v>
      </c>
      <c r="F4997" s="33">
        <v>42627</v>
      </c>
      <c r="G4997" s="34">
        <v>0.46180555555555558</v>
      </c>
      <c r="H4997" s="38">
        <v>8.02</v>
      </c>
    </row>
    <row r="4998" spans="1:8" x14ac:dyDescent="0.25">
      <c r="A4998" s="36" t="s">
        <v>21</v>
      </c>
      <c r="B4998" s="36" t="s">
        <v>11</v>
      </c>
      <c r="C4998" s="35" t="s">
        <v>15</v>
      </c>
      <c r="D4998" s="36" t="s">
        <v>16</v>
      </c>
      <c r="E4998" s="36" t="s">
        <v>73</v>
      </c>
      <c r="F4998" s="33">
        <v>42627</v>
      </c>
      <c r="G4998" s="34">
        <v>0.46180555555555558</v>
      </c>
      <c r="H4998" s="35">
        <v>1678</v>
      </c>
    </row>
    <row r="4999" spans="1:8" x14ac:dyDescent="0.25">
      <c r="A4999" s="36" t="s">
        <v>21</v>
      </c>
      <c r="B4999" s="36" t="s">
        <v>11</v>
      </c>
      <c r="C4999" s="38" t="s">
        <v>17</v>
      </c>
      <c r="D4999" s="36" t="s">
        <v>18</v>
      </c>
      <c r="E4999" s="36" t="s">
        <v>73</v>
      </c>
      <c r="F4999" s="33">
        <v>42627</v>
      </c>
      <c r="G4999" s="34">
        <v>0.46180555555555558</v>
      </c>
      <c r="H4999" s="38">
        <v>7.86</v>
      </c>
    </row>
    <row r="5000" spans="1:8" x14ac:dyDescent="0.25">
      <c r="A5000" s="36" t="s">
        <v>21</v>
      </c>
      <c r="B5000" s="36" t="s">
        <v>11</v>
      </c>
      <c r="C5000" s="38" t="s">
        <v>19</v>
      </c>
      <c r="D5000" s="36" t="s">
        <v>20</v>
      </c>
      <c r="E5000" s="36" t="s">
        <v>73</v>
      </c>
      <c r="F5000" s="33">
        <v>42627</v>
      </c>
      <c r="G5000" s="34">
        <v>0.46180555555555558</v>
      </c>
      <c r="H5000" s="35">
        <v>76.900000000000006</v>
      </c>
    </row>
    <row r="5001" spans="1:8" x14ac:dyDescent="0.25">
      <c r="A5001" s="36" t="s">
        <v>21</v>
      </c>
      <c r="B5001" s="36" t="s">
        <v>22</v>
      </c>
      <c r="C5001" s="35" t="s">
        <v>23</v>
      </c>
      <c r="D5001" s="35" t="s">
        <v>67</v>
      </c>
      <c r="E5001" s="36" t="s">
        <v>73</v>
      </c>
      <c r="F5001" s="33">
        <v>42627</v>
      </c>
      <c r="G5001" s="34">
        <v>0.46180555555555558</v>
      </c>
      <c r="H5001" s="35">
        <v>208.9</v>
      </c>
    </row>
    <row r="5002" spans="1:8" x14ac:dyDescent="0.25">
      <c r="A5002" s="36" t="s">
        <v>21</v>
      </c>
      <c r="B5002" s="36" t="s">
        <v>22</v>
      </c>
      <c r="C5002" s="37" t="s">
        <v>25</v>
      </c>
      <c r="D5002" s="35" t="s">
        <v>58</v>
      </c>
      <c r="E5002" s="36" t="s">
        <v>73</v>
      </c>
      <c r="F5002" s="33">
        <v>42627</v>
      </c>
      <c r="G5002" s="34">
        <v>0.46180555555555558</v>
      </c>
      <c r="H5002" s="35">
        <v>317.5</v>
      </c>
    </row>
    <row r="5003" spans="1:8" x14ac:dyDescent="0.25">
      <c r="A5003" s="36" t="s">
        <v>21</v>
      </c>
      <c r="B5003" s="36" t="s">
        <v>36</v>
      </c>
      <c r="C5003" s="37" t="s">
        <v>37</v>
      </c>
      <c r="D5003" s="37" t="s">
        <v>38</v>
      </c>
      <c r="E5003" s="36" t="s">
        <v>73</v>
      </c>
      <c r="F5003" s="33">
        <v>42627</v>
      </c>
      <c r="G5003" s="34">
        <v>0.46180555555555558</v>
      </c>
      <c r="H5003" s="39">
        <v>9.7739999999999991</v>
      </c>
    </row>
    <row r="5004" spans="1:8" x14ac:dyDescent="0.25">
      <c r="A5004" s="36" t="s">
        <v>21</v>
      </c>
      <c r="B5004" s="36" t="s">
        <v>36</v>
      </c>
      <c r="C5004" s="37" t="s">
        <v>39</v>
      </c>
      <c r="D5004" s="37" t="s">
        <v>40</v>
      </c>
      <c r="E5004" s="36" t="s">
        <v>73</v>
      </c>
      <c r="F5004" s="33">
        <v>42627</v>
      </c>
      <c r="G5004" s="34">
        <v>0.46180555555555558</v>
      </c>
      <c r="H5004" s="39">
        <v>0.63500000000000001</v>
      </c>
    </row>
    <row r="5005" spans="1:8" x14ac:dyDescent="0.25">
      <c r="A5005" s="36" t="s">
        <v>21</v>
      </c>
      <c r="B5005" s="36" t="s">
        <v>27</v>
      </c>
      <c r="C5005" s="37" t="s">
        <v>34</v>
      </c>
      <c r="D5005" s="37" t="s">
        <v>35</v>
      </c>
      <c r="E5005" s="36" t="s">
        <v>73</v>
      </c>
      <c r="F5005" s="33">
        <v>42627</v>
      </c>
      <c r="G5005" s="34">
        <v>0.46180555555555558</v>
      </c>
      <c r="H5005" s="38">
        <v>0.04</v>
      </c>
    </row>
    <row r="5006" spans="1:8" x14ac:dyDescent="0.25">
      <c r="A5006" s="36" t="s">
        <v>48</v>
      </c>
      <c r="B5006" s="36" t="s">
        <v>27</v>
      </c>
      <c r="C5006" s="37" t="s">
        <v>28</v>
      </c>
      <c r="D5006" s="37" t="s">
        <v>35</v>
      </c>
      <c r="E5006" s="36" t="s">
        <v>73</v>
      </c>
      <c r="F5006" s="33">
        <v>42627</v>
      </c>
      <c r="G5006" s="34">
        <v>0.46180555555555558</v>
      </c>
      <c r="H5006" s="41">
        <v>0.01</v>
      </c>
    </row>
    <row r="5007" spans="1:8" x14ac:dyDescent="0.25">
      <c r="A5007" s="36" t="s">
        <v>48</v>
      </c>
      <c r="B5007" s="36" t="s">
        <v>27</v>
      </c>
      <c r="C5007" s="37" t="s">
        <v>30</v>
      </c>
      <c r="D5007" s="38" t="s">
        <v>50</v>
      </c>
      <c r="E5007" s="36" t="s">
        <v>73</v>
      </c>
      <c r="F5007" s="33">
        <v>42627</v>
      </c>
      <c r="G5007" s="34">
        <v>0.46180555555555558</v>
      </c>
      <c r="H5007" s="44">
        <v>1E-3</v>
      </c>
    </row>
    <row r="5008" spans="1:8" x14ac:dyDescent="0.25">
      <c r="A5008" s="36" t="s">
        <v>48</v>
      </c>
      <c r="B5008" s="36" t="s">
        <v>27</v>
      </c>
      <c r="C5008" s="37" t="s">
        <v>32</v>
      </c>
      <c r="D5008" s="39" t="s">
        <v>54</v>
      </c>
      <c r="E5008" s="36" t="s">
        <v>73</v>
      </c>
      <c r="F5008" s="33">
        <v>42627</v>
      </c>
      <c r="G5008" s="34">
        <v>0.46180555555555558</v>
      </c>
      <c r="H5008" s="44">
        <v>5.0000000000000001E-3</v>
      </c>
    </row>
    <row r="5009" spans="1:8" x14ac:dyDescent="0.25">
      <c r="A5009" s="36" t="s">
        <v>48</v>
      </c>
      <c r="B5009" s="36" t="s">
        <v>42</v>
      </c>
      <c r="C5009" s="37" t="s">
        <v>43</v>
      </c>
      <c r="D5009" s="37" t="s">
        <v>51</v>
      </c>
      <c r="E5009" s="36" t="s">
        <v>73</v>
      </c>
      <c r="F5009" s="33">
        <v>42627</v>
      </c>
      <c r="G5009" s="34">
        <v>0.46180555555555558</v>
      </c>
      <c r="H5009" s="36">
        <v>7</v>
      </c>
    </row>
    <row r="5010" spans="1:8" x14ac:dyDescent="0.25">
      <c r="A5010" s="36" t="s">
        <v>21</v>
      </c>
      <c r="B5010" s="36" t="s">
        <v>11</v>
      </c>
      <c r="C5010" s="38" t="s">
        <v>46</v>
      </c>
      <c r="D5010" s="36" t="s">
        <v>47</v>
      </c>
      <c r="E5010" s="36" t="s">
        <v>73</v>
      </c>
      <c r="F5010" s="33">
        <v>42661</v>
      </c>
      <c r="G5010" s="34">
        <v>0.4201388888888889</v>
      </c>
      <c r="H5010" s="38">
        <v>15.02</v>
      </c>
    </row>
    <row r="5011" spans="1:8" x14ac:dyDescent="0.25">
      <c r="A5011" s="36" t="s">
        <v>21</v>
      </c>
      <c r="B5011" s="36" t="s">
        <v>11</v>
      </c>
      <c r="C5011" s="38" t="s">
        <v>12</v>
      </c>
      <c r="D5011" s="36" t="s">
        <v>13</v>
      </c>
      <c r="E5011" s="36" t="s">
        <v>73</v>
      </c>
      <c r="F5011" s="33">
        <v>42661</v>
      </c>
      <c r="G5011" s="34">
        <v>0.4201388888888889</v>
      </c>
      <c r="H5011" s="38">
        <v>7.82</v>
      </c>
    </row>
    <row r="5012" spans="1:8" x14ac:dyDescent="0.25">
      <c r="A5012" s="36" t="s">
        <v>21</v>
      </c>
      <c r="B5012" s="36" t="s">
        <v>11</v>
      </c>
      <c r="C5012" s="35" t="s">
        <v>15</v>
      </c>
      <c r="D5012" s="36" t="s">
        <v>16</v>
      </c>
      <c r="E5012" s="36" t="s">
        <v>73</v>
      </c>
      <c r="F5012" s="33">
        <v>42661</v>
      </c>
      <c r="G5012" s="34">
        <v>0.4201388888888889</v>
      </c>
      <c r="H5012" s="35">
        <v>1477</v>
      </c>
    </row>
    <row r="5013" spans="1:8" x14ac:dyDescent="0.25">
      <c r="A5013" s="36" t="s">
        <v>21</v>
      </c>
      <c r="B5013" s="36" t="s">
        <v>11</v>
      </c>
      <c r="C5013" s="38" t="s">
        <v>17</v>
      </c>
      <c r="D5013" s="36" t="s">
        <v>18</v>
      </c>
      <c r="E5013" s="36" t="s">
        <v>73</v>
      </c>
      <c r="F5013" s="33">
        <v>42661</v>
      </c>
      <c r="G5013" s="34">
        <v>0.4201388888888889</v>
      </c>
      <c r="H5013" s="38">
        <v>6.42</v>
      </c>
    </row>
    <row r="5014" spans="1:8" x14ac:dyDescent="0.25">
      <c r="A5014" s="36" t="s">
        <v>21</v>
      </c>
      <c r="B5014" s="36" t="s">
        <v>11</v>
      </c>
      <c r="C5014" s="38" t="s">
        <v>19</v>
      </c>
      <c r="D5014" s="36" t="s">
        <v>20</v>
      </c>
      <c r="E5014" s="36" t="s">
        <v>73</v>
      </c>
      <c r="F5014" s="33">
        <v>42661</v>
      </c>
      <c r="G5014" s="34">
        <v>0.4201388888888889</v>
      </c>
      <c r="H5014" s="35">
        <v>64.099999999999994</v>
      </c>
    </row>
    <row r="5015" spans="1:8" x14ac:dyDescent="0.25">
      <c r="A5015" s="36" t="s">
        <v>21</v>
      </c>
      <c r="B5015" s="36" t="s">
        <v>22</v>
      </c>
      <c r="C5015" s="35" t="s">
        <v>23</v>
      </c>
      <c r="D5015" s="35" t="s">
        <v>67</v>
      </c>
      <c r="E5015" s="36" t="s">
        <v>73</v>
      </c>
      <c r="F5015" s="33">
        <v>42661</v>
      </c>
      <c r="G5015" s="34">
        <v>0.4201388888888889</v>
      </c>
      <c r="H5015" s="35">
        <v>184.06916200000003</v>
      </c>
    </row>
    <row r="5016" spans="1:8" x14ac:dyDescent="0.25">
      <c r="A5016" s="36" t="s">
        <v>21</v>
      </c>
      <c r="B5016" s="36" t="s">
        <v>22</v>
      </c>
      <c r="C5016" s="37" t="s">
        <v>25</v>
      </c>
      <c r="D5016" s="35" t="s">
        <v>58</v>
      </c>
      <c r="E5016" s="36" t="s">
        <v>73</v>
      </c>
      <c r="F5016" s="33">
        <v>42661</v>
      </c>
      <c r="G5016" s="34">
        <v>0.4201388888888889</v>
      </c>
      <c r="H5016" s="35">
        <v>262.39293282000779</v>
      </c>
    </row>
    <row r="5017" spans="1:8" x14ac:dyDescent="0.25">
      <c r="A5017" s="36" t="s">
        <v>21</v>
      </c>
      <c r="B5017" s="36" t="s">
        <v>36</v>
      </c>
      <c r="C5017" s="37" t="s">
        <v>37</v>
      </c>
      <c r="D5017" s="37" t="s">
        <v>38</v>
      </c>
      <c r="E5017" s="36" t="s">
        <v>73</v>
      </c>
      <c r="F5017" s="33">
        <v>42661</v>
      </c>
      <c r="G5017" s="34">
        <v>0.4201388888888889</v>
      </c>
      <c r="H5017" s="39">
        <v>7.57</v>
      </c>
    </row>
    <row r="5018" spans="1:8" x14ac:dyDescent="0.25">
      <c r="A5018" s="36" t="s">
        <v>21</v>
      </c>
      <c r="B5018" s="36" t="s">
        <v>36</v>
      </c>
      <c r="C5018" s="37" t="s">
        <v>39</v>
      </c>
      <c r="D5018" s="37" t="s">
        <v>40</v>
      </c>
      <c r="E5018" s="36" t="s">
        <v>73</v>
      </c>
      <c r="F5018" s="33">
        <v>42661</v>
      </c>
      <c r="G5018" s="34">
        <v>0.4201388888888889</v>
      </c>
      <c r="H5018" s="39">
        <v>0.54095349572011275</v>
      </c>
    </row>
    <row r="5019" spans="1:8" x14ac:dyDescent="0.25">
      <c r="A5019" s="36" t="s">
        <v>21</v>
      </c>
      <c r="B5019" s="36" t="s">
        <v>27</v>
      </c>
      <c r="C5019" s="37" t="s">
        <v>34</v>
      </c>
      <c r="D5019" s="37" t="s">
        <v>35</v>
      </c>
      <c r="E5019" s="36" t="s">
        <v>73</v>
      </c>
      <c r="F5019" s="33">
        <v>42661</v>
      </c>
      <c r="G5019" s="34">
        <v>0.4201388888888889</v>
      </c>
      <c r="H5019" s="39">
        <v>2.2794117647058822E-2</v>
      </c>
    </row>
    <row r="5020" spans="1:8" x14ac:dyDescent="0.25">
      <c r="A5020" s="36" t="s">
        <v>48</v>
      </c>
      <c r="B5020" s="36" t="s">
        <v>27</v>
      </c>
      <c r="C5020" s="37" t="s">
        <v>28</v>
      </c>
      <c r="D5020" s="37" t="s">
        <v>35</v>
      </c>
      <c r="E5020" s="36" t="s">
        <v>73</v>
      </c>
      <c r="F5020" s="33">
        <v>42661</v>
      </c>
      <c r="G5020" s="34">
        <v>0.4201388888888889</v>
      </c>
      <c r="H5020" s="41">
        <v>0.01</v>
      </c>
    </row>
    <row r="5021" spans="1:8" x14ac:dyDescent="0.25">
      <c r="A5021" s="36" t="s">
        <v>48</v>
      </c>
      <c r="B5021" s="36" t="s">
        <v>27</v>
      </c>
      <c r="C5021" s="37" t="s">
        <v>30</v>
      </c>
      <c r="D5021" s="38" t="s">
        <v>50</v>
      </c>
      <c r="E5021" s="36" t="s">
        <v>73</v>
      </c>
      <c r="F5021" s="33">
        <v>42661</v>
      </c>
      <c r="G5021" s="34">
        <v>0.4201388888888889</v>
      </c>
      <c r="H5021" s="44">
        <v>1E-3</v>
      </c>
    </row>
    <row r="5022" spans="1:8" x14ac:dyDescent="0.25">
      <c r="A5022" s="36" t="s">
        <v>48</v>
      </c>
      <c r="B5022" s="36" t="s">
        <v>27</v>
      </c>
      <c r="C5022" s="37" t="s">
        <v>32</v>
      </c>
      <c r="D5022" s="39" t="s">
        <v>54</v>
      </c>
      <c r="E5022" s="36" t="s">
        <v>73</v>
      </c>
      <c r="F5022" s="33">
        <v>42661</v>
      </c>
      <c r="G5022" s="34">
        <v>0.4201388888888889</v>
      </c>
      <c r="H5022" s="44">
        <v>5.0000000000000001E-3</v>
      </c>
    </row>
    <row r="5023" spans="1:8" x14ac:dyDescent="0.25">
      <c r="A5023" s="36" t="s">
        <v>48</v>
      </c>
      <c r="B5023" s="36" t="s">
        <v>42</v>
      </c>
      <c r="C5023" s="37" t="s">
        <v>43</v>
      </c>
      <c r="D5023" s="37" t="s">
        <v>51</v>
      </c>
      <c r="E5023" s="36" t="s">
        <v>73</v>
      </c>
      <c r="F5023" s="33">
        <v>42661</v>
      </c>
      <c r="G5023" s="34">
        <v>0.4201388888888889</v>
      </c>
      <c r="H5023" s="36">
        <v>7</v>
      </c>
    </row>
    <row r="5024" spans="1:8" x14ac:dyDescent="0.25">
      <c r="A5024" s="36" t="s">
        <v>21</v>
      </c>
      <c r="B5024" s="36" t="s">
        <v>11</v>
      </c>
      <c r="C5024" s="38" t="s">
        <v>46</v>
      </c>
      <c r="D5024" s="36" t="s">
        <v>47</v>
      </c>
      <c r="E5024" s="36" t="s">
        <v>73</v>
      </c>
      <c r="F5024" s="33">
        <v>42677</v>
      </c>
      <c r="G5024" s="34">
        <v>0.47222222222222227</v>
      </c>
      <c r="H5024" s="38">
        <v>18.28</v>
      </c>
    </row>
    <row r="5025" spans="1:8" x14ac:dyDescent="0.25">
      <c r="A5025" s="36" t="s">
        <v>21</v>
      </c>
      <c r="B5025" s="36" t="s">
        <v>11</v>
      </c>
      <c r="C5025" s="38" t="s">
        <v>12</v>
      </c>
      <c r="D5025" s="36" t="s">
        <v>13</v>
      </c>
      <c r="E5025" s="36" t="s">
        <v>73</v>
      </c>
      <c r="F5025" s="33">
        <v>42677</v>
      </c>
      <c r="G5025" s="34">
        <v>0.47222222222222227</v>
      </c>
      <c r="H5025" s="38">
        <v>7.96</v>
      </c>
    </row>
    <row r="5026" spans="1:8" x14ac:dyDescent="0.25">
      <c r="A5026" s="36" t="s">
        <v>21</v>
      </c>
      <c r="B5026" s="36" t="s">
        <v>11</v>
      </c>
      <c r="C5026" s="35" t="s">
        <v>15</v>
      </c>
      <c r="D5026" s="36" t="s">
        <v>16</v>
      </c>
      <c r="E5026" s="36" t="s">
        <v>73</v>
      </c>
      <c r="F5026" s="33">
        <v>42677</v>
      </c>
      <c r="G5026" s="34">
        <v>0.47222222222222227</v>
      </c>
      <c r="H5026" s="35">
        <v>1492</v>
      </c>
    </row>
    <row r="5027" spans="1:8" x14ac:dyDescent="0.25">
      <c r="A5027" s="36" t="s">
        <v>21</v>
      </c>
      <c r="B5027" s="36" t="s">
        <v>11</v>
      </c>
      <c r="C5027" s="38" t="s">
        <v>17</v>
      </c>
      <c r="D5027" s="36" t="s">
        <v>18</v>
      </c>
      <c r="E5027" s="36" t="s">
        <v>73</v>
      </c>
      <c r="F5027" s="33">
        <v>42677</v>
      </c>
      <c r="G5027" s="34">
        <v>0.47222222222222227</v>
      </c>
      <c r="H5027" s="38">
        <v>6.41</v>
      </c>
    </row>
    <row r="5028" spans="1:8" x14ac:dyDescent="0.25">
      <c r="A5028" s="36" t="s">
        <v>21</v>
      </c>
      <c r="B5028" s="36" t="s">
        <v>11</v>
      </c>
      <c r="C5028" s="38" t="s">
        <v>19</v>
      </c>
      <c r="D5028" s="36" t="s">
        <v>20</v>
      </c>
      <c r="E5028" s="36" t="s">
        <v>73</v>
      </c>
      <c r="F5028" s="33">
        <v>42677</v>
      </c>
      <c r="G5028" s="34">
        <v>0.47222222222222227</v>
      </c>
      <c r="H5028" s="35">
        <v>68.7</v>
      </c>
    </row>
    <row r="5029" spans="1:8" x14ac:dyDescent="0.25">
      <c r="A5029" s="36" t="s">
        <v>21</v>
      </c>
      <c r="B5029" s="36" t="s">
        <v>22</v>
      </c>
      <c r="C5029" s="35" t="s">
        <v>23</v>
      </c>
      <c r="D5029" s="35" t="s">
        <v>67</v>
      </c>
      <c r="E5029" s="36" t="s">
        <v>73</v>
      </c>
      <c r="F5029" s="33">
        <v>42677</v>
      </c>
      <c r="G5029" s="34">
        <v>0.47222222222222227</v>
      </c>
      <c r="H5029" s="35">
        <v>180.67305200000001</v>
      </c>
    </row>
    <row r="5030" spans="1:8" x14ac:dyDescent="0.25">
      <c r="A5030" s="36" t="s">
        <v>21</v>
      </c>
      <c r="B5030" s="36" t="s">
        <v>22</v>
      </c>
      <c r="C5030" s="37" t="s">
        <v>25</v>
      </c>
      <c r="D5030" s="35" t="s">
        <v>58</v>
      </c>
      <c r="E5030" s="36" t="s">
        <v>73</v>
      </c>
      <c r="F5030" s="33">
        <v>42677</v>
      </c>
      <c r="G5030" s="34">
        <v>0.47222222222222227</v>
      </c>
      <c r="H5030" s="35">
        <v>263.39254615116687</v>
      </c>
    </row>
    <row r="5031" spans="1:8" x14ac:dyDescent="0.25">
      <c r="A5031" s="36" t="s">
        <v>21</v>
      </c>
      <c r="B5031" s="36" t="s">
        <v>36</v>
      </c>
      <c r="C5031" s="37" t="s">
        <v>37</v>
      </c>
      <c r="D5031" s="37" t="s">
        <v>38</v>
      </c>
      <c r="E5031" s="36" t="s">
        <v>73</v>
      </c>
      <c r="F5031" s="33">
        <v>42677</v>
      </c>
      <c r="G5031" s="34">
        <v>0.47222222222222227</v>
      </c>
      <c r="H5031" s="39">
        <v>9.8235359317933444</v>
      </c>
    </row>
    <row r="5032" spans="1:8" x14ac:dyDescent="0.25">
      <c r="A5032" s="36" t="s">
        <v>21</v>
      </c>
      <c r="B5032" s="36" t="s">
        <v>36</v>
      </c>
      <c r="C5032" s="37" t="s">
        <v>39</v>
      </c>
      <c r="D5032" s="37" t="s">
        <v>40</v>
      </c>
      <c r="E5032" s="36" t="s">
        <v>73</v>
      </c>
      <c r="F5032" s="33">
        <v>42677</v>
      </c>
      <c r="G5032" s="34">
        <v>0.47222222222222227</v>
      </c>
      <c r="H5032" s="39">
        <v>0.63450349682560403</v>
      </c>
    </row>
    <row r="5033" spans="1:8" x14ac:dyDescent="0.25">
      <c r="A5033" s="36" t="s">
        <v>21</v>
      </c>
      <c r="B5033" s="36" t="s">
        <v>27</v>
      </c>
      <c r="C5033" s="37" t="s">
        <v>34</v>
      </c>
      <c r="D5033" s="37" t="s">
        <v>35</v>
      </c>
      <c r="E5033" s="36" t="s">
        <v>73</v>
      </c>
      <c r="F5033" s="33">
        <v>42677</v>
      </c>
      <c r="G5033" s="34">
        <v>0.47222222222222227</v>
      </c>
      <c r="H5033" s="38">
        <v>2.4071322436849917E-2</v>
      </c>
    </row>
    <row r="5034" spans="1:8" x14ac:dyDescent="0.25">
      <c r="A5034" s="36" t="s">
        <v>48</v>
      </c>
      <c r="B5034" s="36" t="s">
        <v>27</v>
      </c>
      <c r="C5034" s="37" t="s">
        <v>28</v>
      </c>
      <c r="D5034" s="37" t="s">
        <v>35</v>
      </c>
      <c r="E5034" s="36" t="s">
        <v>73</v>
      </c>
      <c r="F5034" s="33">
        <v>42677</v>
      </c>
      <c r="G5034" s="34">
        <v>0.47222222222222227</v>
      </c>
      <c r="H5034" s="41">
        <v>0.01</v>
      </c>
    </row>
    <row r="5035" spans="1:8" x14ac:dyDescent="0.25">
      <c r="A5035" s="36" t="s">
        <v>48</v>
      </c>
      <c r="B5035" s="36" t="s">
        <v>27</v>
      </c>
      <c r="C5035" s="37" t="s">
        <v>30</v>
      </c>
      <c r="D5035" s="38" t="s">
        <v>50</v>
      </c>
      <c r="E5035" s="36" t="s">
        <v>73</v>
      </c>
      <c r="F5035" s="33">
        <v>42677</v>
      </c>
      <c r="G5035" s="34">
        <v>0.47222222222222227</v>
      </c>
      <c r="H5035" s="44">
        <v>1E-3</v>
      </c>
    </row>
    <row r="5036" spans="1:8" x14ac:dyDescent="0.25">
      <c r="A5036" s="36" t="s">
        <v>48</v>
      </c>
      <c r="B5036" s="36" t="s">
        <v>27</v>
      </c>
      <c r="C5036" s="37" t="s">
        <v>32</v>
      </c>
      <c r="D5036" s="39" t="s">
        <v>54</v>
      </c>
      <c r="E5036" s="36" t="s">
        <v>73</v>
      </c>
      <c r="F5036" s="33">
        <v>42677</v>
      </c>
      <c r="G5036" s="34">
        <v>0.47222222222222227</v>
      </c>
      <c r="H5036" s="44">
        <v>5.0000000000000001E-3</v>
      </c>
    </row>
    <row r="5037" spans="1:8" x14ac:dyDescent="0.25">
      <c r="A5037" s="36" t="s">
        <v>48</v>
      </c>
      <c r="B5037" s="36" t="s">
        <v>42</v>
      </c>
      <c r="C5037" s="37" t="s">
        <v>43</v>
      </c>
      <c r="D5037" s="37" t="s">
        <v>51</v>
      </c>
      <c r="E5037" s="36" t="s">
        <v>73</v>
      </c>
      <c r="F5037" s="33">
        <v>42677</v>
      </c>
      <c r="G5037" s="34">
        <v>0.47222222222222227</v>
      </c>
      <c r="H5037" s="36">
        <v>6</v>
      </c>
    </row>
    <row r="5038" spans="1:8" x14ac:dyDescent="0.25">
      <c r="A5038" s="36" t="s">
        <v>21</v>
      </c>
      <c r="B5038" s="36" t="s">
        <v>11</v>
      </c>
      <c r="C5038" s="38" t="s">
        <v>46</v>
      </c>
      <c r="D5038" s="36" t="s">
        <v>47</v>
      </c>
      <c r="E5038" s="36" t="s">
        <v>73</v>
      </c>
      <c r="F5038" s="33">
        <v>42717</v>
      </c>
      <c r="G5038" s="34">
        <v>0.46111111111111108</v>
      </c>
      <c r="H5038" s="38">
        <v>20.96</v>
      </c>
    </row>
    <row r="5039" spans="1:8" x14ac:dyDescent="0.25">
      <c r="A5039" s="36" t="s">
        <v>21</v>
      </c>
      <c r="B5039" s="36" t="s">
        <v>11</v>
      </c>
      <c r="C5039" s="38" t="s">
        <v>12</v>
      </c>
      <c r="D5039" s="36" t="s">
        <v>13</v>
      </c>
      <c r="E5039" s="36" t="s">
        <v>73</v>
      </c>
      <c r="F5039" s="33">
        <v>42717</v>
      </c>
      <c r="G5039" s="34">
        <v>0.46111111111111108</v>
      </c>
      <c r="H5039" s="38">
        <v>8.24</v>
      </c>
    </row>
    <row r="5040" spans="1:8" x14ac:dyDescent="0.25">
      <c r="A5040" s="36" t="s">
        <v>21</v>
      </c>
      <c r="B5040" s="36" t="s">
        <v>11</v>
      </c>
      <c r="C5040" s="35" t="s">
        <v>15</v>
      </c>
      <c r="D5040" s="36" t="s">
        <v>16</v>
      </c>
      <c r="E5040" s="36" t="s">
        <v>73</v>
      </c>
      <c r="F5040" s="33">
        <v>42717</v>
      </c>
      <c r="G5040" s="34">
        <v>0.46111111111111108</v>
      </c>
      <c r="H5040" s="35">
        <v>1456</v>
      </c>
    </row>
    <row r="5041" spans="1:8" x14ac:dyDescent="0.25">
      <c r="A5041" s="36" t="s">
        <v>21</v>
      </c>
      <c r="B5041" s="36" t="s">
        <v>11</v>
      </c>
      <c r="C5041" s="38" t="s">
        <v>17</v>
      </c>
      <c r="D5041" s="36" t="s">
        <v>18</v>
      </c>
      <c r="E5041" s="36" t="s">
        <v>73</v>
      </c>
      <c r="F5041" s="33">
        <v>42717</v>
      </c>
      <c r="G5041" s="34">
        <v>0.46111111111111108</v>
      </c>
      <c r="H5041" s="38">
        <v>6.32</v>
      </c>
    </row>
    <row r="5042" spans="1:8" x14ac:dyDescent="0.25">
      <c r="A5042" s="36" t="s">
        <v>21</v>
      </c>
      <c r="B5042" s="36" t="s">
        <v>11</v>
      </c>
      <c r="C5042" s="38" t="s">
        <v>19</v>
      </c>
      <c r="D5042" s="36" t="s">
        <v>20</v>
      </c>
      <c r="E5042" s="36" t="s">
        <v>73</v>
      </c>
      <c r="F5042" s="33">
        <v>42717</v>
      </c>
      <c r="G5042" s="34">
        <v>0.46111111111111108</v>
      </c>
      <c r="H5042" s="35">
        <v>71.5</v>
      </c>
    </row>
    <row r="5043" spans="1:8" x14ac:dyDescent="0.25">
      <c r="A5043" s="36" t="s">
        <v>21</v>
      </c>
      <c r="B5043" s="36" t="s">
        <v>22</v>
      </c>
      <c r="C5043" s="35" t="s">
        <v>23</v>
      </c>
      <c r="D5043" s="35" t="s">
        <v>67</v>
      </c>
      <c r="E5043" s="36" t="s">
        <v>73</v>
      </c>
      <c r="F5043" s="33">
        <v>42717</v>
      </c>
      <c r="G5043" s="34">
        <v>0.46111111111111108</v>
      </c>
      <c r="H5043" s="35">
        <v>162.66728800000001</v>
      </c>
    </row>
    <row r="5044" spans="1:8" x14ac:dyDescent="0.25">
      <c r="A5044" s="36" t="s">
        <v>21</v>
      </c>
      <c r="B5044" s="36" t="s">
        <v>22</v>
      </c>
      <c r="C5044" s="37" t="s">
        <v>25</v>
      </c>
      <c r="D5044" s="35" t="s">
        <v>58</v>
      </c>
      <c r="E5044" s="36" t="s">
        <v>73</v>
      </c>
      <c r="F5044" s="33">
        <v>42717</v>
      </c>
      <c r="G5044" s="34">
        <v>0.46111111111111108</v>
      </c>
      <c r="H5044" s="35">
        <v>322.99814337905013</v>
      </c>
    </row>
    <row r="5045" spans="1:8" x14ac:dyDescent="0.25">
      <c r="A5045" s="36" t="s">
        <v>21</v>
      </c>
      <c r="B5045" s="36" t="s">
        <v>36</v>
      </c>
      <c r="C5045" s="37" t="s">
        <v>37</v>
      </c>
      <c r="D5045" s="37" t="s">
        <v>38</v>
      </c>
      <c r="E5045" s="36" t="s">
        <v>73</v>
      </c>
      <c r="F5045" s="33">
        <v>42717</v>
      </c>
      <c r="G5045" s="34">
        <v>0.46111111111111108</v>
      </c>
      <c r="H5045" s="39">
        <v>8.3437064179540723</v>
      </c>
    </row>
    <row r="5046" spans="1:8" x14ac:dyDescent="0.25">
      <c r="A5046" s="36" t="s">
        <v>21</v>
      </c>
      <c r="B5046" s="36" t="s">
        <v>36</v>
      </c>
      <c r="C5046" s="37" t="s">
        <v>39</v>
      </c>
      <c r="D5046" s="37" t="s">
        <v>40</v>
      </c>
      <c r="E5046" s="36" t="s">
        <v>73</v>
      </c>
      <c r="F5046" s="33">
        <v>42717</v>
      </c>
      <c r="G5046" s="34">
        <v>0.46111111111111108</v>
      </c>
      <c r="H5046" s="39">
        <v>0.54110608854118469</v>
      </c>
    </row>
    <row r="5047" spans="1:8" x14ac:dyDescent="0.25">
      <c r="A5047" s="36" t="s">
        <v>21</v>
      </c>
      <c r="B5047" s="36" t="s">
        <v>27</v>
      </c>
      <c r="C5047" s="37" t="s">
        <v>34</v>
      </c>
      <c r="D5047" s="37" t="s">
        <v>35</v>
      </c>
      <c r="E5047" s="36" t="s">
        <v>73</v>
      </c>
      <c r="F5047" s="33">
        <v>42717</v>
      </c>
      <c r="G5047" s="34">
        <v>0.46111111111111108</v>
      </c>
      <c r="H5047" s="44">
        <v>0.01</v>
      </c>
    </row>
    <row r="5048" spans="1:8" x14ac:dyDescent="0.25">
      <c r="A5048" s="36" t="s">
        <v>48</v>
      </c>
      <c r="B5048" s="36" t="s">
        <v>27</v>
      </c>
      <c r="C5048" s="37" t="s">
        <v>28</v>
      </c>
      <c r="D5048" s="37" t="s">
        <v>71</v>
      </c>
      <c r="E5048" s="36" t="s">
        <v>73</v>
      </c>
      <c r="F5048" s="33">
        <v>42717</v>
      </c>
      <c r="G5048" s="34">
        <v>0.46111111111111108</v>
      </c>
      <c r="H5048" s="42">
        <v>5.9999999999999995E-4</v>
      </c>
    </row>
    <row r="5049" spans="1:8" x14ac:dyDescent="0.25">
      <c r="A5049" s="36" t="s">
        <v>48</v>
      </c>
      <c r="B5049" s="36" t="s">
        <v>27</v>
      </c>
      <c r="C5049" s="37" t="s">
        <v>30</v>
      </c>
      <c r="D5049" s="38" t="s">
        <v>55</v>
      </c>
      <c r="E5049" s="36" t="s">
        <v>73</v>
      </c>
      <c r="F5049" s="33">
        <v>42717</v>
      </c>
      <c r="G5049" s="34">
        <v>0.46111111111111108</v>
      </c>
      <c r="H5049" s="41">
        <v>0.01</v>
      </c>
    </row>
    <row r="5050" spans="1:8" x14ac:dyDescent="0.25">
      <c r="A5050" s="36" t="s">
        <v>48</v>
      </c>
      <c r="B5050" s="36" t="s">
        <v>27</v>
      </c>
      <c r="C5050" s="37" t="s">
        <v>32</v>
      </c>
      <c r="D5050" s="39" t="s">
        <v>54</v>
      </c>
      <c r="E5050" s="36" t="s">
        <v>73</v>
      </c>
      <c r="F5050" s="33">
        <v>42717</v>
      </c>
      <c r="G5050" s="34">
        <v>0.46111111111111108</v>
      </c>
      <c r="H5050" s="44">
        <v>5.0000000000000001E-3</v>
      </c>
    </row>
    <row r="5051" spans="1:8" x14ac:dyDescent="0.25">
      <c r="A5051" s="36" t="s">
        <v>48</v>
      </c>
      <c r="B5051" s="36" t="s">
        <v>42</v>
      </c>
      <c r="C5051" s="37" t="s">
        <v>43</v>
      </c>
      <c r="D5051" s="37" t="s">
        <v>51</v>
      </c>
      <c r="E5051" s="36" t="s">
        <v>73</v>
      </c>
      <c r="F5051" s="33">
        <v>42717</v>
      </c>
      <c r="G5051" s="34">
        <v>0.46111111111111108</v>
      </c>
      <c r="H5051" s="36"/>
    </row>
    <row r="5052" spans="1:8" x14ac:dyDescent="0.25">
      <c r="A5052" s="36" t="s">
        <v>21</v>
      </c>
      <c r="B5052" s="36" t="s">
        <v>11</v>
      </c>
      <c r="C5052" s="38" t="s">
        <v>46</v>
      </c>
      <c r="D5052" s="36" t="s">
        <v>47</v>
      </c>
      <c r="E5052" s="36" t="s">
        <v>73</v>
      </c>
      <c r="F5052" s="33">
        <v>42752</v>
      </c>
      <c r="G5052" s="34">
        <v>0.42499999999999999</v>
      </c>
      <c r="H5052" s="38">
        <v>19.489999999999998</v>
      </c>
    </row>
    <row r="5053" spans="1:8" x14ac:dyDescent="0.25">
      <c r="A5053" s="36" t="s">
        <v>21</v>
      </c>
      <c r="B5053" s="36" t="s">
        <v>11</v>
      </c>
      <c r="C5053" s="38" t="s">
        <v>12</v>
      </c>
      <c r="D5053" s="36" t="s">
        <v>13</v>
      </c>
      <c r="E5053" s="36" t="s">
        <v>73</v>
      </c>
      <c r="F5053" s="33">
        <v>42752</v>
      </c>
      <c r="G5053" s="34">
        <v>0.42499999999999999</v>
      </c>
      <c r="H5053" s="38">
        <v>8.32</v>
      </c>
    </row>
    <row r="5054" spans="1:8" x14ac:dyDescent="0.25">
      <c r="A5054" s="36" t="s">
        <v>21</v>
      </c>
      <c r="B5054" s="36" t="s">
        <v>11</v>
      </c>
      <c r="C5054" s="35" t="s">
        <v>15</v>
      </c>
      <c r="D5054" s="36" t="s">
        <v>16</v>
      </c>
      <c r="E5054" s="36" t="s">
        <v>73</v>
      </c>
      <c r="F5054" s="33">
        <v>42752</v>
      </c>
      <c r="G5054" s="34">
        <v>0.42499999999999999</v>
      </c>
      <c r="H5054" s="35">
        <v>1592</v>
      </c>
    </row>
    <row r="5055" spans="1:8" x14ac:dyDescent="0.25">
      <c r="A5055" s="36" t="s">
        <v>21</v>
      </c>
      <c r="B5055" s="36" t="s">
        <v>11</v>
      </c>
      <c r="C5055" s="38" t="s">
        <v>17</v>
      </c>
      <c r="D5055" s="36" t="s">
        <v>18</v>
      </c>
      <c r="E5055" s="36" t="s">
        <v>73</v>
      </c>
      <c r="F5055" s="33">
        <v>42752</v>
      </c>
      <c r="G5055" s="34">
        <v>0.42499999999999999</v>
      </c>
      <c r="H5055" s="38">
        <v>6.48</v>
      </c>
    </row>
    <row r="5056" spans="1:8" x14ac:dyDescent="0.25">
      <c r="A5056" s="36" t="s">
        <v>21</v>
      </c>
      <c r="B5056" s="36" t="s">
        <v>11</v>
      </c>
      <c r="C5056" s="38" t="s">
        <v>19</v>
      </c>
      <c r="D5056" s="36" t="s">
        <v>20</v>
      </c>
      <c r="E5056" s="36" t="s">
        <v>73</v>
      </c>
      <c r="F5056" s="33">
        <v>42752</v>
      </c>
      <c r="G5056" s="34">
        <v>0.42499999999999999</v>
      </c>
      <c r="H5056" s="35">
        <v>71.3</v>
      </c>
    </row>
    <row r="5057" spans="1:8" x14ac:dyDescent="0.25">
      <c r="A5057" s="36" t="s">
        <v>21</v>
      </c>
      <c r="B5057" s="36" t="s">
        <v>22</v>
      </c>
      <c r="C5057" s="35" t="s">
        <v>23</v>
      </c>
      <c r="D5057" s="35" t="s">
        <v>74</v>
      </c>
      <c r="E5057" s="36" t="s">
        <v>73</v>
      </c>
      <c r="F5057" s="33">
        <v>42752</v>
      </c>
      <c r="G5057" s="34">
        <v>0.42499999999999999</v>
      </c>
      <c r="H5057" s="35">
        <v>175.49168000000003</v>
      </c>
    </row>
    <row r="5058" spans="1:8" x14ac:dyDescent="0.25">
      <c r="A5058" s="36" t="s">
        <v>21</v>
      </c>
      <c r="B5058" s="36" t="s">
        <v>22</v>
      </c>
      <c r="C5058" s="37" t="s">
        <v>25</v>
      </c>
      <c r="D5058" s="35" t="s">
        <v>58</v>
      </c>
      <c r="E5058" s="36" t="s">
        <v>73</v>
      </c>
      <c r="F5058" s="33">
        <v>42752</v>
      </c>
      <c r="G5058" s="34">
        <v>0.42499999999999999</v>
      </c>
      <c r="H5058" s="35">
        <v>316.48194494100824</v>
      </c>
    </row>
    <row r="5059" spans="1:8" x14ac:dyDescent="0.25">
      <c r="A5059" s="36" t="s">
        <v>21</v>
      </c>
      <c r="B5059" s="36" t="s">
        <v>36</v>
      </c>
      <c r="C5059" s="37" t="s">
        <v>37</v>
      </c>
      <c r="D5059" s="37" t="s">
        <v>38</v>
      </c>
      <c r="E5059" s="36" t="s">
        <v>73</v>
      </c>
      <c r="F5059" s="33">
        <v>42752</v>
      </c>
      <c r="G5059" s="34">
        <v>0.42499999999999999</v>
      </c>
      <c r="H5059" s="39">
        <v>8.5374529837244477</v>
      </c>
    </row>
    <row r="5060" spans="1:8" x14ac:dyDescent="0.25">
      <c r="A5060" s="36" t="s">
        <v>21</v>
      </c>
      <c r="B5060" s="36" t="s">
        <v>36</v>
      </c>
      <c r="C5060" s="37" t="s">
        <v>39</v>
      </c>
      <c r="D5060" s="37" t="s">
        <v>40</v>
      </c>
      <c r="E5060" s="36" t="s">
        <v>73</v>
      </c>
      <c r="F5060" s="33">
        <v>42752</v>
      </c>
      <c r="G5060" s="34">
        <v>0.42499999999999999</v>
      </c>
      <c r="H5060" s="39">
        <v>0.60860323212898937</v>
      </c>
    </row>
    <row r="5061" spans="1:8" x14ac:dyDescent="0.25">
      <c r="A5061" s="36" t="s">
        <v>21</v>
      </c>
      <c r="B5061" s="36" t="s">
        <v>27</v>
      </c>
      <c r="C5061" s="37" t="s">
        <v>34</v>
      </c>
      <c r="D5061" s="37" t="s">
        <v>35</v>
      </c>
      <c r="E5061" s="36" t="s">
        <v>73</v>
      </c>
      <c r="F5061" s="33">
        <v>42752</v>
      </c>
      <c r="G5061" s="34">
        <v>0.42499999999999999</v>
      </c>
      <c r="H5061" s="38">
        <v>1.7991004497751123E-2</v>
      </c>
    </row>
    <row r="5062" spans="1:8" x14ac:dyDescent="0.25">
      <c r="A5062" s="36" t="s">
        <v>48</v>
      </c>
      <c r="B5062" s="36" t="s">
        <v>27</v>
      </c>
      <c r="C5062" s="37" t="s">
        <v>28</v>
      </c>
      <c r="D5062" s="37" t="s">
        <v>71</v>
      </c>
      <c r="E5062" s="36" t="s">
        <v>73</v>
      </c>
      <c r="F5062" s="33">
        <v>42752</v>
      </c>
      <c r="G5062" s="34">
        <v>0.42499999999999999</v>
      </c>
      <c r="H5062" s="42">
        <v>5.9999999999999995E-4</v>
      </c>
    </row>
    <row r="5063" spans="1:8" x14ac:dyDescent="0.25">
      <c r="A5063" s="36" t="s">
        <v>48</v>
      </c>
      <c r="B5063" s="36" t="s">
        <v>27</v>
      </c>
      <c r="C5063" s="37" t="s">
        <v>30</v>
      </c>
      <c r="D5063" s="38" t="s">
        <v>55</v>
      </c>
      <c r="E5063" s="36" t="s">
        <v>73</v>
      </c>
      <c r="F5063" s="33">
        <v>42752</v>
      </c>
      <c r="G5063" s="34">
        <v>0.42499999999999999</v>
      </c>
      <c r="H5063" s="41">
        <v>0.01</v>
      </c>
    </row>
    <row r="5064" spans="1:8" x14ac:dyDescent="0.25">
      <c r="A5064" s="36" t="s">
        <v>48</v>
      </c>
      <c r="B5064" s="36" t="s">
        <v>27</v>
      </c>
      <c r="C5064" s="37" t="s">
        <v>32</v>
      </c>
      <c r="D5064" s="39" t="s">
        <v>54</v>
      </c>
      <c r="E5064" s="36" t="s">
        <v>73</v>
      </c>
      <c r="F5064" s="33">
        <v>42752</v>
      </c>
      <c r="G5064" s="34">
        <v>0.42499999999999999</v>
      </c>
      <c r="H5064" s="44">
        <v>5.0000000000000001E-3</v>
      </c>
    </row>
    <row r="5065" spans="1:8" x14ac:dyDescent="0.25">
      <c r="A5065" s="36" t="s">
        <v>48</v>
      </c>
      <c r="B5065" s="36" t="s">
        <v>42</v>
      </c>
      <c r="C5065" s="37" t="s">
        <v>43</v>
      </c>
      <c r="D5065" s="37" t="s">
        <v>51</v>
      </c>
      <c r="E5065" s="36" t="s">
        <v>73</v>
      </c>
      <c r="F5065" s="33">
        <v>42752</v>
      </c>
      <c r="G5065" s="34">
        <v>0.42499999999999999</v>
      </c>
      <c r="H5065" s="36"/>
    </row>
    <row r="5066" spans="1:8" x14ac:dyDescent="0.25">
      <c r="A5066" s="36" t="s">
        <v>21</v>
      </c>
      <c r="B5066" s="36" t="s">
        <v>11</v>
      </c>
      <c r="C5066" s="38" t="s">
        <v>46</v>
      </c>
      <c r="D5066" s="36" t="s">
        <v>47</v>
      </c>
      <c r="E5066" s="36" t="s">
        <v>73</v>
      </c>
      <c r="F5066" s="33">
        <v>42789</v>
      </c>
      <c r="G5066" s="34">
        <v>0.44444444444444442</v>
      </c>
      <c r="H5066" s="38">
        <v>20.86</v>
      </c>
    </row>
    <row r="5067" spans="1:8" x14ac:dyDescent="0.25">
      <c r="A5067" s="36" t="s">
        <v>21</v>
      </c>
      <c r="B5067" s="36" t="s">
        <v>11</v>
      </c>
      <c r="C5067" s="38" t="s">
        <v>12</v>
      </c>
      <c r="D5067" s="36" t="s">
        <v>13</v>
      </c>
      <c r="E5067" s="36" t="s">
        <v>73</v>
      </c>
      <c r="F5067" s="33">
        <v>42789</v>
      </c>
      <c r="G5067" s="34">
        <v>0.44444444444444442</v>
      </c>
      <c r="H5067" s="38">
        <v>8.58</v>
      </c>
    </row>
    <row r="5068" spans="1:8" x14ac:dyDescent="0.25">
      <c r="A5068" s="36" t="s">
        <v>21</v>
      </c>
      <c r="B5068" s="36" t="s">
        <v>11</v>
      </c>
      <c r="C5068" s="35" t="s">
        <v>15</v>
      </c>
      <c r="D5068" s="36" t="s">
        <v>16</v>
      </c>
      <c r="E5068" s="36" t="s">
        <v>73</v>
      </c>
      <c r="F5068" s="33">
        <v>42789</v>
      </c>
      <c r="G5068" s="34">
        <v>0.44444444444444442</v>
      </c>
      <c r="H5068" s="35">
        <v>1689</v>
      </c>
    </row>
    <row r="5069" spans="1:8" x14ac:dyDescent="0.25">
      <c r="A5069" s="36" t="s">
        <v>21</v>
      </c>
      <c r="B5069" s="36" t="s">
        <v>11</v>
      </c>
      <c r="C5069" s="38" t="s">
        <v>17</v>
      </c>
      <c r="D5069" s="36" t="s">
        <v>18</v>
      </c>
      <c r="E5069" s="36" t="s">
        <v>73</v>
      </c>
      <c r="F5069" s="33">
        <v>42789</v>
      </c>
      <c r="G5069" s="34">
        <v>0.44444444444444442</v>
      </c>
      <c r="H5069" s="38">
        <v>5.73</v>
      </c>
    </row>
    <row r="5070" spans="1:8" x14ac:dyDescent="0.25">
      <c r="A5070" s="36" t="s">
        <v>21</v>
      </c>
      <c r="B5070" s="36" t="s">
        <v>11</v>
      </c>
      <c r="C5070" s="38" t="s">
        <v>19</v>
      </c>
      <c r="D5070" s="36" t="s">
        <v>20</v>
      </c>
      <c r="E5070" s="36" t="s">
        <v>73</v>
      </c>
      <c r="F5070" s="33">
        <v>42789</v>
      </c>
      <c r="G5070" s="34">
        <v>0.44444444444444442</v>
      </c>
      <c r="H5070" s="35">
        <v>69.7</v>
      </c>
    </row>
    <row r="5071" spans="1:8" x14ac:dyDescent="0.25">
      <c r="A5071" s="36" t="s">
        <v>21</v>
      </c>
      <c r="B5071" s="36" t="s">
        <v>22</v>
      </c>
      <c r="C5071" s="35" t="s">
        <v>23</v>
      </c>
      <c r="D5071" s="35" t="s">
        <v>74</v>
      </c>
      <c r="E5071" s="36" t="s">
        <v>73</v>
      </c>
      <c r="F5071" s="33">
        <v>42789</v>
      </c>
      <c r="G5071" s="34">
        <v>0.44444444444444442</v>
      </c>
      <c r="H5071" s="35">
        <v>187.64110400000001</v>
      </c>
    </row>
    <row r="5072" spans="1:8" x14ac:dyDescent="0.25">
      <c r="A5072" s="36" t="s">
        <v>21</v>
      </c>
      <c r="B5072" s="36" t="s">
        <v>22</v>
      </c>
      <c r="C5072" s="37" t="s">
        <v>25</v>
      </c>
      <c r="D5072" s="35" t="s">
        <v>58</v>
      </c>
      <c r="E5072" s="36" t="s">
        <v>73</v>
      </c>
      <c r="F5072" s="33">
        <v>42789</v>
      </c>
      <c r="G5072" s="34">
        <v>0.44444444444444442</v>
      </c>
      <c r="H5072" s="35">
        <v>306.14234644133893</v>
      </c>
    </row>
    <row r="5073" spans="1:8" x14ac:dyDescent="0.25">
      <c r="A5073" s="36" t="s">
        <v>21</v>
      </c>
      <c r="B5073" s="36" t="s">
        <v>36</v>
      </c>
      <c r="C5073" s="37" t="s">
        <v>37</v>
      </c>
      <c r="D5073" s="37" t="s">
        <v>38</v>
      </c>
      <c r="E5073" s="36" t="s">
        <v>73</v>
      </c>
      <c r="F5073" s="33">
        <v>42789</v>
      </c>
      <c r="G5073" s="34">
        <v>0.44444444444444442</v>
      </c>
      <c r="H5073" s="39">
        <v>8.2093457943925241</v>
      </c>
    </row>
    <row r="5074" spans="1:8" x14ac:dyDescent="0.25">
      <c r="A5074" s="36" t="s">
        <v>21</v>
      </c>
      <c r="B5074" s="36" t="s">
        <v>36</v>
      </c>
      <c r="C5074" s="37" t="s">
        <v>39</v>
      </c>
      <c r="D5074" s="37" t="s">
        <v>40</v>
      </c>
      <c r="E5074" s="36" t="s">
        <v>73</v>
      </c>
      <c r="F5074" s="33">
        <v>42789</v>
      </c>
      <c r="G5074" s="34">
        <v>0.44444444444444442</v>
      </c>
      <c r="H5074" s="39">
        <v>1.3264468678671062</v>
      </c>
    </row>
    <row r="5075" spans="1:8" x14ac:dyDescent="0.25">
      <c r="A5075" s="36" t="s">
        <v>21</v>
      </c>
      <c r="B5075" s="36" t="s">
        <v>27</v>
      </c>
      <c r="C5075" s="37" t="s">
        <v>34</v>
      </c>
      <c r="D5075" s="37" t="s">
        <v>35</v>
      </c>
      <c r="E5075" s="36" t="s">
        <v>73</v>
      </c>
      <c r="F5075" s="33">
        <v>42789</v>
      </c>
      <c r="G5075" s="34">
        <v>0.44444444444444442</v>
      </c>
      <c r="H5075" s="38">
        <v>2.3868954758190338E-2</v>
      </c>
    </row>
    <row r="5076" spans="1:8" x14ac:dyDescent="0.25">
      <c r="A5076" s="36" t="s">
        <v>48</v>
      </c>
      <c r="B5076" s="36" t="s">
        <v>27</v>
      </c>
      <c r="C5076" s="37" t="s">
        <v>28</v>
      </c>
      <c r="D5076" s="37" t="s">
        <v>71</v>
      </c>
      <c r="E5076" s="36" t="s">
        <v>73</v>
      </c>
      <c r="F5076" s="33">
        <v>42789</v>
      </c>
      <c r="G5076" s="34">
        <v>0.44444444444444442</v>
      </c>
      <c r="H5076" s="42">
        <v>5.9999999999999995E-4</v>
      </c>
    </row>
    <row r="5077" spans="1:8" x14ac:dyDescent="0.25">
      <c r="A5077" s="36" t="s">
        <v>48</v>
      </c>
      <c r="B5077" s="36" t="s">
        <v>27</v>
      </c>
      <c r="C5077" s="37" t="s">
        <v>30</v>
      </c>
      <c r="D5077" s="38" t="s">
        <v>55</v>
      </c>
      <c r="E5077" s="36" t="s">
        <v>73</v>
      </c>
      <c r="F5077" s="33">
        <v>42789</v>
      </c>
      <c r="G5077" s="34">
        <v>0.44444444444444442</v>
      </c>
      <c r="H5077" s="41">
        <v>0.01</v>
      </c>
    </row>
    <row r="5078" spans="1:8" x14ac:dyDescent="0.25">
      <c r="A5078" s="36" t="s">
        <v>48</v>
      </c>
      <c r="B5078" s="36" t="s">
        <v>27</v>
      </c>
      <c r="C5078" s="37" t="s">
        <v>32</v>
      </c>
      <c r="D5078" s="39" t="s">
        <v>54</v>
      </c>
      <c r="E5078" s="36" t="s">
        <v>73</v>
      </c>
      <c r="F5078" s="33">
        <v>42789</v>
      </c>
      <c r="G5078" s="34">
        <v>0.44444444444444442</v>
      </c>
      <c r="H5078" s="44">
        <v>5.0000000000000001E-3</v>
      </c>
    </row>
    <row r="5079" spans="1:8" x14ac:dyDescent="0.25">
      <c r="A5079" s="36" t="s">
        <v>48</v>
      </c>
      <c r="B5079" s="36" t="s">
        <v>42</v>
      </c>
      <c r="C5079" s="37" t="s">
        <v>43</v>
      </c>
      <c r="D5079" s="37" t="s">
        <v>51</v>
      </c>
      <c r="E5079" s="36" t="s">
        <v>73</v>
      </c>
      <c r="F5079" s="33">
        <v>42789</v>
      </c>
      <c r="G5079" s="34">
        <v>0.44444444444444442</v>
      </c>
      <c r="H5079" s="36"/>
    </row>
    <row r="5080" spans="1:8" x14ac:dyDescent="0.25">
      <c r="A5080" s="36" t="s">
        <v>21</v>
      </c>
      <c r="B5080" s="36" t="s">
        <v>11</v>
      </c>
      <c r="C5080" s="38" t="s">
        <v>46</v>
      </c>
      <c r="D5080" s="36" t="s">
        <v>47</v>
      </c>
      <c r="E5080" s="36" t="s">
        <v>73</v>
      </c>
      <c r="F5080" s="33">
        <v>42808</v>
      </c>
      <c r="G5080" s="34">
        <v>0.42986111111111108</v>
      </c>
      <c r="H5080" s="38">
        <v>17.8</v>
      </c>
    </row>
    <row r="5081" spans="1:8" x14ac:dyDescent="0.25">
      <c r="A5081" s="36" t="s">
        <v>21</v>
      </c>
      <c r="B5081" s="36" t="s">
        <v>11</v>
      </c>
      <c r="C5081" s="38" t="s">
        <v>12</v>
      </c>
      <c r="D5081" s="36" t="s">
        <v>13</v>
      </c>
      <c r="E5081" s="36" t="s">
        <v>73</v>
      </c>
      <c r="F5081" s="33">
        <v>42808</v>
      </c>
      <c r="G5081" s="34">
        <v>0.42986111111111108</v>
      </c>
      <c r="H5081" s="38">
        <v>8.2799999999999994</v>
      </c>
    </row>
    <row r="5082" spans="1:8" x14ac:dyDescent="0.25">
      <c r="A5082" s="36" t="s">
        <v>21</v>
      </c>
      <c r="B5082" s="36" t="s">
        <v>11</v>
      </c>
      <c r="C5082" s="35" t="s">
        <v>15</v>
      </c>
      <c r="D5082" s="36" t="s">
        <v>16</v>
      </c>
      <c r="E5082" s="36" t="s">
        <v>73</v>
      </c>
      <c r="F5082" s="33">
        <v>42808</v>
      </c>
      <c r="G5082" s="34">
        <v>0.42986111111111108</v>
      </c>
      <c r="H5082" s="35">
        <v>1775</v>
      </c>
    </row>
    <row r="5083" spans="1:8" x14ac:dyDescent="0.25">
      <c r="A5083" s="36" t="s">
        <v>21</v>
      </c>
      <c r="B5083" s="36" t="s">
        <v>11</v>
      </c>
      <c r="C5083" s="38" t="s">
        <v>17</v>
      </c>
      <c r="D5083" s="36" t="s">
        <v>18</v>
      </c>
      <c r="E5083" s="36" t="s">
        <v>73</v>
      </c>
      <c r="F5083" s="33">
        <v>42808</v>
      </c>
      <c r="G5083" s="34">
        <v>0.42986111111111108</v>
      </c>
      <c r="H5083" s="38">
        <v>6</v>
      </c>
    </row>
    <row r="5084" spans="1:8" x14ac:dyDescent="0.25">
      <c r="A5084" s="36" t="s">
        <v>21</v>
      </c>
      <c r="B5084" s="36" t="s">
        <v>11</v>
      </c>
      <c r="C5084" s="38" t="s">
        <v>19</v>
      </c>
      <c r="D5084" s="36" t="s">
        <v>20</v>
      </c>
      <c r="E5084" s="36" t="s">
        <v>73</v>
      </c>
      <c r="F5084" s="33">
        <v>42808</v>
      </c>
      <c r="G5084" s="34">
        <v>0.42986111111111108</v>
      </c>
      <c r="H5084" s="35">
        <v>64.099999999999994</v>
      </c>
    </row>
    <row r="5085" spans="1:8" x14ac:dyDescent="0.25">
      <c r="A5085" s="36" t="s">
        <v>21</v>
      </c>
      <c r="B5085" s="36" t="s">
        <v>22</v>
      </c>
      <c r="C5085" s="35" t="s">
        <v>23</v>
      </c>
      <c r="D5085" s="35" t="s">
        <v>74</v>
      </c>
      <c r="E5085" s="36" t="s">
        <v>73</v>
      </c>
      <c r="F5085" s="33">
        <v>42808</v>
      </c>
      <c r="G5085" s="34">
        <v>0.42986111111111108</v>
      </c>
      <c r="H5085" s="35">
        <v>209.24008000000001</v>
      </c>
    </row>
    <row r="5086" spans="1:8" x14ac:dyDescent="0.25">
      <c r="A5086" s="36" t="s">
        <v>21</v>
      </c>
      <c r="B5086" s="36" t="s">
        <v>22</v>
      </c>
      <c r="C5086" s="37" t="s">
        <v>25</v>
      </c>
      <c r="D5086" s="35" t="s">
        <v>58</v>
      </c>
      <c r="E5086" s="36" t="s">
        <v>73</v>
      </c>
      <c r="F5086" s="33">
        <v>42808</v>
      </c>
      <c r="G5086" s="34">
        <v>0.42986111111111108</v>
      </c>
      <c r="H5086" s="35">
        <v>326.48756335511092</v>
      </c>
    </row>
    <row r="5087" spans="1:8" x14ac:dyDescent="0.25">
      <c r="A5087" s="36" t="s">
        <v>21</v>
      </c>
      <c r="B5087" s="36" t="s">
        <v>36</v>
      </c>
      <c r="C5087" s="37" t="s">
        <v>37</v>
      </c>
      <c r="D5087" s="37" t="s">
        <v>38</v>
      </c>
      <c r="E5087" s="36" t="s">
        <v>73</v>
      </c>
      <c r="F5087" s="33">
        <v>42808</v>
      </c>
      <c r="G5087" s="34">
        <v>0.42986111111111108</v>
      </c>
      <c r="H5087" s="39">
        <v>19.024390243902438</v>
      </c>
    </row>
    <row r="5088" spans="1:8" x14ac:dyDescent="0.25">
      <c r="A5088" s="36" t="s">
        <v>21</v>
      </c>
      <c r="B5088" s="36" t="s">
        <v>36</v>
      </c>
      <c r="C5088" s="37" t="s">
        <v>39</v>
      </c>
      <c r="D5088" s="37" t="s">
        <v>40</v>
      </c>
      <c r="E5088" s="36" t="s">
        <v>73</v>
      </c>
      <c r="F5088" s="33">
        <v>42808</v>
      </c>
      <c r="G5088" s="34">
        <v>0.42986111111111108</v>
      </c>
      <c r="H5088" s="39">
        <v>0.60559888470914425</v>
      </c>
    </row>
    <row r="5089" spans="1:8" x14ac:dyDescent="0.25">
      <c r="A5089" s="36" t="s">
        <v>21</v>
      </c>
      <c r="B5089" s="36" t="s">
        <v>27</v>
      </c>
      <c r="C5089" s="37" t="s">
        <v>34</v>
      </c>
      <c r="D5089" s="37" t="s">
        <v>35</v>
      </c>
      <c r="E5089" s="36" t="s">
        <v>73</v>
      </c>
      <c r="F5089" s="33">
        <v>42808</v>
      </c>
      <c r="G5089" s="34">
        <v>0.42986111111111108</v>
      </c>
      <c r="H5089" s="38">
        <v>2.4999999999999991E-2</v>
      </c>
    </row>
    <row r="5090" spans="1:8" x14ac:dyDescent="0.25">
      <c r="A5090" s="36" t="s">
        <v>48</v>
      </c>
      <c r="B5090" s="36" t="s">
        <v>27</v>
      </c>
      <c r="C5090" s="37" t="s">
        <v>28</v>
      </c>
      <c r="D5090" s="37" t="s">
        <v>71</v>
      </c>
      <c r="E5090" s="36" t="s">
        <v>73</v>
      </c>
      <c r="F5090" s="33">
        <v>42808</v>
      </c>
      <c r="G5090" s="34">
        <v>0.42986111111111108</v>
      </c>
      <c r="H5090" s="36">
        <v>8.9999999999999998E-4</v>
      </c>
    </row>
    <row r="5091" spans="1:8" x14ac:dyDescent="0.25">
      <c r="A5091" s="36" t="s">
        <v>48</v>
      </c>
      <c r="B5091" s="36" t="s">
        <v>27</v>
      </c>
      <c r="C5091" s="37" t="s">
        <v>30</v>
      </c>
      <c r="D5091" s="38" t="s">
        <v>55</v>
      </c>
      <c r="E5091" s="36" t="s">
        <v>73</v>
      </c>
      <c r="F5091" s="33">
        <v>42808</v>
      </c>
      <c r="G5091" s="34">
        <v>0.42986111111111108</v>
      </c>
      <c r="H5091" s="41">
        <v>0.01</v>
      </c>
    </row>
    <row r="5092" spans="1:8" x14ac:dyDescent="0.25">
      <c r="A5092" s="36" t="s">
        <v>48</v>
      </c>
      <c r="B5092" s="36" t="s">
        <v>27</v>
      </c>
      <c r="C5092" s="37" t="s">
        <v>32</v>
      </c>
      <c r="D5092" s="39" t="s">
        <v>54</v>
      </c>
      <c r="E5092" s="36" t="s">
        <v>73</v>
      </c>
      <c r="F5092" s="33">
        <v>42808</v>
      </c>
      <c r="G5092" s="34">
        <v>0.42986111111111108</v>
      </c>
      <c r="H5092" s="44">
        <v>5.0000000000000001E-3</v>
      </c>
    </row>
    <row r="5093" spans="1:8" x14ac:dyDescent="0.25">
      <c r="A5093" s="36" t="s">
        <v>48</v>
      </c>
      <c r="B5093" s="36" t="s">
        <v>42</v>
      </c>
      <c r="C5093" s="37" t="s">
        <v>43</v>
      </c>
      <c r="D5093" s="37" t="s">
        <v>51</v>
      </c>
      <c r="E5093" s="36" t="s">
        <v>73</v>
      </c>
      <c r="F5093" s="33">
        <v>42808</v>
      </c>
      <c r="G5093" s="34">
        <v>0.42986111111111108</v>
      </c>
      <c r="H5093" s="36">
        <v>6</v>
      </c>
    </row>
    <row r="5094" spans="1:8" x14ac:dyDescent="0.25">
      <c r="A5094" s="36" t="s">
        <v>21</v>
      </c>
      <c r="B5094" s="36" t="s">
        <v>11</v>
      </c>
      <c r="C5094" s="38" t="s">
        <v>46</v>
      </c>
      <c r="D5094" s="36" t="s">
        <v>47</v>
      </c>
      <c r="E5094" s="36" t="s">
        <v>73</v>
      </c>
      <c r="F5094" s="33">
        <v>42836</v>
      </c>
      <c r="G5094" s="34">
        <v>0.4236111111111111</v>
      </c>
      <c r="H5094" s="38">
        <v>13.47</v>
      </c>
    </row>
    <row r="5095" spans="1:8" x14ac:dyDescent="0.25">
      <c r="A5095" s="36" t="s">
        <v>21</v>
      </c>
      <c r="B5095" s="36" t="s">
        <v>11</v>
      </c>
      <c r="C5095" s="38" t="s">
        <v>12</v>
      </c>
      <c r="D5095" s="36" t="s">
        <v>13</v>
      </c>
      <c r="E5095" s="36" t="s">
        <v>73</v>
      </c>
      <c r="F5095" s="33">
        <v>42836</v>
      </c>
      <c r="G5095" s="34">
        <v>0.4236111111111111</v>
      </c>
      <c r="H5095" s="38">
        <v>8.19</v>
      </c>
    </row>
    <row r="5096" spans="1:8" x14ac:dyDescent="0.25">
      <c r="A5096" s="36" t="s">
        <v>21</v>
      </c>
      <c r="B5096" s="36" t="s">
        <v>11</v>
      </c>
      <c r="C5096" s="35" t="s">
        <v>15</v>
      </c>
      <c r="D5096" s="36" t="s">
        <v>16</v>
      </c>
      <c r="E5096" s="36" t="s">
        <v>73</v>
      </c>
      <c r="F5096" s="33">
        <v>42836</v>
      </c>
      <c r="G5096" s="34">
        <v>0.4236111111111111</v>
      </c>
      <c r="H5096" s="35">
        <v>1789</v>
      </c>
    </row>
    <row r="5097" spans="1:8" x14ac:dyDescent="0.25">
      <c r="A5097" s="36" t="s">
        <v>21</v>
      </c>
      <c r="B5097" s="36" t="s">
        <v>11</v>
      </c>
      <c r="C5097" s="38" t="s">
        <v>17</v>
      </c>
      <c r="D5097" s="36" t="s">
        <v>18</v>
      </c>
      <c r="E5097" s="36" t="s">
        <v>73</v>
      </c>
      <c r="F5097" s="33">
        <v>42836</v>
      </c>
      <c r="G5097" s="34">
        <v>0.4236111111111111</v>
      </c>
      <c r="H5097" s="38">
        <v>4.2699999999999996</v>
      </c>
    </row>
    <row r="5098" spans="1:8" x14ac:dyDescent="0.25">
      <c r="A5098" s="36" t="s">
        <v>21</v>
      </c>
      <c r="B5098" s="36" t="s">
        <v>11</v>
      </c>
      <c r="C5098" s="38" t="s">
        <v>19</v>
      </c>
      <c r="D5098" s="36" t="s">
        <v>20</v>
      </c>
      <c r="E5098" s="36" t="s">
        <v>73</v>
      </c>
      <c r="F5098" s="33">
        <v>42836</v>
      </c>
      <c r="G5098" s="34">
        <v>0.4236111111111111</v>
      </c>
      <c r="H5098" s="35">
        <v>42</v>
      </c>
    </row>
    <row r="5099" spans="1:8" x14ac:dyDescent="0.25">
      <c r="A5099" s="36" t="s">
        <v>21</v>
      </c>
      <c r="B5099" s="36" t="s">
        <v>22</v>
      </c>
      <c r="C5099" s="35" t="s">
        <v>23</v>
      </c>
      <c r="D5099" s="35" t="s">
        <v>74</v>
      </c>
      <c r="E5099" s="36" t="s">
        <v>73</v>
      </c>
      <c r="F5099" s="33">
        <v>42836</v>
      </c>
      <c r="G5099" s="34">
        <v>0.4236111111111111</v>
      </c>
      <c r="H5099" s="35">
        <v>209.24008000000001</v>
      </c>
    </row>
    <row r="5100" spans="1:8" x14ac:dyDescent="0.25">
      <c r="A5100" s="36" t="s">
        <v>21</v>
      </c>
      <c r="B5100" s="36" t="s">
        <v>22</v>
      </c>
      <c r="C5100" s="37" t="s">
        <v>25</v>
      </c>
      <c r="D5100" s="35" t="s">
        <v>58</v>
      </c>
      <c r="E5100" s="36" t="s">
        <v>73</v>
      </c>
      <c r="F5100" s="33">
        <v>42836</v>
      </c>
      <c r="G5100" s="34">
        <v>0.4236111111111111</v>
      </c>
      <c r="H5100" s="35">
        <v>320.06344904056425</v>
      </c>
    </row>
    <row r="5101" spans="1:8" x14ac:dyDescent="0.25">
      <c r="A5101" s="36" t="s">
        <v>21</v>
      </c>
      <c r="B5101" s="36" t="s">
        <v>36</v>
      </c>
      <c r="C5101" s="37" t="s">
        <v>37</v>
      </c>
      <c r="D5101" s="37" t="s">
        <v>38</v>
      </c>
      <c r="E5101" s="36" t="s">
        <v>73</v>
      </c>
      <c r="F5101" s="33">
        <v>42836</v>
      </c>
      <c r="G5101" s="34">
        <v>0.4236111111111111</v>
      </c>
      <c r="H5101" s="39">
        <v>11.027811366384526</v>
      </c>
    </row>
    <row r="5102" spans="1:8" x14ac:dyDescent="0.25">
      <c r="A5102" s="36" t="s">
        <v>21</v>
      </c>
      <c r="B5102" s="36" t="s">
        <v>36</v>
      </c>
      <c r="C5102" s="37" t="s">
        <v>39</v>
      </c>
      <c r="D5102" s="37" t="s">
        <v>40</v>
      </c>
      <c r="E5102" s="36" t="s">
        <v>73</v>
      </c>
      <c r="F5102" s="33">
        <v>42836</v>
      </c>
      <c r="G5102" s="34">
        <v>0.4236111111111111</v>
      </c>
      <c r="H5102" s="39">
        <v>0.8889336214522936</v>
      </c>
    </row>
    <row r="5103" spans="1:8" x14ac:dyDescent="0.25">
      <c r="A5103" s="36" t="s">
        <v>21</v>
      </c>
      <c r="B5103" s="36" t="s">
        <v>27</v>
      </c>
      <c r="C5103" s="37" t="s">
        <v>34</v>
      </c>
      <c r="D5103" s="37" t="s">
        <v>35</v>
      </c>
      <c r="E5103" s="36" t="s">
        <v>73</v>
      </c>
      <c r="F5103" s="33">
        <v>42836</v>
      </c>
      <c r="G5103" s="34">
        <v>0.4236111111111111</v>
      </c>
      <c r="H5103" s="38">
        <v>1.7682926829268312E-2</v>
      </c>
    </row>
    <row r="5104" spans="1:8" x14ac:dyDescent="0.25">
      <c r="A5104" s="36" t="s">
        <v>48</v>
      </c>
      <c r="B5104" s="36" t="s">
        <v>27</v>
      </c>
      <c r="C5104" s="37" t="s">
        <v>28</v>
      </c>
      <c r="D5104" s="37" t="s">
        <v>71</v>
      </c>
      <c r="E5104" s="36" t="s">
        <v>73</v>
      </c>
      <c r="F5104" s="33">
        <v>42836</v>
      </c>
      <c r="G5104" s="34">
        <v>0.4236111111111111</v>
      </c>
      <c r="H5104" s="36">
        <v>1.1999999999999999E-3</v>
      </c>
    </row>
    <row r="5105" spans="1:8" x14ac:dyDescent="0.25">
      <c r="A5105" s="36" t="s">
        <v>48</v>
      </c>
      <c r="B5105" s="36" t="s">
        <v>27</v>
      </c>
      <c r="C5105" s="37" t="s">
        <v>30</v>
      </c>
      <c r="D5105" s="38" t="s">
        <v>55</v>
      </c>
      <c r="E5105" s="36" t="s">
        <v>73</v>
      </c>
      <c r="F5105" s="33">
        <v>42836</v>
      </c>
      <c r="G5105" s="34">
        <v>0.4236111111111111</v>
      </c>
      <c r="H5105" s="41">
        <v>0.01</v>
      </c>
    </row>
    <row r="5106" spans="1:8" x14ac:dyDescent="0.25">
      <c r="A5106" s="36" t="s">
        <v>48</v>
      </c>
      <c r="B5106" s="36" t="s">
        <v>27</v>
      </c>
      <c r="C5106" s="37" t="s">
        <v>32</v>
      </c>
      <c r="D5106" s="39" t="s">
        <v>54</v>
      </c>
      <c r="E5106" s="36" t="s">
        <v>73</v>
      </c>
      <c r="F5106" s="33">
        <v>42836</v>
      </c>
      <c r="G5106" s="34">
        <v>0.4236111111111111</v>
      </c>
      <c r="H5106" s="44">
        <v>5.0000000000000001E-3</v>
      </c>
    </row>
    <row r="5107" spans="1:8" x14ac:dyDescent="0.25">
      <c r="A5107" s="36" t="s">
        <v>48</v>
      </c>
      <c r="B5107" s="36" t="s">
        <v>42</v>
      </c>
      <c r="C5107" s="37" t="s">
        <v>43</v>
      </c>
      <c r="D5107" s="37" t="s">
        <v>51</v>
      </c>
      <c r="E5107" s="36" t="s">
        <v>73</v>
      </c>
      <c r="F5107" s="33">
        <v>42836</v>
      </c>
      <c r="G5107" s="34">
        <v>0.4236111111111111</v>
      </c>
      <c r="H5107" s="36">
        <v>4</v>
      </c>
    </row>
    <row r="5108" spans="1:8" x14ac:dyDescent="0.25">
      <c r="A5108" s="36" t="s">
        <v>21</v>
      </c>
      <c r="B5108" s="36" t="s">
        <v>11</v>
      </c>
      <c r="C5108" s="38" t="s">
        <v>46</v>
      </c>
      <c r="D5108" s="36" t="s">
        <v>47</v>
      </c>
      <c r="E5108" s="36" t="s">
        <v>73</v>
      </c>
      <c r="F5108" s="33">
        <v>42871</v>
      </c>
      <c r="G5108" s="34">
        <v>0.43055555555555558</v>
      </c>
      <c r="H5108" s="38">
        <v>14.16</v>
      </c>
    </row>
    <row r="5109" spans="1:8" x14ac:dyDescent="0.25">
      <c r="A5109" s="36" t="s">
        <v>21</v>
      </c>
      <c r="B5109" s="36" t="s">
        <v>11</v>
      </c>
      <c r="C5109" s="38" t="s">
        <v>12</v>
      </c>
      <c r="D5109" s="36" t="s">
        <v>13</v>
      </c>
      <c r="E5109" s="36" t="s">
        <v>73</v>
      </c>
      <c r="F5109" s="33">
        <v>42871</v>
      </c>
      <c r="G5109" s="34">
        <v>0.43055555555555558</v>
      </c>
      <c r="H5109" s="38">
        <v>7.98</v>
      </c>
    </row>
    <row r="5110" spans="1:8" x14ac:dyDescent="0.25">
      <c r="A5110" s="36" t="s">
        <v>21</v>
      </c>
      <c r="B5110" s="36" t="s">
        <v>11</v>
      </c>
      <c r="C5110" s="35" t="s">
        <v>15</v>
      </c>
      <c r="D5110" s="36" t="s">
        <v>16</v>
      </c>
      <c r="E5110" s="36" t="s">
        <v>73</v>
      </c>
      <c r="F5110" s="33">
        <v>42871</v>
      </c>
      <c r="G5110" s="34">
        <v>0.43055555555555558</v>
      </c>
      <c r="H5110" s="35">
        <v>1676</v>
      </c>
    </row>
    <row r="5111" spans="1:8" x14ac:dyDescent="0.25">
      <c r="A5111" s="36" t="s">
        <v>21</v>
      </c>
      <c r="B5111" s="36" t="s">
        <v>11</v>
      </c>
      <c r="C5111" s="38" t="s">
        <v>17</v>
      </c>
      <c r="D5111" s="36" t="s">
        <v>18</v>
      </c>
      <c r="E5111" s="36" t="s">
        <v>73</v>
      </c>
      <c r="F5111" s="33">
        <v>42871</v>
      </c>
      <c r="G5111" s="34">
        <v>0.43055555555555558</v>
      </c>
      <c r="H5111" s="38">
        <v>10.119999999999999</v>
      </c>
    </row>
    <row r="5112" spans="1:8" x14ac:dyDescent="0.25">
      <c r="A5112" s="36" t="s">
        <v>21</v>
      </c>
      <c r="B5112" s="36" t="s">
        <v>11</v>
      </c>
      <c r="C5112" s="38" t="s">
        <v>19</v>
      </c>
      <c r="D5112" s="36" t="s">
        <v>20</v>
      </c>
      <c r="E5112" s="36" t="s">
        <v>73</v>
      </c>
      <c r="F5112" s="33">
        <v>42871</v>
      </c>
      <c r="G5112" s="34">
        <v>0.43055555555555558</v>
      </c>
      <c r="H5112" s="35">
        <v>97.9</v>
      </c>
    </row>
    <row r="5113" spans="1:8" x14ac:dyDescent="0.25">
      <c r="A5113" s="36" t="s">
        <v>21</v>
      </c>
      <c r="B5113" s="36" t="s">
        <v>22</v>
      </c>
      <c r="C5113" s="35" t="s">
        <v>23</v>
      </c>
      <c r="D5113" s="35" t="s">
        <v>74</v>
      </c>
      <c r="E5113" s="36" t="s">
        <v>73</v>
      </c>
      <c r="F5113" s="33">
        <v>42871</v>
      </c>
      <c r="G5113" s="34">
        <v>0.43055555555555558</v>
      </c>
      <c r="H5113" s="35">
        <v>204.44582199999996</v>
      </c>
    </row>
    <row r="5114" spans="1:8" x14ac:dyDescent="0.25">
      <c r="A5114" s="36" t="s">
        <v>21</v>
      </c>
      <c r="B5114" s="36" t="s">
        <v>22</v>
      </c>
      <c r="C5114" s="37" t="s">
        <v>25</v>
      </c>
      <c r="D5114" s="35" t="s">
        <v>58</v>
      </c>
      <c r="E5114" s="36" t="s">
        <v>73</v>
      </c>
      <c r="F5114" s="33">
        <v>42871</v>
      </c>
      <c r="G5114" s="34">
        <v>0.43055555555555558</v>
      </c>
      <c r="H5114" s="35">
        <v>322.91288849978116</v>
      </c>
    </row>
    <row r="5115" spans="1:8" x14ac:dyDescent="0.25">
      <c r="A5115" s="36" t="s">
        <v>21</v>
      </c>
      <c r="B5115" s="36" t="s">
        <v>36</v>
      </c>
      <c r="C5115" s="37" t="s">
        <v>37</v>
      </c>
      <c r="D5115" s="37" t="s">
        <v>38</v>
      </c>
      <c r="E5115" s="36" t="s">
        <v>73</v>
      </c>
      <c r="F5115" s="33">
        <v>42871</v>
      </c>
      <c r="G5115" s="34">
        <v>0.43055555555555558</v>
      </c>
      <c r="H5115" s="39">
        <v>8.2105263157894761</v>
      </c>
    </row>
    <row r="5116" spans="1:8" x14ac:dyDescent="0.25">
      <c r="A5116" s="36" t="s">
        <v>21</v>
      </c>
      <c r="B5116" s="36" t="s">
        <v>36</v>
      </c>
      <c r="C5116" s="37" t="s">
        <v>39</v>
      </c>
      <c r="D5116" s="37" t="s">
        <v>40</v>
      </c>
      <c r="E5116" s="36" t="s">
        <v>73</v>
      </c>
      <c r="F5116" s="33">
        <v>42871</v>
      </c>
      <c r="G5116" s="34">
        <v>0.43055555555555558</v>
      </c>
      <c r="H5116" s="39">
        <v>0.62719264349114556</v>
      </c>
    </row>
    <row r="5117" spans="1:8" x14ac:dyDescent="0.25">
      <c r="A5117" s="36" t="s">
        <v>21</v>
      </c>
      <c r="B5117" s="36" t="s">
        <v>27</v>
      </c>
      <c r="C5117" s="37" t="s">
        <v>34</v>
      </c>
      <c r="D5117" s="37" t="s">
        <v>35</v>
      </c>
      <c r="E5117" s="36" t="s">
        <v>73</v>
      </c>
      <c r="F5117" s="33">
        <v>42871</v>
      </c>
      <c r="G5117" s="34">
        <v>0.43055555555555558</v>
      </c>
      <c r="H5117" s="38">
        <v>2.188498402555911E-2</v>
      </c>
    </row>
    <row r="5118" spans="1:8" x14ac:dyDescent="0.25">
      <c r="A5118" s="36" t="s">
        <v>48</v>
      </c>
      <c r="B5118" s="36" t="s">
        <v>27</v>
      </c>
      <c r="C5118" s="37" t="s">
        <v>28</v>
      </c>
      <c r="D5118" s="37" t="s">
        <v>71</v>
      </c>
      <c r="E5118" s="36" t="s">
        <v>73</v>
      </c>
      <c r="F5118" s="33">
        <v>42871</v>
      </c>
      <c r="G5118" s="34">
        <v>0.43055555555555558</v>
      </c>
      <c r="H5118" s="36">
        <v>1.5E-3</v>
      </c>
    </row>
    <row r="5119" spans="1:8" x14ac:dyDescent="0.25">
      <c r="A5119" s="36" t="s">
        <v>48</v>
      </c>
      <c r="B5119" s="36" t="s">
        <v>27</v>
      </c>
      <c r="C5119" s="37" t="s">
        <v>30</v>
      </c>
      <c r="D5119" s="38" t="s">
        <v>55</v>
      </c>
      <c r="E5119" s="36" t="s">
        <v>73</v>
      </c>
      <c r="F5119" s="33">
        <v>42871</v>
      </c>
      <c r="G5119" s="34">
        <v>0.43055555555555558</v>
      </c>
      <c r="H5119" s="41">
        <v>0.01</v>
      </c>
    </row>
    <row r="5120" spans="1:8" x14ac:dyDescent="0.25">
      <c r="A5120" s="36" t="s">
        <v>48</v>
      </c>
      <c r="B5120" s="36" t="s">
        <v>27</v>
      </c>
      <c r="C5120" s="37" t="s">
        <v>32</v>
      </c>
      <c r="D5120" s="39" t="s">
        <v>54</v>
      </c>
      <c r="E5120" s="36" t="s">
        <v>73</v>
      </c>
      <c r="F5120" s="33">
        <v>42871</v>
      </c>
      <c r="G5120" s="34">
        <v>0.43055555555555558</v>
      </c>
      <c r="H5120" s="44">
        <v>5.0000000000000001E-3</v>
      </c>
    </row>
    <row r="5121" spans="1:8" x14ac:dyDescent="0.25">
      <c r="A5121" s="36" t="s">
        <v>48</v>
      </c>
      <c r="B5121" s="36" t="s">
        <v>42</v>
      </c>
      <c r="C5121" s="37" t="s">
        <v>43</v>
      </c>
      <c r="D5121" s="37" t="s">
        <v>51</v>
      </c>
      <c r="E5121" s="36" t="s">
        <v>73</v>
      </c>
      <c r="F5121" s="33">
        <v>42871</v>
      </c>
      <c r="G5121" s="34">
        <v>0.43055555555555558</v>
      </c>
      <c r="H5121" s="43">
        <v>2</v>
      </c>
    </row>
    <row r="5122" spans="1:8" x14ac:dyDescent="0.25">
      <c r="A5122" s="36" t="s">
        <v>21</v>
      </c>
      <c r="B5122" s="36" t="s">
        <v>11</v>
      </c>
      <c r="C5122" s="38" t="s">
        <v>46</v>
      </c>
      <c r="D5122" s="36" t="s">
        <v>47</v>
      </c>
      <c r="E5122" s="36" t="s">
        <v>73</v>
      </c>
      <c r="F5122" s="33">
        <v>42906</v>
      </c>
      <c r="G5122" s="34">
        <v>0.4861111111111111</v>
      </c>
      <c r="H5122" s="38">
        <v>9.75</v>
      </c>
    </row>
    <row r="5123" spans="1:8" x14ac:dyDescent="0.25">
      <c r="A5123" s="36" t="s">
        <v>21</v>
      </c>
      <c r="B5123" s="36" t="s">
        <v>11</v>
      </c>
      <c r="C5123" s="38" t="s">
        <v>12</v>
      </c>
      <c r="D5123" s="36" t="s">
        <v>13</v>
      </c>
      <c r="E5123" s="36" t="s">
        <v>73</v>
      </c>
      <c r="F5123" s="33">
        <v>42906</v>
      </c>
      <c r="G5123" s="34">
        <v>0.4861111111111111</v>
      </c>
      <c r="H5123" s="38">
        <v>7.15</v>
      </c>
    </row>
    <row r="5124" spans="1:8" x14ac:dyDescent="0.25">
      <c r="A5124" s="36" t="s">
        <v>21</v>
      </c>
      <c r="B5124" s="36" t="s">
        <v>11</v>
      </c>
      <c r="C5124" s="35" t="s">
        <v>15</v>
      </c>
      <c r="D5124" s="36" t="s">
        <v>16</v>
      </c>
      <c r="E5124" s="36" t="s">
        <v>73</v>
      </c>
      <c r="F5124" s="33">
        <v>42906</v>
      </c>
      <c r="G5124" s="34">
        <v>0.4861111111111111</v>
      </c>
      <c r="H5124" s="35">
        <v>1399</v>
      </c>
    </row>
    <row r="5125" spans="1:8" x14ac:dyDescent="0.25">
      <c r="A5125" s="36" t="s">
        <v>21</v>
      </c>
      <c r="B5125" s="36" t="s">
        <v>11</v>
      </c>
      <c r="C5125" s="38" t="s">
        <v>17</v>
      </c>
      <c r="D5125" s="36" t="s">
        <v>18</v>
      </c>
      <c r="E5125" s="36" t="s">
        <v>73</v>
      </c>
      <c r="F5125" s="33">
        <v>42906</v>
      </c>
      <c r="G5125" s="34">
        <v>0.4861111111111111</v>
      </c>
      <c r="H5125" s="38">
        <v>5.98</v>
      </c>
    </row>
    <row r="5126" spans="1:8" x14ac:dyDescent="0.25">
      <c r="A5126" s="36" t="s">
        <v>21</v>
      </c>
      <c r="B5126" s="36" t="s">
        <v>11</v>
      </c>
      <c r="C5126" s="38" t="s">
        <v>19</v>
      </c>
      <c r="D5126" s="36" t="s">
        <v>20</v>
      </c>
      <c r="E5126" s="36" t="s">
        <v>73</v>
      </c>
      <c r="F5126" s="33">
        <v>42906</v>
      </c>
      <c r="G5126" s="34">
        <v>0.4861111111111111</v>
      </c>
      <c r="H5126" s="35">
        <v>53.7</v>
      </c>
    </row>
    <row r="5127" spans="1:8" x14ac:dyDescent="0.25">
      <c r="A5127" s="36" t="s">
        <v>21</v>
      </c>
      <c r="B5127" s="36" t="s">
        <v>22</v>
      </c>
      <c r="C5127" s="35" t="s">
        <v>23</v>
      </c>
      <c r="D5127" s="35" t="s">
        <v>74</v>
      </c>
      <c r="E5127" s="36" t="s">
        <v>73</v>
      </c>
      <c r="F5127" s="33">
        <v>42906</v>
      </c>
      <c r="G5127" s="34">
        <v>0.4861111111111111</v>
      </c>
      <c r="H5127" s="35">
        <v>174.899665</v>
      </c>
    </row>
    <row r="5128" spans="1:8" x14ac:dyDescent="0.25">
      <c r="A5128" s="36" t="s">
        <v>21</v>
      </c>
      <c r="B5128" s="36" t="s">
        <v>22</v>
      </c>
      <c r="C5128" s="37" t="s">
        <v>25</v>
      </c>
      <c r="D5128" s="35" t="s">
        <v>58</v>
      </c>
      <c r="E5128" s="36" t="s">
        <v>73</v>
      </c>
      <c r="F5128" s="33">
        <v>42906</v>
      </c>
      <c r="G5128" s="34">
        <v>0.4861111111111111</v>
      </c>
      <c r="H5128" s="35">
        <v>431.50266305771413</v>
      </c>
    </row>
    <row r="5129" spans="1:8" x14ac:dyDescent="0.25">
      <c r="A5129" s="36" t="s">
        <v>21</v>
      </c>
      <c r="B5129" s="36" t="s">
        <v>36</v>
      </c>
      <c r="C5129" s="37" t="s">
        <v>37</v>
      </c>
      <c r="D5129" s="37" t="s">
        <v>38</v>
      </c>
      <c r="E5129" s="36" t="s">
        <v>73</v>
      </c>
      <c r="F5129" s="33">
        <v>42906</v>
      </c>
      <c r="G5129" s="34">
        <v>0.4861111111111111</v>
      </c>
      <c r="H5129" s="39">
        <v>7.4162288382953889</v>
      </c>
    </row>
    <row r="5130" spans="1:8" x14ac:dyDescent="0.25">
      <c r="A5130" s="36" t="s">
        <v>21</v>
      </c>
      <c r="B5130" s="36" t="s">
        <v>36</v>
      </c>
      <c r="C5130" s="37" t="s">
        <v>39</v>
      </c>
      <c r="D5130" s="37" t="s">
        <v>40</v>
      </c>
      <c r="E5130" s="36" t="s">
        <v>73</v>
      </c>
      <c r="F5130" s="33">
        <v>42906</v>
      </c>
      <c r="G5130" s="34">
        <v>0.4861111111111111</v>
      </c>
      <c r="H5130" s="39">
        <v>0.70782087961404716</v>
      </c>
    </row>
    <row r="5131" spans="1:8" x14ac:dyDescent="0.25">
      <c r="A5131" s="36" t="s">
        <v>21</v>
      </c>
      <c r="B5131" s="36" t="s">
        <v>27</v>
      </c>
      <c r="C5131" s="37" t="s">
        <v>34</v>
      </c>
      <c r="D5131" s="37" t="s">
        <v>35</v>
      </c>
      <c r="E5131" s="36" t="s">
        <v>73</v>
      </c>
      <c r="F5131" s="33">
        <v>42906</v>
      </c>
      <c r="G5131" s="34">
        <v>0.4861111111111111</v>
      </c>
      <c r="H5131" s="38">
        <v>2.5858951175406875E-2</v>
      </c>
    </row>
    <row r="5132" spans="1:8" x14ac:dyDescent="0.25">
      <c r="A5132" s="36" t="s">
        <v>48</v>
      </c>
      <c r="B5132" s="36" t="s">
        <v>27</v>
      </c>
      <c r="C5132" s="37" t="s">
        <v>28</v>
      </c>
      <c r="D5132" s="37" t="s">
        <v>71</v>
      </c>
      <c r="E5132" s="36" t="s">
        <v>73</v>
      </c>
      <c r="F5132" s="33">
        <v>42906</v>
      </c>
      <c r="G5132" s="34">
        <v>0.4861111111111111</v>
      </c>
      <c r="H5132" s="36">
        <v>1.8E-3</v>
      </c>
    </row>
    <row r="5133" spans="1:8" x14ac:dyDescent="0.25">
      <c r="A5133" s="36" t="s">
        <v>48</v>
      </c>
      <c r="B5133" s="36" t="s">
        <v>27</v>
      </c>
      <c r="C5133" s="37" t="s">
        <v>30</v>
      </c>
      <c r="D5133" s="38" t="s">
        <v>55</v>
      </c>
      <c r="E5133" s="36" t="s">
        <v>73</v>
      </c>
      <c r="F5133" s="33">
        <v>42906</v>
      </c>
      <c r="G5133" s="34">
        <v>0.4861111111111111</v>
      </c>
      <c r="H5133" s="40">
        <v>0.01</v>
      </c>
    </row>
    <row r="5134" spans="1:8" x14ac:dyDescent="0.25">
      <c r="A5134" s="36" t="s">
        <v>48</v>
      </c>
      <c r="B5134" s="36" t="s">
        <v>27</v>
      </c>
      <c r="C5134" s="37" t="s">
        <v>32</v>
      </c>
      <c r="D5134" s="39" t="s">
        <v>54</v>
      </c>
      <c r="E5134" s="36" t="s">
        <v>73</v>
      </c>
      <c r="F5134" s="33">
        <v>42906</v>
      </c>
      <c r="G5134" s="34">
        <v>0.4861111111111111</v>
      </c>
      <c r="H5134" s="56">
        <v>5.0000000000000001E-3</v>
      </c>
    </row>
    <row r="5135" spans="1:8" x14ac:dyDescent="0.25">
      <c r="A5135" s="36" t="s">
        <v>48</v>
      </c>
      <c r="B5135" s="36" t="s">
        <v>42</v>
      </c>
      <c r="C5135" s="37" t="s">
        <v>43</v>
      </c>
      <c r="D5135" s="37" t="s">
        <v>51</v>
      </c>
      <c r="E5135" s="36" t="s">
        <v>73</v>
      </c>
      <c r="F5135" s="33">
        <v>42906</v>
      </c>
      <c r="G5135" s="34">
        <v>0.4861111111111111</v>
      </c>
      <c r="H5135" s="36">
        <v>3</v>
      </c>
    </row>
    <row r="5136" spans="1:8" x14ac:dyDescent="0.25">
      <c r="A5136" s="36" t="s">
        <v>21</v>
      </c>
      <c r="B5136" s="36" t="s">
        <v>11</v>
      </c>
      <c r="C5136" s="38" t="s">
        <v>46</v>
      </c>
      <c r="D5136" s="36" t="s">
        <v>47</v>
      </c>
      <c r="E5136" s="36" t="s">
        <v>73</v>
      </c>
      <c r="F5136" s="33">
        <v>42934</v>
      </c>
      <c r="G5136" s="34">
        <v>0.45416666666666666</v>
      </c>
      <c r="H5136" s="38">
        <v>9.23</v>
      </c>
    </row>
    <row r="5137" spans="1:8" x14ac:dyDescent="0.25">
      <c r="A5137" s="36" t="s">
        <v>21</v>
      </c>
      <c r="B5137" s="36" t="s">
        <v>11</v>
      </c>
      <c r="C5137" s="38" t="s">
        <v>12</v>
      </c>
      <c r="D5137" s="36" t="s">
        <v>13</v>
      </c>
      <c r="E5137" s="36" t="s">
        <v>73</v>
      </c>
      <c r="F5137" s="33">
        <v>42934</v>
      </c>
      <c r="G5137" s="34">
        <v>0.45416666666666666</v>
      </c>
      <c r="H5137" s="38">
        <v>7.75</v>
      </c>
    </row>
    <row r="5138" spans="1:8" x14ac:dyDescent="0.25">
      <c r="A5138" s="36" t="s">
        <v>21</v>
      </c>
      <c r="B5138" s="36" t="s">
        <v>11</v>
      </c>
      <c r="C5138" s="35" t="s">
        <v>15</v>
      </c>
      <c r="D5138" s="36" t="s">
        <v>16</v>
      </c>
      <c r="E5138" s="36" t="s">
        <v>73</v>
      </c>
      <c r="F5138" s="33">
        <v>42934</v>
      </c>
      <c r="G5138" s="34">
        <v>0.45416666666666666</v>
      </c>
      <c r="H5138" s="35">
        <v>1688</v>
      </c>
    </row>
    <row r="5139" spans="1:8" x14ac:dyDescent="0.25">
      <c r="A5139" s="36" t="s">
        <v>21</v>
      </c>
      <c r="B5139" s="36" t="s">
        <v>11</v>
      </c>
      <c r="C5139" s="38" t="s">
        <v>17</v>
      </c>
      <c r="D5139" s="36" t="s">
        <v>18</v>
      </c>
      <c r="E5139" s="36" t="s">
        <v>73</v>
      </c>
      <c r="F5139" s="33">
        <v>42934</v>
      </c>
      <c r="G5139" s="34">
        <v>0.45416666666666666</v>
      </c>
      <c r="H5139" s="38">
        <v>7.46</v>
      </c>
    </row>
    <row r="5140" spans="1:8" x14ac:dyDescent="0.25">
      <c r="A5140" s="36" t="s">
        <v>21</v>
      </c>
      <c r="B5140" s="36" t="s">
        <v>11</v>
      </c>
      <c r="C5140" s="38" t="s">
        <v>19</v>
      </c>
      <c r="D5140" s="36" t="s">
        <v>20</v>
      </c>
      <c r="E5140" s="36" t="s">
        <v>73</v>
      </c>
      <c r="F5140" s="33">
        <v>42934</v>
      </c>
      <c r="G5140" s="34">
        <v>0.45416666666666666</v>
      </c>
      <c r="H5140" s="35">
        <v>66.099999999999994</v>
      </c>
    </row>
    <row r="5141" spans="1:8" x14ac:dyDescent="0.25">
      <c r="A5141" s="36" t="s">
        <v>21</v>
      </c>
      <c r="B5141" s="36" t="s">
        <v>22</v>
      </c>
      <c r="C5141" s="35" t="s">
        <v>23</v>
      </c>
      <c r="D5141" s="35" t="s">
        <v>74</v>
      </c>
      <c r="E5141" s="36" t="s">
        <v>73</v>
      </c>
      <c r="F5141" s="33">
        <v>42934</v>
      </c>
      <c r="G5141" s="34">
        <v>0.45416666666666666</v>
      </c>
      <c r="H5141" s="35">
        <v>219.04909499999999</v>
      </c>
    </row>
    <row r="5142" spans="1:8" x14ac:dyDescent="0.25">
      <c r="A5142" s="36" t="s">
        <v>21</v>
      </c>
      <c r="B5142" s="36" t="s">
        <v>22</v>
      </c>
      <c r="C5142" s="37" t="s">
        <v>25</v>
      </c>
      <c r="D5142" s="35" t="s">
        <v>58</v>
      </c>
      <c r="E5142" s="36" t="s">
        <v>73</v>
      </c>
      <c r="F5142" s="33">
        <v>42934</v>
      </c>
      <c r="G5142" s="34">
        <v>0.45416666666666666</v>
      </c>
      <c r="H5142" s="35">
        <v>389.95171556075798</v>
      </c>
    </row>
    <row r="5143" spans="1:8" x14ac:dyDescent="0.25">
      <c r="A5143" s="36" t="s">
        <v>21</v>
      </c>
      <c r="B5143" s="36" t="s">
        <v>36</v>
      </c>
      <c r="C5143" s="37" t="s">
        <v>37</v>
      </c>
      <c r="D5143" s="37" t="s">
        <v>38</v>
      </c>
      <c r="E5143" s="36" t="s">
        <v>73</v>
      </c>
      <c r="F5143" s="33">
        <v>42934</v>
      </c>
      <c r="G5143" s="34">
        <v>0.45416666666666666</v>
      </c>
      <c r="H5143" s="39">
        <v>7.7848410757946223</v>
      </c>
    </row>
    <row r="5144" spans="1:8" x14ac:dyDescent="0.25">
      <c r="A5144" s="36" t="s">
        <v>21</v>
      </c>
      <c r="B5144" s="36" t="s">
        <v>36</v>
      </c>
      <c r="C5144" s="37" t="s">
        <v>39</v>
      </c>
      <c r="D5144" s="37" t="s">
        <v>40</v>
      </c>
      <c r="E5144" s="36" t="s">
        <v>73</v>
      </c>
      <c r="F5144" s="33">
        <v>42934</v>
      </c>
      <c r="G5144" s="34">
        <v>0.45416666666666666</v>
      </c>
      <c r="H5144" s="39">
        <v>0.53989289636870952</v>
      </c>
    </row>
    <row r="5145" spans="1:8" x14ac:dyDescent="0.25">
      <c r="A5145" s="36" t="s">
        <v>21</v>
      </c>
      <c r="B5145" s="36" t="s">
        <v>27</v>
      </c>
      <c r="C5145" s="37" t="s">
        <v>34</v>
      </c>
      <c r="D5145" s="37" t="s">
        <v>35</v>
      </c>
      <c r="E5145" s="36" t="s">
        <v>73</v>
      </c>
      <c r="F5145" s="33">
        <v>42934</v>
      </c>
      <c r="G5145" s="34">
        <v>0.45416666666666666</v>
      </c>
      <c r="H5145" s="38">
        <v>2.8861788617886189E-2</v>
      </c>
    </row>
    <row r="5146" spans="1:8" x14ac:dyDescent="0.25">
      <c r="A5146" s="36" t="s">
        <v>48</v>
      </c>
      <c r="B5146" s="36" t="s">
        <v>27</v>
      </c>
      <c r="C5146" s="37" t="s">
        <v>28</v>
      </c>
      <c r="D5146" s="37" t="s">
        <v>71</v>
      </c>
      <c r="E5146" s="36" t="s">
        <v>73</v>
      </c>
      <c r="F5146" s="33">
        <v>42934</v>
      </c>
      <c r="G5146" s="34">
        <v>0.45416666666666666</v>
      </c>
      <c r="H5146" s="55">
        <v>5.9999999999999995E-4</v>
      </c>
    </row>
    <row r="5147" spans="1:8" x14ac:dyDescent="0.25">
      <c r="A5147" s="36" t="s">
        <v>48</v>
      </c>
      <c r="B5147" s="36" t="s">
        <v>27</v>
      </c>
      <c r="C5147" s="37" t="s">
        <v>30</v>
      </c>
      <c r="D5147" s="38" t="s">
        <v>55</v>
      </c>
      <c r="E5147" s="36" t="s">
        <v>73</v>
      </c>
      <c r="F5147" s="33">
        <v>42934</v>
      </c>
      <c r="G5147" s="34">
        <v>0.45416666666666666</v>
      </c>
      <c r="H5147" s="40">
        <v>0.01</v>
      </c>
    </row>
    <row r="5148" spans="1:8" x14ac:dyDescent="0.25">
      <c r="A5148" s="36" t="s">
        <v>48</v>
      </c>
      <c r="B5148" s="36" t="s">
        <v>27</v>
      </c>
      <c r="C5148" s="37" t="s">
        <v>32</v>
      </c>
      <c r="D5148" s="39" t="s">
        <v>54</v>
      </c>
      <c r="E5148" s="36" t="s">
        <v>73</v>
      </c>
      <c r="F5148" s="33">
        <v>42934</v>
      </c>
      <c r="G5148" s="34">
        <v>0.45416666666666666</v>
      </c>
      <c r="H5148" s="56">
        <v>5.0000000000000001E-3</v>
      </c>
    </row>
    <row r="5149" spans="1:8" x14ac:dyDescent="0.25">
      <c r="A5149" s="36" t="s">
        <v>48</v>
      </c>
      <c r="B5149" s="36" t="s">
        <v>42</v>
      </c>
      <c r="C5149" s="37" t="s">
        <v>43</v>
      </c>
      <c r="D5149" s="37" t="s">
        <v>51</v>
      </c>
      <c r="E5149" s="36" t="s">
        <v>73</v>
      </c>
      <c r="F5149" s="33">
        <v>42934</v>
      </c>
      <c r="G5149" s="34">
        <v>0.45416666666666666</v>
      </c>
      <c r="H5149" s="36">
        <v>4</v>
      </c>
    </row>
    <row r="5150" spans="1:8" x14ac:dyDescent="0.25">
      <c r="A5150" s="36" t="s">
        <v>21</v>
      </c>
      <c r="B5150" s="36" t="s">
        <v>11</v>
      </c>
      <c r="C5150" s="38" t="s">
        <v>46</v>
      </c>
      <c r="D5150" s="36" t="s">
        <v>47</v>
      </c>
      <c r="E5150" s="36" t="s">
        <v>73</v>
      </c>
      <c r="F5150" s="33">
        <v>42955</v>
      </c>
      <c r="G5150" s="34">
        <v>0.4236111111111111</v>
      </c>
      <c r="H5150" s="38">
        <v>12.24</v>
      </c>
    </row>
    <row r="5151" spans="1:8" x14ac:dyDescent="0.25">
      <c r="A5151" s="36" t="s">
        <v>21</v>
      </c>
      <c r="B5151" s="36" t="s">
        <v>11</v>
      </c>
      <c r="C5151" s="38" t="s">
        <v>12</v>
      </c>
      <c r="D5151" s="36" t="s">
        <v>13</v>
      </c>
      <c r="E5151" s="36" t="s">
        <v>73</v>
      </c>
      <c r="F5151" s="33">
        <v>42955</v>
      </c>
      <c r="G5151" s="34">
        <v>0.4236111111111111</v>
      </c>
      <c r="H5151" s="38">
        <v>7.87</v>
      </c>
    </row>
    <row r="5152" spans="1:8" x14ac:dyDescent="0.25">
      <c r="A5152" s="36" t="s">
        <v>21</v>
      </c>
      <c r="B5152" s="36" t="s">
        <v>11</v>
      </c>
      <c r="C5152" s="35" t="s">
        <v>15</v>
      </c>
      <c r="D5152" s="36" t="s">
        <v>16</v>
      </c>
      <c r="E5152" s="36" t="s">
        <v>73</v>
      </c>
      <c r="F5152" s="33">
        <v>42955</v>
      </c>
      <c r="G5152" s="34">
        <v>0.4236111111111111</v>
      </c>
      <c r="H5152" s="35">
        <v>1783</v>
      </c>
    </row>
    <row r="5153" spans="1:8" x14ac:dyDescent="0.25">
      <c r="A5153" s="36" t="s">
        <v>21</v>
      </c>
      <c r="B5153" s="36" t="s">
        <v>11</v>
      </c>
      <c r="C5153" s="38" t="s">
        <v>17</v>
      </c>
      <c r="D5153" s="36" t="s">
        <v>18</v>
      </c>
      <c r="E5153" s="36" t="s">
        <v>73</v>
      </c>
      <c r="F5153" s="33">
        <v>42955</v>
      </c>
      <c r="G5153" s="34">
        <v>0.4236111111111111</v>
      </c>
      <c r="H5153" s="38">
        <v>6.81</v>
      </c>
    </row>
    <row r="5154" spans="1:8" x14ac:dyDescent="0.25">
      <c r="A5154" s="36" t="s">
        <v>21</v>
      </c>
      <c r="B5154" s="36" t="s">
        <v>11</v>
      </c>
      <c r="C5154" s="38" t="s">
        <v>19</v>
      </c>
      <c r="D5154" s="36" t="s">
        <v>20</v>
      </c>
      <c r="E5154" s="36" t="s">
        <v>73</v>
      </c>
      <c r="F5154" s="33">
        <v>42955</v>
      </c>
      <c r="G5154" s="34">
        <v>0.4236111111111111</v>
      </c>
      <c r="H5154" s="35">
        <v>64.7</v>
      </c>
    </row>
    <row r="5155" spans="1:8" x14ac:dyDescent="0.25">
      <c r="A5155" s="36" t="s">
        <v>21</v>
      </c>
      <c r="B5155" s="36" t="s">
        <v>22</v>
      </c>
      <c r="C5155" s="35" t="s">
        <v>23</v>
      </c>
      <c r="D5155" s="35" t="s">
        <v>74</v>
      </c>
      <c r="E5155" s="36" t="s">
        <v>73</v>
      </c>
      <c r="F5155" s="33">
        <v>42955</v>
      </c>
      <c r="G5155" s="34">
        <v>0.4236111111111111</v>
      </c>
      <c r="H5155" s="35">
        <v>223.80364900000001</v>
      </c>
    </row>
    <row r="5156" spans="1:8" x14ac:dyDescent="0.25">
      <c r="A5156" s="36" t="s">
        <v>21</v>
      </c>
      <c r="B5156" s="36" t="s">
        <v>22</v>
      </c>
      <c r="C5156" s="37" t="s">
        <v>25</v>
      </c>
      <c r="D5156" s="35" t="s">
        <v>58</v>
      </c>
      <c r="E5156" s="36" t="s">
        <v>73</v>
      </c>
      <c r="F5156" s="33">
        <v>42955</v>
      </c>
      <c r="G5156" s="34">
        <v>0.4236111111111111</v>
      </c>
      <c r="H5156" s="35">
        <v>364.46798266730855</v>
      </c>
    </row>
    <row r="5157" spans="1:8" x14ac:dyDescent="0.25">
      <c r="A5157" s="36" t="s">
        <v>21</v>
      </c>
      <c r="B5157" s="36" t="s">
        <v>36</v>
      </c>
      <c r="C5157" s="37" t="s">
        <v>37</v>
      </c>
      <c r="D5157" s="37" t="s">
        <v>38</v>
      </c>
      <c r="E5157" s="36" t="s">
        <v>73</v>
      </c>
      <c r="F5157" s="33">
        <v>42955</v>
      </c>
      <c r="G5157" s="34">
        <v>0.4236111111111111</v>
      </c>
      <c r="H5157" s="39">
        <v>9.2071005917159763</v>
      </c>
    </row>
    <row r="5158" spans="1:8" x14ac:dyDescent="0.25">
      <c r="A5158" s="36" t="s">
        <v>21</v>
      </c>
      <c r="B5158" s="36" t="s">
        <v>36</v>
      </c>
      <c r="C5158" s="37" t="s">
        <v>39</v>
      </c>
      <c r="D5158" s="37" t="s">
        <v>40</v>
      </c>
      <c r="E5158" s="36" t="s">
        <v>73</v>
      </c>
      <c r="F5158" s="33">
        <v>42955</v>
      </c>
      <c r="G5158" s="34">
        <v>0.4236111111111111</v>
      </c>
      <c r="H5158" s="39">
        <v>0.76355747425947584</v>
      </c>
    </row>
    <row r="5159" spans="1:8" x14ac:dyDescent="0.25">
      <c r="A5159" s="36" t="s">
        <v>21</v>
      </c>
      <c r="B5159" s="36" t="s">
        <v>27</v>
      </c>
      <c r="C5159" s="37" t="s">
        <v>34</v>
      </c>
      <c r="D5159" s="37" t="s">
        <v>35</v>
      </c>
      <c r="E5159" s="36" t="s">
        <v>73</v>
      </c>
      <c r="F5159" s="33">
        <v>42955</v>
      </c>
      <c r="G5159" s="34">
        <v>0.4236111111111111</v>
      </c>
      <c r="H5159" s="38">
        <v>2.4150268336314847E-2</v>
      </c>
    </row>
    <row r="5160" spans="1:8" x14ac:dyDescent="0.25">
      <c r="A5160" s="36" t="s">
        <v>48</v>
      </c>
      <c r="B5160" s="36" t="s">
        <v>27</v>
      </c>
      <c r="C5160" s="37" t="s">
        <v>28</v>
      </c>
      <c r="D5160" s="37" t="s">
        <v>71</v>
      </c>
      <c r="E5160" s="36" t="s">
        <v>73</v>
      </c>
      <c r="F5160" s="33">
        <v>42955</v>
      </c>
      <c r="G5160" s="34">
        <v>0.4236111111111111</v>
      </c>
      <c r="H5160" s="36">
        <v>1.1000000000000001E-3</v>
      </c>
    </row>
    <row r="5161" spans="1:8" x14ac:dyDescent="0.25">
      <c r="A5161" s="36" t="s">
        <v>48</v>
      </c>
      <c r="B5161" s="36" t="s">
        <v>27</v>
      </c>
      <c r="C5161" s="37" t="s">
        <v>30</v>
      </c>
      <c r="D5161" s="38" t="s">
        <v>55</v>
      </c>
      <c r="E5161" s="36" t="s">
        <v>73</v>
      </c>
      <c r="F5161" s="33">
        <v>42955</v>
      </c>
      <c r="G5161" s="34">
        <v>0.4236111111111111</v>
      </c>
      <c r="H5161" s="40">
        <v>0.01</v>
      </c>
    </row>
    <row r="5162" spans="1:8" x14ac:dyDescent="0.25">
      <c r="A5162" s="36" t="s">
        <v>48</v>
      </c>
      <c r="B5162" s="36" t="s">
        <v>27</v>
      </c>
      <c r="C5162" s="37" t="s">
        <v>32</v>
      </c>
      <c r="D5162" s="39" t="s">
        <v>54</v>
      </c>
      <c r="E5162" s="36" t="s">
        <v>73</v>
      </c>
      <c r="F5162" s="33">
        <v>42955</v>
      </c>
      <c r="G5162" s="34">
        <v>0.4236111111111111</v>
      </c>
      <c r="H5162" s="56">
        <v>5.0000000000000001E-3</v>
      </c>
    </row>
    <row r="5163" spans="1:8" x14ac:dyDescent="0.25">
      <c r="A5163" s="36" t="s">
        <v>48</v>
      </c>
      <c r="B5163" s="36" t="s">
        <v>42</v>
      </c>
      <c r="C5163" s="37" t="s">
        <v>43</v>
      </c>
      <c r="D5163" s="37" t="s">
        <v>51</v>
      </c>
      <c r="E5163" s="36" t="s">
        <v>73</v>
      </c>
      <c r="F5163" s="33">
        <v>42955</v>
      </c>
      <c r="G5163" s="34">
        <v>0.4236111111111111</v>
      </c>
      <c r="H5163" s="57">
        <v>2</v>
      </c>
    </row>
    <row r="5164" spans="1:8" x14ac:dyDescent="0.25">
      <c r="A5164" s="36" t="s">
        <v>21</v>
      </c>
      <c r="B5164" s="36" t="s">
        <v>11</v>
      </c>
      <c r="C5164" s="38" t="s">
        <v>46</v>
      </c>
      <c r="D5164" s="36" t="s">
        <v>47</v>
      </c>
      <c r="E5164" s="36" t="s">
        <v>73</v>
      </c>
      <c r="F5164" s="33">
        <v>43004</v>
      </c>
      <c r="G5164" s="34">
        <v>0.47222222222222227</v>
      </c>
      <c r="H5164" s="38">
        <v>15.91</v>
      </c>
    </row>
    <row r="5165" spans="1:8" x14ac:dyDescent="0.25">
      <c r="A5165" s="36" t="s">
        <v>21</v>
      </c>
      <c r="B5165" s="36" t="s">
        <v>11</v>
      </c>
      <c r="C5165" s="38" t="s">
        <v>12</v>
      </c>
      <c r="D5165" s="36" t="s">
        <v>13</v>
      </c>
      <c r="E5165" s="36" t="s">
        <v>73</v>
      </c>
      <c r="F5165" s="33">
        <v>43004</v>
      </c>
      <c r="G5165" s="34">
        <v>0.47222222222222227</v>
      </c>
      <c r="H5165" s="38">
        <v>7.94</v>
      </c>
    </row>
    <row r="5166" spans="1:8" x14ac:dyDescent="0.25">
      <c r="A5166" s="36" t="s">
        <v>21</v>
      </c>
      <c r="B5166" s="36" t="s">
        <v>11</v>
      </c>
      <c r="C5166" s="35" t="s">
        <v>15</v>
      </c>
      <c r="D5166" s="36" t="s">
        <v>16</v>
      </c>
      <c r="E5166" s="36" t="s">
        <v>73</v>
      </c>
      <c r="F5166" s="33">
        <v>43004</v>
      </c>
      <c r="G5166" s="34">
        <v>0.47222222222222227</v>
      </c>
      <c r="H5166" s="35">
        <v>1464</v>
      </c>
    </row>
    <row r="5167" spans="1:8" x14ac:dyDescent="0.25">
      <c r="A5167" s="36" t="s">
        <v>21</v>
      </c>
      <c r="B5167" s="36" t="s">
        <v>11</v>
      </c>
      <c r="C5167" s="38" t="s">
        <v>17</v>
      </c>
      <c r="D5167" s="36" t="s">
        <v>18</v>
      </c>
      <c r="E5167" s="36" t="s">
        <v>73</v>
      </c>
      <c r="F5167" s="33">
        <v>43004</v>
      </c>
      <c r="G5167" s="34">
        <v>0.47222222222222227</v>
      </c>
      <c r="H5167" s="38">
        <v>5.36</v>
      </c>
    </row>
    <row r="5168" spans="1:8" x14ac:dyDescent="0.25">
      <c r="A5168" s="36" t="s">
        <v>21</v>
      </c>
      <c r="B5168" s="36" t="s">
        <v>11</v>
      </c>
      <c r="C5168" s="38" t="s">
        <v>19</v>
      </c>
      <c r="D5168" s="36" t="s">
        <v>20</v>
      </c>
      <c r="E5168" s="36" t="s">
        <v>73</v>
      </c>
      <c r="F5168" s="33">
        <v>43004</v>
      </c>
      <c r="G5168" s="34">
        <v>0.47222222222222227</v>
      </c>
      <c r="H5168" s="35">
        <v>54.8</v>
      </c>
    </row>
    <row r="5169" spans="1:8" x14ac:dyDescent="0.25">
      <c r="A5169" s="36" t="s">
        <v>21</v>
      </c>
      <c r="B5169" s="36" t="s">
        <v>22</v>
      </c>
      <c r="C5169" s="35" t="s">
        <v>23</v>
      </c>
      <c r="D5169" s="35" t="s">
        <v>74</v>
      </c>
      <c r="E5169" s="36" t="s">
        <v>73</v>
      </c>
      <c r="F5169" s="33">
        <v>43004</v>
      </c>
      <c r="G5169" s="34">
        <v>0.47222222222222227</v>
      </c>
      <c r="H5169" s="35">
        <v>178.29577500000002</v>
      </c>
    </row>
    <row r="5170" spans="1:8" x14ac:dyDescent="0.25">
      <c r="A5170" s="36" t="s">
        <v>21</v>
      </c>
      <c r="B5170" s="36" t="s">
        <v>22</v>
      </c>
      <c r="C5170" s="37" t="s">
        <v>25</v>
      </c>
      <c r="D5170" s="35" t="s">
        <v>58</v>
      </c>
      <c r="E5170" s="36" t="s">
        <v>73</v>
      </c>
      <c r="F5170" s="33">
        <v>43004</v>
      </c>
      <c r="G5170" s="34">
        <v>0.47222222222222227</v>
      </c>
      <c r="H5170" s="35">
        <v>295.53408931821372</v>
      </c>
    </row>
    <row r="5171" spans="1:8" x14ac:dyDescent="0.25">
      <c r="A5171" s="36" t="s">
        <v>21</v>
      </c>
      <c r="B5171" s="36" t="s">
        <v>36</v>
      </c>
      <c r="C5171" s="37" t="s">
        <v>37</v>
      </c>
      <c r="D5171" s="37" t="s">
        <v>38</v>
      </c>
      <c r="E5171" s="36" t="s">
        <v>73</v>
      </c>
      <c r="F5171" s="33">
        <v>43004</v>
      </c>
      <c r="G5171" s="34">
        <v>0.47222222222222227</v>
      </c>
      <c r="H5171" s="39">
        <v>9.925107427869861</v>
      </c>
    </row>
    <row r="5172" spans="1:8" x14ac:dyDescent="0.25">
      <c r="A5172" s="36" t="s">
        <v>21</v>
      </c>
      <c r="B5172" s="36" t="s">
        <v>36</v>
      </c>
      <c r="C5172" s="37" t="s">
        <v>39</v>
      </c>
      <c r="D5172" s="37" t="s">
        <v>40</v>
      </c>
      <c r="E5172" s="36" t="s">
        <v>73</v>
      </c>
      <c r="F5172" s="33">
        <v>43004</v>
      </c>
      <c r="G5172" s="34">
        <v>0.47222222222222227</v>
      </c>
      <c r="H5172" s="39">
        <v>0.55785719950683876</v>
      </c>
    </row>
    <row r="5173" spans="1:8" x14ac:dyDescent="0.25">
      <c r="A5173" s="36" t="s">
        <v>21</v>
      </c>
      <c r="B5173" s="36" t="s">
        <v>27</v>
      </c>
      <c r="C5173" s="37" t="s">
        <v>34</v>
      </c>
      <c r="D5173" s="37" t="s">
        <v>35</v>
      </c>
      <c r="E5173" s="36" t="s">
        <v>73</v>
      </c>
      <c r="F5173" s="33">
        <v>43004</v>
      </c>
      <c r="G5173" s="34">
        <v>0.47222222222222227</v>
      </c>
      <c r="H5173" s="38">
        <v>2.8323699421965314E-2</v>
      </c>
    </row>
    <row r="5174" spans="1:8" x14ac:dyDescent="0.25">
      <c r="A5174" s="36" t="s">
        <v>48</v>
      </c>
      <c r="B5174" s="36" t="s">
        <v>27</v>
      </c>
      <c r="C5174" s="37" t="s">
        <v>28</v>
      </c>
      <c r="D5174" s="37" t="s">
        <v>71</v>
      </c>
      <c r="E5174" s="36" t="s">
        <v>73</v>
      </c>
      <c r="F5174" s="33">
        <v>43004</v>
      </c>
      <c r="G5174" s="34">
        <v>0.47222222222222227</v>
      </c>
      <c r="H5174" s="36">
        <v>1.2999999999999999E-3</v>
      </c>
    </row>
    <row r="5175" spans="1:8" x14ac:dyDescent="0.25">
      <c r="A5175" s="36" t="s">
        <v>48</v>
      </c>
      <c r="B5175" s="36" t="s">
        <v>27</v>
      </c>
      <c r="C5175" s="37" t="s">
        <v>30</v>
      </c>
      <c r="D5175" s="38" t="s">
        <v>55</v>
      </c>
      <c r="E5175" s="36" t="s">
        <v>73</v>
      </c>
      <c r="F5175" s="33">
        <v>43004</v>
      </c>
      <c r="G5175" s="34">
        <v>0.47222222222222227</v>
      </c>
      <c r="H5175" s="40">
        <v>0.01</v>
      </c>
    </row>
    <row r="5176" spans="1:8" x14ac:dyDescent="0.25">
      <c r="A5176" s="36" t="s">
        <v>48</v>
      </c>
      <c r="B5176" s="36" t="s">
        <v>27</v>
      </c>
      <c r="C5176" s="37" t="s">
        <v>32</v>
      </c>
      <c r="D5176" s="39" t="s">
        <v>54</v>
      </c>
      <c r="E5176" s="36" t="s">
        <v>73</v>
      </c>
      <c r="F5176" s="33">
        <v>43004</v>
      </c>
      <c r="G5176" s="34">
        <v>0.47222222222222227</v>
      </c>
      <c r="H5176" s="56">
        <v>5.0000000000000001E-3</v>
      </c>
    </row>
    <row r="5177" spans="1:8" x14ac:dyDescent="0.25">
      <c r="A5177" s="36" t="s">
        <v>48</v>
      </c>
      <c r="B5177" s="36" t="s">
        <v>42</v>
      </c>
      <c r="C5177" s="37" t="s">
        <v>43</v>
      </c>
      <c r="D5177" s="37" t="s">
        <v>51</v>
      </c>
      <c r="E5177" s="36" t="s">
        <v>73</v>
      </c>
      <c r="F5177" s="33">
        <v>43004</v>
      </c>
      <c r="G5177" s="34">
        <v>0.47222222222222227</v>
      </c>
      <c r="H5177" s="36">
        <v>2</v>
      </c>
    </row>
    <row r="5178" spans="1:8" x14ac:dyDescent="0.25">
      <c r="A5178" s="36" t="s">
        <v>21</v>
      </c>
      <c r="B5178" s="36" t="s">
        <v>11</v>
      </c>
      <c r="C5178" s="38" t="s">
        <v>46</v>
      </c>
      <c r="D5178" s="36" t="s">
        <v>47</v>
      </c>
      <c r="E5178" s="36" t="s">
        <v>73</v>
      </c>
      <c r="F5178" s="33">
        <v>43032</v>
      </c>
      <c r="G5178" s="34">
        <v>0.41666666666666669</v>
      </c>
      <c r="H5178" s="38">
        <v>15.8</v>
      </c>
    </row>
    <row r="5179" spans="1:8" x14ac:dyDescent="0.25">
      <c r="A5179" s="36" t="s">
        <v>21</v>
      </c>
      <c r="B5179" s="36" t="s">
        <v>11</v>
      </c>
      <c r="C5179" s="38" t="s">
        <v>12</v>
      </c>
      <c r="D5179" s="36" t="s">
        <v>13</v>
      </c>
      <c r="E5179" s="36" t="s">
        <v>73</v>
      </c>
      <c r="F5179" s="33">
        <v>43032</v>
      </c>
      <c r="G5179" s="34">
        <v>0.41666666666666669</v>
      </c>
      <c r="H5179" s="38">
        <v>8.26</v>
      </c>
    </row>
    <row r="5180" spans="1:8" x14ac:dyDescent="0.25">
      <c r="A5180" s="36" t="s">
        <v>21</v>
      </c>
      <c r="B5180" s="36" t="s">
        <v>11</v>
      </c>
      <c r="C5180" s="35" t="s">
        <v>15</v>
      </c>
      <c r="D5180" s="36" t="s">
        <v>16</v>
      </c>
      <c r="E5180" s="36" t="s">
        <v>73</v>
      </c>
      <c r="F5180" s="33">
        <v>43032</v>
      </c>
      <c r="G5180" s="34">
        <v>0.41666666666666669</v>
      </c>
      <c r="H5180" s="35">
        <v>1532</v>
      </c>
    </row>
    <row r="5181" spans="1:8" x14ac:dyDescent="0.25">
      <c r="A5181" s="36" t="s">
        <v>21</v>
      </c>
      <c r="B5181" s="36" t="s">
        <v>11</v>
      </c>
      <c r="C5181" s="38" t="s">
        <v>17</v>
      </c>
      <c r="D5181" s="36" t="s">
        <v>18</v>
      </c>
      <c r="E5181" s="36" t="s">
        <v>73</v>
      </c>
      <c r="F5181" s="33">
        <v>43032</v>
      </c>
      <c r="G5181" s="34">
        <v>0.41666666666666669</v>
      </c>
      <c r="H5181" s="38">
        <v>7.85</v>
      </c>
    </row>
    <row r="5182" spans="1:8" x14ac:dyDescent="0.25">
      <c r="A5182" s="36" t="s">
        <v>21</v>
      </c>
      <c r="B5182" s="36" t="s">
        <v>11</v>
      </c>
      <c r="C5182" s="38" t="s">
        <v>19</v>
      </c>
      <c r="D5182" s="36" t="s">
        <v>20</v>
      </c>
      <c r="E5182" s="36" t="s">
        <v>73</v>
      </c>
      <c r="F5182" s="33">
        <v>43032</v>
      </c>
      <c r="G5182" s="34">
        <v>0.41666666666666669</v>
      </c>
      <c r="H5182" s="35">
        <v>79.599999999999994</v>
      </c>
    </row>
    <row r="5183" spans="1:8" x14ac:dyDescent="0.25">
      <c r="A5183" s="36" t="s">
        <v>21</v>
      </c>
      <c r="B5183" s="36" t="s">
        <v>22</v>
      </c>
      <c r="C5183" s="35" t="s">
        <v>23</v>
      </c>
      <c r="D5183" s="35" t="s">
        <v>74</v>
      </c>
      <c r="E5183" s="36" t="s">
        <v>73</v>
      </c>
      <c r="F5183" s="33">
        <v>43032</v>
      </c>
      <c r="G5183" s="34">
        <v>0.41666666666666669</v>
      </c>
      <c r="H5183" s="35">
        <v>178.29577500000002</v>
      </c>
    </row>
    <row r="5184" spans="1:8" x14ac:dyDescent="0.25">
      <c r="A5184" s="36" t="s">
        <v>21</v>
      </c>
      <c r="B5184" s="36" t="s">
        <v>22</v>
      </c>
      <c r="C5184" s="37" t="s">
        <v>25</v>
      </c>
      <c r="D5184" s="35" t="s">
        <v>58</v>
      </c>
      <c r="E5184" s="36" t="s">
        <v>73</v>
      </c>
      <c r="F5184" s="33">
        <v>43032</v>
      </c>
      <c r="G5184" s="34">
        <v>0.41666666666666669</v>
      </c>
      <c r="H5184" s="35">
        <v>377.60846846239417</v>
      </c>
    </row>
    <row r="5185" spans="1:8" x14ac:dyDescent="0.25">
      <c r="A5185" s="36" t="s">
        <v>21</v>
      </c>
      <c r="B5185" s="36" t="s">
        <v>36</v>
      </c>
      <c r="C5185" s="37" t="s">
        <v>37</v>
      </c>
      <c r="D5185" s="37" t="s">
        <v>38</v>
      </c>
      <c r="E5185" s="36" t="s">
        <v>73</v>
      </c>
      <c r="F5185" s="33">
        <v>43032</v>
      </c>
      <c r="G5185" s="34">
        <v>0.41666666666666669</v>
      </c>
      <c r="H5185" s="39">
        <v>9.7914867365823568</v>
      </c>
    </row>
    <row r="5186" spans="1:8" x14ac:dyDescent="0.25">
      <c r="A5186" s="36" t="s">
        <v>21</v>
      </c>
      <c r="B5186" s="36" t="s">
        <v>36</v>
      </c>
      <c r="C5186" s="37" t="s">
        <v>39</v>
      </c>
      <c r="D5186" s="37" t="s">
        <v>40</v>
      </c>
      <c r="E5186" s="36" t="s">
        <v>73</v>
      </c>
      <c r="F5186" s="33">
        <v>43032</v>
      </c>
      <c r="G5186" s="34">
        <v>0.41666666666666669</v>
      </c>
      <c r="H5186" s="39">
        <v>0.56248442446407154</v>
      </c>
    </row>
    <row r="5187" spans="1:8" x14ac:dyDescent="0.25">
      <c r="A5187" s="36" t="s">
        <v>21</v>
      </c>
      <c r="B5187" s="36" t="s">
        <v>27</v>
      </c>
      <c r="C5187" s="37" t="s">
        <v>34</v>
      </c>
      <c r="D5187" s="37" t="s">
        <v>35</v>
      </c>
      <c r="E5187" s="36" t="s">
        <v>73</v>
      </c>
      <c r="F5187" s="33">
        <v>43032</v>
      </c>
      <c r="G5187" s="34">
        <v>0.41666666666666669</v>
      </c>
      <c r="H5187" s="38">
        <v>2.853881278538813E-2</v>
      </c>
    </row>
    <row r="5188" spans="1:8" x14ac:dyDescent="0.25">
      <c r="A5188" s="36" t="s">
        <v>48</v>
      </c>
      <c r="B5188" s="36" t="s">
        <v>27</v>
      </c>
      <c r="C5188" s="37" t="s">
        <v>28</v>
      </c>
      <c r="D5188" s="37" t="s">
        <v>71</v>
      </c>
      <c r="E5188" s="36" t="s">
        <v>73</v>
      </c>
      <c r="F5188" s="33">
        <v>43032</v>
      </c>
      <c r="G5188" s="34">
        <v>0.41666666666666669</v>
      </c>
      <c r="H5188" s="36">
        <v>3.8999999999999998E-3</v>
      </c>
    </row>
    <row r="5189" spans="1:8" x14ac:dyDescent="0.25">
      <c r="A5189" s="36" t="s">
        <v>48</v>
      </c>
      <c r="B5189" s="36" t="s">
        <v>27</v>
      </c>
      <c r="C5189" s="37" t="s">
        <v>30</v>
      </c>
      <c r="D5189" s="38" t="s">
        <v>55</v>
      </c>
      <c r="E5189" s="36" t="s">
        <v>73</v>
      </c>
      <c r="F5189" s="33">
        <v>43032</v>
      </c>
      <c r="G5189" s="34">
        <v>0.41666666666666669</v>
      </c>
      <c r="H5189" s="40">
        <v>0.01</v>
      </c>
    </row>
    <row r="5190" spans="1:8" x14ac:dyDescent="0.25">
      <c r="A5190" s="36" t="s">
        <v>48</v>
      </c>
      <c r="B5190" s="36" t="s">
        <v>27</v>
      </c>
      <c r="C5190" s="37" t="s">
        <v>32</v>
      </c>
      <c r="D5190" s="39" t="s">
        <v>54</v>
      </c>
      <c r="E5190" s="36" t="s">
        <v>73</v>
      </c>
      <c r="F5190" s="33">
        <v>43032</v>
      </c>
      <c r="G5190" s="34">
        <v>0.41666666666666669</v>
      </c>
      <c r="H5190" s="56">
        <v>5.0000000000000001E-3</v>
      </c>
    </row>
    <row r="5191" spans="1:8" x14ac:dyDescent="0.25">
      <c r="A5191" s="36" t="s">
        <v>48</v>
      </c>
      <c r="B5191" s="36" t="s">
        <v>42</v>
      </c>
      <c r="C5191" s="37" t="s">
        <v>43</v>
      </c>
      <c r="D5191" s="37" t="s">
        <v>51</v>
      </c>
      <c r="E5191" s="36" t="s">
        <v>73</v>
      </c>
      <c r="F5191" s="33">
        <v>43032</v>
      </c>
      <c r="G5191" s="34">
        <v>0.41666666666666669</v>
      </c>
      <c r="H5191" s="57">
        <v>2</v>
      </c>
    </row>
    <row r="5192" spans="1:8" x14ac:dyDescent="0.25">
      <c r="A5192" s="36" t="s">
        <v>21</v>
      </c>
      <c r="B5192" s="36" t="s">
        <v>11</v>
      </c>
      <c r="C5192" s="38" t="s">
        <v>46</v>
      </c>
      <c r="D5192" s="36" t="s">
        <v>47</v>
      </c>
      <c r="E5192" s="36" t="s">
        <v>73</v>
      </c>
      <c r="F5192" s="33">
        <v>43047</v>
      </c>
      <c r="G5192" s="34">
        <v>0.41666666666666669</v>
      </c>
      <c r="H5192" s="38">
        <v>17.63</v>
      </c>
    </row>
    <row r="5193" spans="1:8" x14ac:dyDescent="0.25">
      <c r="A5193" s="36" t="s">
        <v>21</v>
      </c>
      <c r="B5193" s="36" t="s">
        <v>11</v>
      </c>
      <c r="C5193" s="38" t="s">
        <v>12</v>
      </c>
      <c r="D5193" s="36" t="s">
        <v>13</v>
      </c>
      <c r="E5193" s="36" t="s">
        <v>73</v>
      </c>
      <c r="F5193" s="33">
        <v>43047</v>
      </c>
      <c r="G5193" s="34">
        <v>0.41666666666666669</v>
      </c>
      <c r="H5193" s="38">
        <v>8.08</v>
      </c>
    </row>
    <row r="5194" spans="1:8" x14ac:dyDescent="0.25">
      <c r="A5194" s="36" t="s">
        <v>21</v>
      </c>
      <c r="B5194" s="36" t="s">
        <v>11</v>
      </c>
      <c r="C5194" s="35" t="s">
        <v>15</v>
      </c>
      <c r="D5194" s="36" t="s">
        <v>16</v>
      </c>
      <c r="E5194" s="36" t="s">
        <v>73</v>
      </c>
      <c r="F5194" s="33">
        <v>43047</v>
      </c>
      <c r="G5194" s="34">
        <v>0.41666666666666669</v>
      </c>
      <c r="H5194" s="35">
        <v>1596</v>
      </c>
    </row>
    <row r="5195" spans="1:8" x14ac:dyDescent="0.25">
      <c r="A5195" s="36" t="s">
        <v>21</v>
      </c>
      <c r="B5195" s="36" t="s">
        <v>11</v>
      </c>
      <c r="C5195" s="38" t="s">
        <v>17</v>
      </c>
      <c r="D5195" s="36" t="s">
        <v>18</v>
      </c>
      <c r="E5195" s="36" t="s">
        <v>73</v>
      </c>
      <c r="F5195" s="33">
        <v>43047</v>
      </c>
      <c r="G5195" s="34">
        <v>0.41666666666666669</v>
      </c>
      <c r="H5195" s="38">
        <v>5.39</v>
      </c>
    </row>
    <row r="5196" spans="1:8" x14ac:dyDescent="0.25">
      <c r="A5196" s="36" t="s">
        <v>21</v>
      </c>
      <c r="B5196" s="36" t="s">
        <v>11</v>
      </c>
      <c r="C5196" s="38" t="s">
        <v>19</v>
      </c>
      <c r="D5196" s="36" t="s">
        <v>20</v>
      </c>
      <c r="E5196" s="36" t="s">
        <v>73</v>
      </c>
      <c r="F5196" s="33">
        <v>43047</v>
      </c>
      <c r="G5196" s="34">
        <v>0.41666666666666669</v>
      </c>
      <c r="H5196" s="35">
        <v>56.6</v>
      </c>
    </row>
    <row r="5197" spans="1:8" x14ac:dyDescent="0.25">
      <c r="A5197" s="36" t="s">
        <v>21</v>
      </c>
      <c r="B5197" s="36" t="s">
        <v>22</v>
      </c>
      <c r="C5197" s="35" t="s">
        <v>23</v>
      </c>
      <c r="D5197" s="35" t="s">
        <v>74</v>
      </c>
      <c r="E5197" s="36" t="s">
        <v>73</v>
      </c>
      <c r="F5197" s="33">
        <v>43047</v>
      </c>
      <c r="G5197" s="34">
        <v>0.41666666666666669</v>
      </c>
      <c r="H5197" s="35">
        <v>188.48410499999997</v>
      </c>
    </row>
    <row r="5198" spans="1:8" x14ac:dyDescent="0.25">
      <c r="A5198" s="36" t="s">
        <v>21</v>
      </c>
      <c r="B5198" s="36" t="s">
        <v>22</v>
      </c>
      <c r="C5198" s="37" t="s">
        <v>25</v>
      </c>
      <c r="D5198" s="35" t="s">
        <v>58</v>
      </c>
      <c r="E5198" s="36" t="s">
        <v>73</v>
      </c>
      <c r="F5198" s="33">
        <v>43047</v>
      </c>
      <c r="G5198" s="34">
        <v>0.41666666666666669</v>
      </c>
      <c r="H5198" s="35">
        <v>134.46767471497947</v>
      </c>
    </row>
    <row r="5199" spans="1:8" x14ac:dyDescent="0.25">
      <c r="A5199" s="36" t="s">
        <v>21</v>
      </c>
      <c r="B5199" s="36" t="s">
        <v>36</v>
      </c>
      <c r="C5199" s="37" t="s">
        <v>37</v>
      </c>
      <c r="D5199" s="37" t="s">
        <v>38</v>
      </c>
      <c r="E5199" s="36" t="s">
        <v>73</v>
      </c>
      <c r="F5199" s="33">
        <v>43047</v>
      </c>
      <c r="G5199" s="34">
        <v>0.41666666666666669</v>
      </c>
      <c r="H5199" s="39">
        <v>10.253763440860215</v>
      </c>
    </row>
    <row r="5200" spans="1:8" x14ac:dyDescent="0.25">
      <c r="A5200" s="36" t="s">
        <v>21</v>
      </c>
      <c r="B5200" s="36" t="s">
        <v>36</v>
      </c>
      <c r="C5200" s="37" t="s">
        <v>39</v>
      </c>
      <c r="D5200" s="37" t="s">
        <v>40</v>
      </c>
      <c r="E5200" s="36" t="s">
        <v>73</v>
      </c>
      <c r="F5200" s="33">
        <v>43047</v>
      </c>
      <c r="G5200" s="34">
        <v>0.41666666666666669</v>
      </c>
      <c r="H5200" s="39">
        <v>0.75840728973424032</v>
      </c>
    </row>
    <row r="5201" spans="1:8" x14ac:dyDescent="0.25">
      <c r="A5201" s="36" t="s">
        <v>21</v>
      </c>
      <c r="B5201" s="36" t="s">
        <v>27</v>
      </c>
      <c r="C5201" s="37" t="s">
        <v>34</v>
      </c>
      <c r="D5201" s="37" t="s">
        <v>35</v>
      </c>
      <c r="E5201" s="36" t="s">
        <v>73</v>
      </c>
      <c r="F5201" s="33">
        <v>43047</v>
      </c>
      <c r="G5201" s="34">
        <v>0.41666666666666669</v>
      </c>
      <c r="H5201" s="38">
        <v>2.172523961661342E-2</v>
      </c>
    </row>
    <row r="5202" spans="1:8" x14ac:dyDescent="0.25">
      <c r="A5202" s="36" t="s">
        <v>48</v>
      </c>
      <c r="B5202" s="36" t="s">
        <v>27</v>
      </c>
      <c r="C5202" s="37" t="s">
        <v>28</v>
      </c>
      <c r="D5202" s="37" t="s">
        <v>71</v>
      </c>
      <c r="E5202" s="36" t="s">
        <v>73</v>
      </c>
      <c r="F5202" s="33">
        <v>43047</v>
      </c>
      <c r="G5202" s="34">
        <v>0.41666666666666669</v>
      </c>
      <c r="H5202" s="36">
        <v>1.1000000000000001E-3</v>
      </c>
    </row>
    <row r="5203" spans="1:8" x14ac:dyDescent="0.25">
      <c r="A5203" s="36" t="s">
        <v>48</v>
      </c>
      <c r="B5203" s="36" t="s">
        <v>27</v>
      </c>
      <c r="C5203" s="37" t="s">
        <v>30</v>
      </c>
      <c r="D5203" s="38" t="s">
        <v>55</v>
      </c>
      <c r="E5203" s="36" t="s">
        <v>73</v>
      </c>
      <c r="F5203" s="33">
        <v>43047</v>
      </c>
      <c r="G5203" s="34">
        <v>0.41666666666666669</v>
      </c>
      <c r="H5203" s="40">
        <v>0.01</v>
      </c>
    </row>
    <row r="5204" spans="1:8" x14ac:dyDescent="0.25">
      <c r="A5204" s="36" t="s">
        <v>48</v>
      </c>
      <c r="B5204" s="36" t="s">
        <v>27</v>
      </c>
      <c r="C5204" s="37" t="s">
        <v>32</v>
      </c>
      <c r="D5204" s="39" t="s">
        <v>54</v>
      </c>
      <c r="E5204" s="36" t="s">
        <v>73</v>
      </c>
      <c r="F5204" s="33">
        <v>43047</v>
      </c>
      <c r="G5204" s="34">
        <v>0.41666666666666669</v>
      </c>
      <c r="H5204" s="56">
        <v>5.0000000000000001E-3</v>
      </c>
    </row>
    <row r="5205" spans="1:8" x14ac:dyDescent="0.25">
      <c r="A5205" s="36" t="s">
        <v>48</v>
      </c>
      <c r="B5205" s="36" t="s">
        <v>42</v>
      </c>
      <c r="C5205" s="37" t="s">
        <v>43</v>
      </c>
      <c r="D5205" s="37" t="s">
        <v>51</v>
      </c>
      <c r="E5205" s="36" t="s">
        <v>73</v>
      </c>
      <c r="F5205" s="33">
        <v>43047</v>
      </c>
      <c r="G5205" s="34">
        <v>0.41666666666666669</v>
      </c>
      <c r="H5205" s="57">
        <v>2</v>
      </c>
    </row>
    <row r="5206" spans="1:8" x14ac:dyDescent="0.25">
      <c r="A5206" s="36" t="s">
        <v>21</v>
      </c>
      <c r="B5206" s="36" t="s">
        <v>11</v>
      </c>
      <c r="C5206" s="38" t="s">
        <v>46</v>
      </c>
      <c r="D5206" s="36" t="s">
        <v>47</v>
      </c>
      <c r="E5206" s="36" t="s">
        <v>73</v>
      </c>
      <c r="F5206" s="33">
        <v>43089</v>
      </c>
      <c r="G5206" s="34">
        <v>0.44305555555555554</v>
      </c>
      <c r="H5206" s="38">
        <v>17.97</v>
      </c>
    </row>
    <row r="5207" spans="1:8" x14ac:dyDescent="0.25">
      <c r="A5207" s="36" t="s">
        <v>21</v>
      </c>
      <c r="B5207" s="36" t="s">
        <v>11</v>
      </c>
      <c r="C5207" s="38" t="s">
        <v>12</v>
      </c>
      <c r="D5207" s="36" t="s">
        <v>13</v>
      </c>
      <c r="E5207" s="36" t="s">
        <v>73</v>
      </c>
      <c r="F5207" s="33">
        <v>43089</v>
      </c>
      <c r="G5207" s="34">
        <v>0.44305555555555554</v>
      </c>
      <c r="H5207" s="38">
        <v>8.83</v>
      </c>
    </row>
    <row r="5208" spans="1:8" x14ac:dyDescent="0.25">
      <c r="A5208" s="36" t="s">
        <v>21</v>
      </c>
      <c r="B5208" s="36" t="s">
        <v>11</v>
      </c>
      <c r="C5208" s="35" t="s">
        <v>15</v>
      </c>
      <c r="D5208" s="36" t="s">
        <v>16</v>
      </c>
      <c r="E5208" s="36" t="s">
        <v>73</v>
      </c>
      <c r="F5208" s="33">
        <v>43089</v>
      </c>
      <c r="G5208" s="34">
        <v>0.44305555555555554</v>
      </c>
      <c r="H5208" s="35">
        <v>1521</v>
      </c>
    </row>
    <row r="5209" spans="1:8" x14ac:dyDescent="0.25">
      <c r="A5209" s="36" t="s">
        <v>21</v>
      </c>
      <c r="B5209" s="36" t="s">
        <v>11</v>
      </c>
      <c r="C5209" s="38" t="s">
        <v>17</v>
      </c>
      <c r="D5209" s="36" t="s">
        <v>18</v>
      </c>
      <c r="E5209" s="36" t="s">
        <v>73</v>
      </c>
      <c r="F5209" s="33">
        <v>43089</v>
      </c>
      <c r="G5209" s="34">
        <v>0.44305555555555554</v>
      </c>
      <c r="H5209" s="38">
        <v>6.95</v>
      </c>
    </row>
    <row r="5210" spans="1:8" x14ac:dyDescent="0.25">
      <c r="A5210" s="36" t="s">
        <v>21</v>
      </c>
      <c r="B5210" s="36" t="s">
        <v>11</v>
      </c>
      <c r="C5210" s="38" t="s">
        <v>19</v>
      </c>
      <c r="D5210" s="36" t="s">
        <v>20</v>
      </c>
      <c r="E5210" s="36" t="s">
        <v>73</v>
      </c>
      <c r="F5210" s="33">
        <v>43089</v>
      </c>
      <c r="G5210" s="34">
        <v>0.44305555555555554</v>
      </c>
      <c r="H5210" s="35">
        <v>74</v>
      </c>
    </row>
    <row r="5211" spans="1:8" x14ac:dyDescent="0.25">
      <c r="A5211" s="36" t="s">
        <v>21</v>
      </c>
      <c r="B5211" s="36" t="s">
        <v>22</v>
      </c>
      <c r="C5211" s="35" t="s">
        <v>23</v>
      </c>
      <c r="D5211" s="35" t="s">
        <v>74</v>
      </c>
      <c r="E5211" s="36" t="s">
        <v>73</v>
      </c>
      <c r="F5211" s="33">
        <v>43089</v>
      </c>
      <c r="G5211" s="34">
        <v>0.44305555555555554</v>
      </c>
      <c r="H5211" s="35">
        <v>176.04470000000001</v>
      </c>
    </row>
    <row r="5212" spans="1:8" x14ac:dyDescent="0.25">
      <c r="A5212" s="36" t="s">
        <v>21</v>
      </c>
      <c r="B5212" s="36" t="s">
        <v>22</v>
      </c>
      <c r="C5212" s="37" t="s">
        <v>25</v>
      </c>
      <c r="D5212" s="35" t="s">
        <v>58</v>
      </c>
      <c r="E5212" s="36" t="s">
        <v>73</v>
      </c>
      <c r="F5212" s="33">
        <v>43089</v>
      </c>
      <c r="G5212" s="34">
        <v>0.44305555555555554</v>
      </c>
      <c r="H5212" s="35">
        <v>319.96275091398212</v>
      </c>
    </row>
    <row r="5213" spans="1:8" x14ac:dyDescent="0.25">
      <c r="A5213" s="36" t="s">
        <v>21</v>
      </c>
      <c r="B5213" s="36" t="s">
        <v>36</v>
      </c>
      <c r="C5213" s="37" t="s">
        <v>37</v>
      </c>
      <c r="D5213" s="37" t="s">
        <v>38</v>
      </c>
      <c r="E5213" s="36" t="s">
        <v>73</v>
      </c>
      <c r="F5213" s="33">
        <v>43089</v>
      </c>
      <c r="G5213" s="34">
        <v>0.44305555555555554</v>
      </c>
      <c r="H5213" s="39">
        <v>8.5054205607476625</v>
      </c>
    </row>
    <row r="5214" spans="1:8" x14ac:dyDescent="0.25">
      <c r="A5214" s="36" t="s">
        <v>21</v>
      </c>
      <c r="B5214" s="36" t="s">
        <v>36</v>
      </c>
      <c r="C5214" s="37" t="s">
        <v>39</v>
      </c>
      <c r="D5214" s="37" t="s">
        <v>40</v>
      </c>
      <c r="E5214" s="36" t="s">
        <v>73</v>
      </c>
      <c r="F5214" s="33">
        <v>43089</v>
      </c>
      <c r="G5214" s="34">
        <v>0.44305555555555554</v>
      </c>
      <c r="H5214" s="39">
        <v>0.6896134029651958</v>
      </c>
    </row>
    <row r="5215" spans="1:8" x14ac:dyDescent="0.25">
      <c r="A5215" s="36" t="s">
        <v>21</v>
      </c>
      <c r="B5215" s="36" t="s">
        <v>27</v>
      </c>
      <c r="C5215" s="37" t="s">
        <v>34</v>
      </c>
      <c r="D5215" s="37" t="s">
        <v>35</v>
      </c>
      <c r="E5215" s="36" t="s">
        <v>73</v>
      </c>
      <c r="F5215" s="33">
        <v>43089</v>
      </c>
      <c r="G5215" s="34">
        <v>0.44305555555555554</v>
      </c>
      <c r="H5215" s="38">
        <v>1.1951219512195127E-2</v>
      </c>
    </row>
    <row r="5216" spans="1:8" x14ac:dyDescent="0.25">
      <c r="A5216" s="36" t="s">
        <v>48</v>
      </c>
      <c r="B5216" s="36" t="s">
        <v>27</v>
      </c>
      <c r="C5216" s="37" t="s">
        <v>28</v>
      </c>
      <c r="D5216" s="37" t="s">
        <v>71</v>
      </c>
      <c r="E5216" s="36" t="s">
        <v>73</v>
      </c>
      <c r="F5216" s="33">
        <v>43089</v>
      </c>
      <c r="G5216" s="34">
        <v>0.44305555555555554</v>
      </c>
      <c r="H5216" s="36">
        <v>3.5999999999999999E-3</v>
      </c>
    </row>
    <row r="5217" spans="1:8" x14ac:dyDescent="0.25">
      <c r="A5217" s="36" t="s">
        <v>48</v>
      </c>
      <c r="B5217" s="36" t="s">
        <v>27</v>
      </c>
      <c r="C5217" s="37" t="s">
        <v>30</v>
      </c>
      <c r="D5217" s="38" t="s">
        <v>55</v>
      </c>
      <c r="E5217" s="36" t="s">
        <v>73</v>
      </c>
      <c r="F5217" s="33">
        <v>43089</v>
      </c>
      <c r="G5217" s="34">
        <v>0.44305555555555554</v>
      </c>
      <c r="H5217" s="40">
        <v>0.01</v>
      </c>
    </row>
    <row r="5218" spans="1:8" x14ac:dyDescent="0.25">
      <c r="A5218" s="36" t="s">
        <v>48</v>
      </c>
      <c r="B5218" s="36" t="s">
        <v>27</v>
      </c>
      <c r="C5218" s="37" t="s">
        <v>32</v>
      </c>
      <c r="D5218" s="39" t="s">
        <v>54</v>
      </c>
      <c r="E5218" s="36" t="s">
        <v>73</v>
      </c>
      <c r="F5218" s="33">
        <v>43089</v>
      </c>
      <c r="G5218" s="34">
        <v>0.44305555555555554</v>
      </c>
      <c r="H5218" s="56">
        <v>5.0000000000000001E-3</v>
      </c>
    </row>
    <row r="5219" spans="1:8" x14ac:dyDescent="0.25">
      <c r="A5219" s="36" t="s">
        <v>48</v>
      </c>
      <c r="B5219" s="36" t="s">
        <v>42</v>
      </c>
      <c r="C5219" s="37" t="s">
        <v>43</v>
      </c>
      <c r="D5219" s="37" t="s">
        <v>51</v>
      </c>
      <c r="E5219" s="36" t="s">
        <v>73</v>
      </c>
      <c r="F5219" s="33">
        <v>43089</v>
      </c>
      <c r="G5219" s="34">
        <v>0.44305555555555554</v>
      </c>
      <c r="H5219" s="57">
        <v>2</v>
      </c>
    </row>
    <row r="5220" spans="1:8" x14ac:dyDescent="0.25">
      <c r="A5220" s="3" t="s">
        <v>10</v>
      </c>
      <c r="B5220" s="3" t="s">
        <v>11</v>
      </c>
      <c r="C5220" s="4" t="s">
        <v>12</v>
      </c>
      <c r="D5220" s="3" t="s">
        <v>13</v>
      </c>
      <c r="E5220" s="36" t="s">
        <v>75</v>
      </c>
      <c r="F5220" s="33">
        <v>41892</v>
      </c>
      <c r="G5220" s="34">
        <v>0.5</v>
      </c>
      <c r="H5220" s="38">
        <v>7.9</v>
      </c>
    </row>
    <row r="5221" spans="1:8" x14ac:dyDescent="0.25">
      <c r="A5221" s="36" t="s">
        <v>21</v>
      </c>
      <c r="B5221" s="36" t="s">
        <v>45</v>
      </c>
      <c r="C5221" s="36" t="s">
        <v>46</v>
      </c>
      <c r="D5221" s="36" t="s">
        <v>47</v>
      </c>
      <c r="E5221" s="36" t="s">
        <v>75</v>
      </c>
      <c r="F5221" s="33">
        <v>41892</v>
      </c>
      <c r="G5221" s="34">
        <v>0.5</v>
      </c>
      <c r="H5221" s="38">
        <v>12.46</v>
      </c>
    </row>
    <row r="5222" spans="1:8" x14ac:dyDescent="0.25">
      <c r="A5222" s="3" t="s">
        <v>10</v>
      </c>
      <c r="B5222" s="3" t="s">
        <v>11</v>
      </c>
      <c r="C5222" s="7" t="s">
        <v>15</v>
      </c>
      <c r="D5222" s="3" t="s">
        <v>16</v>
      </c>
      <c r="E5222" s="36" t="s">
        <v>75</v>
      </c>
      <c r="F5222" s="33">
        <v>41892</v>
      </c>
      <c r="G5222" s="34">
        <v>0.5</v>
      </c>
      <c r="H5222" s="35">
        <v>1396</v>
      </c>
    </row>
    <row r="5223" spans="1:8" x14ac:dyDescent="0.25">
      <c r="A5223" s="3" t="s">
        <v>10</v>
      </c>
      <c r="B5223" s="3" t="s">
        <v>11</v>
      </c>
      <c r="C5223" s="4" t="s">
        <v>17</v>
      </c>
      <c r="D5223" s="3" t="s">
        <v>18</v>
      </c>
      <c r="E5223" s="36" t="s">
        <v>75</v>
      </c>
      <c r="F5223" s="33">
        <v>41892</v>
      </c>
      <c r="G5223" s="34">
        <v>0.5</v>
      </c>
      <c r="H5223" s="38">
        <v>8.76</v>
      </c>
    </row>
    <row r="5224" spans="1:8" x14ac:dyDescent="0.25">
      <c r="A5224" s="3" t="s">
        <v>10</v>
      </c>
      <c r="B5224" s="3" t="s">
        <v>11</v>
      </c>
      <c r="C5224" s="4" t="s">
        <v>19</v>
      </c>
      <c r="D5224" s="3" t="s">
        <v>20</v>
      </c>
      <c r="E5224" s="36" t="s">
        <v>75</v>
      </c>
      <c r="F5224" s="33">
        <v>41892</v>
      </c>
      <c r="G5224" s="34">
        <v>0.5</v>
      </c>
      <c r="H5224" s="36"/>
    </row>
    <row r="5225" spans="1:8" x14ac:dyDescent="0.25">
      <c r="A5225" s="3" t="s">
        <v>21</v>
      </c>
      <c r="B5225" s="3" t="s">
        <v>22</v>
      </c>
      <c r="C5225" s="7" t="s">
        <v>23</v>
      </c>
      <c r="D5225" s="7" t="s">
        <v>24</v>
      </c>
      <c r="E5225" s="36" t="s">
        <v>75</v>
      </c>
      <c r="F5225" s="33">
        <v>41892</v>
      </c>
      <c r="G5225" s="34">
        <v>0.5</v>
      </c>
      <c r="H5225" s="35">
        <v>151.9</v>
      </c>
    </row>
    <row r="5226" spans="1:8" x14ac:dyDescent="0.25">
      <c r="A5226" s="3" t="s">
        <v>21</v>
      </c>
      <c r="B5226" s="3" t="s">
        <v>22</v>
      </c>
      <c r="C5226" s="8" t="s">
        <v>25</v>
      </c>
      <c r="D5226" s="7" t="s">
        <v>26</v>
      </c>
      <c r="E5226" s="36" t="s">
        <v>75</v>
      </c>
      <c r="F5226" s="33">
        <v>41892</v>
      </c>
      <c r="G5226" s="34">
        <v>0.5</v>
      </c>
      <c r="H5226" s="35">
        <v>280</v>
      </c>
    </row>
    <row r="5227" spans="1:8" x14ac:dyDescent="0.25">
      <c r="A5227" s="3" t="s">
        <v>10</v>
      </c>
      <c r="B5227" s="3" t="s">
        <v>27</v>
      </c>
      <c r="C5227" s="8" t="s">
        <v>28</v>
      </c>
      <c r="D5227" s="7" t="s">
        <v>29</v>
      </c>
      <c r="E5227" s="36" t="s">
        <v>75</v>
      </c>
      <c r="F5227" s="33">
        <v>41892</v>
      </c>
      <c r="G5227" s="34">
        <v>0.5</v>
      </c>
      <c r="H5227" s="39">
        <v>6.8999999999999999E-3</v>
      </c>
    </row>
    <row r="5228" spans="1:8" x14ac:dyDescent="0.25">
      <c r="A5228" s="3" t="s">
        <v>21</v>
      </c>
      <c r="B5228" s="3" t="s">
        <v>27</v>
      </c>
      <c r="C5228" s="8" t="s">
        <v>30</v>
      </c>
      <c r="D5228" s="8" t="s">
        <v>31</v>
      </c>
      <c r="E5228" s="36" t="s">
        <v>75</v>
      </c>
      <c r="F5228" s="33">
        <v>41892</v>
      </c>
      <c r="G5228" s="34">
        <v>0.5</v>
      </c>
      <c r="H5228" s="41">
        <v>0.05</v>
      </c>
    </row>
    <row r="5229" spans="1:8" x14ac:dyDescent="0.25">
      <c r="A5229" s="3" t="s">
        <v>21</v>
      </c>
      <c r="B5229" s="3" t="s">
        <v>27</v>
      </c>
      <c r="C5229" s="8" t="s">
        <v>32</v>
      </c>
      <c r="D5229" s="8" t="s">
        <v>33</v>
      </c>
      <c r="E5229" s="36" t="s">
        <v>75</v>
      </c>
      <c r="F5229" s="33">
        <v>41892</v>
      </c>
      <c r="G5229" s="34">
        <v>0.5</v>
      </c>
      <c r="H5229" s="41">
        <v>7.0000000000000007E-2</v>
      </c>
    </row>
    <row r="5230" spans="1:8" x14ac:dyDescent="0.25">
      <c r="A5230" s="3" t="s">
        <v>21</v>
      </c>
      <c r="B5230" s="3" t="s">
        <v>27</v>
      </c>
      <c r="C5230" s="8" t="s">
        <v>34</v>
      </c>
      <c r="D5230" s="8" t="s">
        <v>35</v>
      </c>
      <c r="E5230" s="36" t="s">
        <v>75</v>
      </c>
      <c r="F5230" s="33">
        <v>41892</v>
      </c>
      <c r="G5230" s="34">
        <v>0.5</v>
      </c>
      <c r="H5230" s="41">
        <v>0.01</v>
      </c>
    </row>
    <row r="5231" spans="1:8" x14ac:dyDescent="0.25">
      <c r="A5231" s="3" t="s">
        <v>21</v>
      </c>
      <c r="B5231" s="3" t="s">
        <v>36</v>
      </c>
      <c r="C5231" s="8" t="s">
        <v>37</v>
      </c>
      <c r="D5231" s="8" t="s">
        <v>38</v>
      </c>
      <c r="E5231" s="36" t="s">
        <v>75</v>
      </c>
      <c r="F5231" s="33">
        <v>41892</v>
      </c>
      <c r="G5231" s="34">
        <v>0.5</v>
      </c>
      <c r="H5231" s="36">
        <v>2.1379999999999999</v>
      </c>
    </row>
    <row r="5232" spans="1:8" x14ac:dyDescent="0.25">
      <c r="A5232" s="3" t="s">
        <v>21</v>
      </c>
      <c r="B5232" s="3" t="s">
        <v>36</v>
      </c>
      <c r="C5232" s="8" t="s">
        <v>39</v>
      </c>
      <c r="D5232" s="8" t="s">
        <v>40</v>
      </c>
      <c r="E5232" s="36" t="s">
        <v>75</v>
      </c>
      <c r="F5232" s="33">
        <v>41892</v>
      </c>
      <c r="G5232" s="34">
        <v>0.5</v>
      </c>
      <c r="H5232" s="36">
        <v>0.61599999999999999</v>
      </c>
    </row>
    <row r="5233" spans="1:8" x14ac:dyDescent="0.25">
      <c r="A5233" s="3" t="s">
        <v>41</v>
      </c>
      <c r="B5233" s="3" t="s">
        <v>42</v>
      </c>
      <c r="C5233" s="8" t="s">
        <v>43</v>
      </c>
      <c r="D5233" s="3" t="s">
        <v>44</v>
      </c>
      <c r="E5233" s="36" t="s">
        <v>75</v>
      </c>
      <c r="F5233" s="33">
        <v>41892</v>
      </c>
      <c r="G5233" s="34">
        <v>0.5</v>
      </c>
      <c r="H5233" s="43">
        <v>1</v>
      </c>
    </row>
    <row r="5234" spans="1:8" x14ac:dyDescent="0.25">
      <c r="A5234" s="3" t="s">
        <v>10</v>
      </c>
      <c r="B5234" s="3" t="s">
        <v>11</v>
      </c>
      <c r="C5234" s="4" t="s">
        <v>12</v>
      </c>
      <c r="D5234" s="3" t="s">
        <v>13</v>
      </c>
      <c r="E5234" s="36" t="s">
        <v>75</v>
      </c>
      <c r="F5234" s="33">
        <v>41927</v>
      </c>
      <c r="G5234" s="34">
        <v>0.46875</v>
      </c>
      <c r="H5234" s="38">
        <v>8.06</v>
      </c>
    </row>
    <row r="5235" spans="1:8" x14ac:dyDescent="0.25">
      <c r="A5235" s="36" t="s">
        <v>21</v>
      </c>
      <c r="B5235" s="18" t="s">
        <v>11</v>
      </c>
      <c r="C5235" s="36" t="s">
        <v>46</v>
      </c>
      <c r="D5235" s="36" t="s">
        <v>47</v>
      </c>
      <c r="E5235" s="36" t="s">
        <v>75</v>
      </c>
      <c r="F5235" s="33">
        <v>41927</v>
      </c>
      <c r="G5235" s="34">
        <v>0.46875</v>
      </c>
      <c r="H5235" s="38">
        <v>16.25</v>
      </c>
    </row>
    <row r="5236" spans="1:8" x14ac:dyDescent="0.25">
      <c r="A5236" s="3" t="s">
        <v>10</v>
      </c>
      <c r="B5236" s="3" t="s">
        <v>11</v>
      </c>
      <c r="C5236" s="7" t="s">
        <v>15</v>
      </c>
      <c r="D5236" s="3" t="s">
        <v>16</v>
      </c>
      <c r="E5236" s="36" t="s">
        <v>75</v>
      </c>
      <c r="F5236" s="33">
        <v>41927</v>
      </c>
      <c r="G5236" s="34">
        <v>0.46875</v>
      </c>
      <c r="H5236" s="35">
        <v>1423</v>
      </c>
    </row>
    <row r="5237" spans="1:8" x14ac:dyDescent="0.25">
      <c r="A5237" s="3" t="s">
        <v>10</v>
      </c>
      <c r="B5237" s="3" t="s">
        <v>11</v>
      </c>
      <c r="C5237" s="4" t="s">
        <v>17</v>
      </c>
      <c r="D5237" s="3" t="s">
        <v>18</v>
      </c>
      <c r="E5237" s="36" t="s">
        <v>75</v>
      </c>
      <c r="F5237" s="33">
        <v>41927</v>
      </c>
      <c r="G5237" s="34">
        <v>0.46875</v>
      </c>
      <c r="H5237" s="38">
        <v>6.48</v>
      </c>
    </row>
    <row r="5238" spans="1:8" x14ac:dyDescent="0.25">
      <c r="A5238" s="3" t="s">
        <v>10</v>
      </c>
      <c r="B5238" s="3" t="s">
        <v>11</v>
      </c>
      <c r="C5238" s="4" t="s">
        <v>19</v>
      </c>
      <c r="D5238" s="3" t="s">
        <v>20</v>
      </c>
      <c r="E5238" s="36" t="s">
        <v>75</v>
      </c>
      <c r="F5238" s="33">
        <v>41927</v>
      </c>
      <c r="G5238" s="34">
        <v>0.46875</v>
      </c>
      <c r="H5238" s="36">
        <v>68.400000000000006</v>
      </c>
    </row>
    <row r="5239" spans="1:8" x14ac:dyDescent="0.25">
      <c r="A5239" s="3" t="s">
        <v>21</v>
      </c>
      <c r="B5239" s="3" t="s">
        <v>22</v>
      </c>
      <c r="C5239" s="7" t="s">
        <v>23</v>
      </c>
      <c r="D5239" s="7" t="s">
        <v>24</v>
      </c>
      <c r="E5239" s="36" t="s">
        <v>75</v>
      </c>
      <c r="F5239" s="33">
        <v>41927</v>
      </c>
      <c r="G5239" s="34">
        <v>0.46875</v>
      </c>
      <c r="H5239" s="35">
        <v>144.5</v>
      </c>
    </row>
    <row r="5240" spans="1:8" x14ac:dyDescent="0.25">
      <c r="A5240" s="3" t="s">
        <v>21</v>
      </c>
      <c r="B5240" s="3" t="s">
        <v>22</v>
      </c>
      <c r="C5240" s="8" t="s">
        <v>25</v>
      </c>
      <c r="D5240" s="7" t="s">
        <v>26</v>
      </c>
      <c r="E5240" s="36" t="s">
        <v>75</v>
      </c>
      <c r="F5240" s="33">
        <v>41927</v>
      </c>
      <c r="G5240" s="34">
        <v>0.46875</v>
      </c>
      <c r="H5240" s="35">
        <v>326.10000000000002</v>
      </c>
    </row>
    <row r="5241" spans="1:8" x14ac:dyDescent="0.25">
      <c r="A5241" s="3" t="s">
        <v>10</v>
      </c>
      <c r="B5241" s="3" t="s">
        <v>27</v>
      </c>
      <c r="C5241" s="8" t="s">
        <v>28</v>
      </c>
      <c r="D5241" s="7" t="s">
        <v>29</v>
      </c>
      <c r="E5241" s="36" t="s">
        <v>75</v>
      </c>
      <c r="F5241" s="33">
        <v>41927</v>
      </c>
      <c r="G5241" s="34">
        <v>0.46875</v>
      </c>
      <c r="H5241" s="42">
        <v>6.4999999999999997E-3</v>
      </c>
    </row>
    <row r="5242" spans="1:8" x14ac:dyDescent="0.25">
      <c r="A5242" s="3" t="s">
        <v>21</v>
      </c>
      <c r="B5242" s="3" t="s">
        <v>27</v>
      </c>
      <c r="C5242" s="8" t="s">
        <v>30</v>
      </c>
      <c r="D5242" s="8" t="s">
        <v>31</v>
      </c>
      <c r="E5242" s="36" t="s">
        <v>75</v>
      </c>
      <c r="F5242" s="33">
        <v>41927</v>
      </c>
      <c r="G5242" s="34">
        <v>0.46875</v>
      </c>
      <c r="H5242" s="41">
        <v>0.05</v>
      </c>
    </row>
    <row r="5243" spans="1:8" x14ac:dyDescent="0.25">
      <c r="A5243" s="3" t="s">
        <v>21</v>
      </c>
      <c r="B5243" s="3" t="s">
        <v>27</v>
      </c>
      <c r="C5243" s="8" t="s">
        <v>32</v>
      </c>
      <c r="D5243" s="8" t="s">
        <v>33</v>
      </c>
      <c r="E5243" s="36" t="s">
        <v>75</v>
      </c>
      <c r="F5243" s="33">
        <v>41927</v>
      </c>
      <c r="G5243" s="34">
        <v>0.46875</v>
      </c>
      <c r="H5243" s="41">
        <v>7.0000000000000007E-2</v>
      </c>
    </row>
    <row r="5244" spans="1:8" x14ac:dyDescent="0.25">
      <c r="A5244" s="3" t="s">
        <v>21</v>
      </c>
      <c r="B5244" s="3" t="s">
        <v>27</v>
      </c>
      <c r="C5244" s="8" t="s">
        <v>34</v>
      </c>
      <c r="D5244" s="8" t="s">
        <v>35</v>
      </c>
      <c r="E5244" s="36" t="s">
        <v>75</v>
      </c>
      <c r="F5244" s="33">
        <v>41927</v>
      </c>
      <c r="G5244" s="34">
        <v>0.46875</v>
      </c>
      <c r="H5244" s="41">
        <v>0.01</v>
      </c>
    </row>
    <row r="5245" spans="1:8" x14ac:dyDescent="0.25">
      <c r="A5245" s="3" t="s">
        <v>21</v>
      </c>
      <c r="B5245" s="3" t="s">
        <v>36</v>
      </c>
      <c r="C5245" s="8" t="s">
        <v>37</v>
      </c>
      <c r="D5245" s="8" t="s">
        <v>38</v>
      </c>
      <c r="E5245" s="36" t="s">
        <v>75</v>
      </c>
      <c r="F5245" s="33">
        <v>41927</v>
      </c>
      <c r="G5245" s="34">
        <v>0.46875</v>
      </c>
      <c r="H5245" s="36">
        <v>3.4220000000000002</v>
      </c>
    </row>
    <row r="5246" spans="1:8" x14ac:dyDescent="0.25">
      <c r="A5246" s="3" t="s">
        <v>21</v>
      </c>
      <c r="B5246" s="3" t="s">
        <v>36</v>
      </c>
      <c r="C5246" s="8" t="s">
        <v>39</v>
      </c>
      <c r="D5246" s="8" t="s">
        <v>40</v>
      </c>
      <c r="E5246" s="36" t="s">
        <v>75</v>
      </c>
      <c r="F5246" s="33">
        <v>41927</v>
      </c>
      <c r="G5246" s="34">
        <v>0.46875</v>
      </c>
      <c r="H5246" s="36">
        <v>0.17799999999999999</v>
      </c>
    </row>
    <row r="5247" spans="1:8" x14ac:dyDescent="0.25">
      <c r="A5247" s="3" t="s">
        <v>41</v>
      </c>
      <c r="B5247" s="3" t="s">
        <v>42</v>
      </c>
      <c r="C5247" s="8" t="s">
        <v>43</v>
      </c>
      <c r="D5247" s="3" t="s">
        <v>44</v>
      </c>
      <c r="E5247" s="36" t="s">
        <v>75</v>
      </c>
      <c r="F5247" s="33">
        <v>41927</v>
      </c>
      <c r="G5247" s="34">
        <v>0.46875</v>
      </c>
      <c r="H5247" s="43">
        <v>1</v>
      </c>
    </row>
    <row r="5248" spans="1:8" x14ac:dyDescent="0.25">
      <c r="A5248" s="3" t="s">
        <v>10</v>
      </c>
      <c r="B5248" s="3" t="s">
        <v>11</v>
      </c>
      <c r="C5248" s="4" t="s">
        <v>12</v>
      </c>
      <c r="D5248" s="3" t="s">
        <v>13</v>
      </c>
      <c r="E5248" s="36" t="s">
        <v>75</v>
      </c>
      <c r="F5248" s="33">
        <v>41956</v>
      </c>
      <c r="G5248" s="34">
        <v>0.46597222222222223</v>
      </c>
      <c r="H5248" s="38">
        <v>7.94</v>
      </c>
    </row>
    <row r="5249" spans="1:8" x14ac:dyDescent="0.25">
      <c r="A5249" s="36" t="s">
        <v>21</v>
      </c>
      <c r="B5249" s="18" t="s">
        <v>11</v>
      </c>
      <c r="C5249" s="36" t="s">
        <v>46</v>
      </c>
      <c r="D5249" s="36" t="s">
        <v>47</v>
      </c>
      <c r="E5249" s="36" t="s">
        <v>75</v>
      </c>
      <c r="F5249" s="33">
        <v>41956</v>
      </c>
      <c r="G5249" s="34">
        <v>0.46597222222222223</v>
      </c>
      <c r="H5249" s="38">
        <v>17.8</v>
      </c>
    </row>
    <row r="5250" spans="1:8" x14ac:dyDescent="0.25">
      <c r="A5250" s="3" t="s">
        <v>10</v>
      </c>
      <c r="B5250" s="3" t="s">
        <v>11</v>
      </c>
      <c r="C5250" s="7" t="s">
        <v>15</v>
      </c>
      <c r="D5250" s="3" t="s">
        <v>16</v>
      </c>
      <c r="E5250" s="36" t="s">
        <v>75</v>
      </c>
      <c r="F5250" s="33">
        <v>41956</v>
      </c>
      <c r="G5250" s="34">
        <v>0.46597222222222223</v>
      </c>
      <c r="H5250" s="35">
        <v>1102</v>
      </c>
    </row>
    <row r="5251" spans="1:8" x14ac:dyDescent="0.25">
      <c r="A5251" s="3" t="s">
        <v>10</v>
      </c>
      <c r="B5251" s="3" t="s">
        <v>11</v>
      </c>
      <c r="C5251" s="4" t="s">
        <v>17</v>
      </c>
      <c r="D5251" s="3" t="s">
        <v>18</v>
      </c>
      <c r="E5251" s="36" t="s">
        <v>75</v>
      </c>
      <c r="F5251" s="33">
        <v>41956</v>
      </c>
      <c r="G5251" s="34">
        <v>0.46597222222222223</v>
      </c>
      <c r="H5251" s="38">
        <v>6.03</v>
      </c>
    </row>
    <row r="5252" spans="1:8" x14ac:dyDescent="0.25">
      <c r="A5252" s="3" t="s">
        <v>10</v>
      </c>
      <c r="B5252" s="3" t="s">
        <v>11</v>
      </c>
      <c r="C5252" s="4" t="s">
        <v>19</v>
      </c>
      <c r="D5252" s="3" t="s">
        <v>20</v>
      </c>
      <c r="E5252" s="36" t="s">
        <v>75</v>
      </c>
      <c r="F5252" s="33">
        <v>41956</v>
      </c>
      <c r="G5252" s="34">
        <v>0.46597222222222223</v>
      </c>
      <c r="H5252" s="36">
        <v>64.599999999999994</v>
      </c>
    </row>
    <row r="5253" spans="1:8" x14ac:dyDescent="0.25">
      <c r="A5253" s="3" t="s">
        <v>21</v>
      </c>
      <c r="B5253" s="3" t="s">
        <v>22</v>
      </c>
      <c r="C5253" s="7" t="s">
        <v>23</v>
      </c>
      <c r="D5253" s="7" t="s">
        <v>24</v>
      </c>
      <c r="E5253" s="36" t="s">
        <v>75</v>
      </c>
      <c r="F5253" s="33">
        <v>41956</v>
      </c>
      <c r="G5253" s="34">
        <v>0.46597222222222223</v>
      </c>
      <c r="H5253" s="35">
        <v>162.6</v>
      </c>
    </row>
    <row r="5254" spans="1:8" x14ac:dyDescent="0.25">
      <c r="A5254" s="3" t="s">
        <v>21</v>
      </c>
      <c r="B5254" s="3" t="s">
        <v>22</v>
      </c>
      <c r="C5254" s="8" t="s">
        <v>25</v>
      </c>
      <c r="D5254" s="7" t="s">
        <v>26</v>
      </c>
      <c r="E5254" s="36" t="s">
        <v>75</v>
      </c>
      <c r="F5254" s="33">
        <v>41956</v>
      </c>
      <c r="G5254" s="34">
        <v>0.46597222222222223</v>
      </c>
      <c r="H5254" s="35">
        <v>267.10000000000002</v>
      </c>
    </row>
    <row r="5255" spans="1:8" x14ac:dyDescent="0.25">
      <c r="A5255" s="3" t="s">
        <v>10</v>
      </c>
      <c r="B5255" s="3" t="s">
        <v>27</v>
      </c>
      <c r="C5255" s="8" t="s">
        <v>28</v>
      </c>
      <c r="D5255" s="7" t="s">
        <v>29</v>
      </c>
      <c r="E5255" s="36" t="s">
        <v>75</v>
      </c>
      <c r="F5255" s="33">
        <v>41956</v>
      </c>
      <c r="G5255" s="34">
        <v>0.46597222222222223</v>
      </c>
      <c r="H5255" s="42">
        <v>6.4999999999999997E-3</v>
      </c>
    </row>
    <row r="5256" spans="1:8" x14ac:dyDescent="0.25">
      <c r="A5256" s="3" t="s">
        <v>21</v>
      </c>
      <c r="B5256" s="3" t="s">
        <v>27</v>
      </c>
      <c r="C5256" s="8" t="s">
        <v>30</v>
      </c>
      <c r="D5256" s="8" t="s">
        <v>31</v>
      </c>
      <c r="E5256" s="36" t="s">
        <v>75</v>
      </c>
      <c r="F5256" s="33">
        <v>41956</v>
      </c>
      <c r="G5256" s="34">
        <v>0.46597222222222223</v>
      </c>
      <c r="H5256" s="41">
        <v>0.05</v>
      </c>
    </row>
    <row r="5257" spans="1:8" x14ac:dyDescent="0.25">
      <c r="A5257" s="3" t="s">
        <v>21</v>
      </c>
      <c r="B5257" s="3" t="s">
        <v>27</v>
      </c>
      <c r="C5257" s="8" t="s">
        <v>32</v>
      </c>
      <c r="D5257" s="8" t="s">
        <v>33</v>
      </c>
      <c r="E5257" s="36" t="s">
        <v>75</v>
      </c>
      <c r="F5257" s="33">
        <v>41956</v>
      </c>
      <c r="G5257" s="34">
        <v>0.46597222222222223</v>
      </c>
      <c r="H5257" s="41">
        <v>7.0000000000000007E-2</v>
      </c>
    </row>
    <row r="5258" spans="1:8" x14ac:dyDescent="0.25">
      <c r="A5258" s="3" t="s">
        <v>21</v>
      </c>
      <c r="B5258" s="3" t="s">
        <v>27</v>
      </c>
      <c r="C5258" s="8" t="s">
        <v>34</v>
      </c>
      <c r="D5258" s="8" t="s">
        <v>35</v>
      </c>
      <c r="E5258" s="36" t="s">
        <v>75</v>
      </c>
      <c r="F5258" s="33">
        <v>41956</v>
      </c>
      <c r="G5258" s="34">
        <v>0.46597222222222223</v>
      </c>
      <c r="H5258" s="41">
        <v>0.01</v>
      </c>
    </row>
    <row r="5259" spans="1:8" x14ac:dyDescent="0.25">
      <c r="A5259" s="3" t="s">
        <v>21</v>
      </c>
      <c r="B5259" s="3" t="s">
        <v>36</v>
      </c>
      <c r="C5259" s="8" t="s">
        <v>37</v>
      </c>
      <c r="D5259" s="8" t="s">
        <v>38</v>
      </c>
      <c r="E5259" s="36" t="s">
        <v>75</v>
      </c>
      <c r="F5259" s="33">
        <v>41956</v>
      </c>
      <c r="G5259" s="34">
        <v>0.46597222222222223</v>
      </c>
      <c r="H5259" s="36"/>
    </row>
    <row r="5260" spans="1:8" x14ac:dyDescent="0.25">
      <c r="A5260" s="3" t="s">
        <v>21</v>
      </c>
      <c r="B5260" s="3" t="s">
        <v>36</v>
      </c>
      <c r="C5260" s="8" t="s">
        <v>39</v>
      </c>
      <c r="D5260" s="8" t="s">
        <v>40</v>
      </c>
      <c r="E5260" s="36" t="s">
        <v>75</v>
      </c>
      <c r="F5260" s="33">
        <v>41956</v>
      </c>
      <c r="G5260" s="34">
        <v>0.46597222222222223</v>
      </c>
      <c r="H5260" s="36"/>
    </row>
    <row r="5261" spans="1:8" x14ac:dyDescent="0.25">
      <c r="A5261" s="3" t="s">
        <v>41</v>
      </c>
      <c r="B5261" s="3" t="s">
        <v>42</v>
      </c>
      <c r="C5261" s="8" t="s">
        <v>43</v>
      </c>
      <c r="D5261" s="3" t="s">
        <v>44</v>
      </c>
      <c r="E5261" s="36" t="s">
        <v>75</v>
      </c>
      <c r="F5261" s="33">
        <v>41956</v>
      </c>
      <c r="G5261" s="34">
        <v>0.46597222222222223</v>
      </c>
      <c r="H5261" s="36">
        <v>4</v>
      </c>
    </row>
    <row r="5262" spans="1:8" x14ac:dyDescent="0.25">
      <c r="A5262" s="3" t="s">
        <v>21</v>
      </c>
      <c r="B5262" s="3" t="s">
        <v>11</v>
      </c>
      <c r="C5262" s="4" t="s">
        <v>46</v>
      </c>
      <c r="D5262" s="3" t="s">
        <v>47</v>
      </c>
      <c r="E5262" s="36" t="s">
        <v>75</v>
      </c>
      <c r="F5262" s="33">
        <v>42023</v>
      </c>
      <c r="G5262" s="34">
        <v>0.44791666666666669</v>
      </c>
      <c r="H5262" s="38">
        <v>18.62</v>
      </c>
    </row>
    <row r="5263" spans="1:8" x14ac:dyDescent="0.25">
      <c r="A5263" s="3" t="s">
        <v>21</v>
      </c>
      <c r="B5263" s="3" t="s">
        <v>11</v>
      </c>
      <c r="C5263" s="4" t="s">
        <v>12</v>
      </c>
      <c r="D5263" s="3" t="s">
        <v>13</v>
      </c>
      <c r="E5263" s="36" t="s">
        <v>75</v>
      </c>
      <c r="F5263" s="33">
        <v>42023</v>
      </c>
      <c r="G5263" s="34">
        <v>0.44791666666666669</v>
      </c>
      <c r="H5263" s="38">
        <v>7.41</v>
      </c>
    </row>
    <row r="5264" spans="1:8" x14ac:dyDescent="0.25">
      <c r="A5264" s="3" t="s">
        <v>21</v>
      </c>
      <c r="B5264" s="3" t="s">
        <v>11</v>
      </c>
      <c r="C5264" s="7" t="s">
        <v>15</v>
      </c>
      <c r="D5264" s="3" t="s">
        <v>16</v>
      </c>
      <c r="E5264" s="36" t="s">
        <v>75</v>
      </c>
      <c r="F5264" s="33">
        <v>42023</v>
      </c>
      <c r="G5264" s="34">
        <v>0.44791666666666669</v>
      </c>
      <c r="H5264" s="35">
        <v>1273</v>
      </c>
    </row>
    <row r="5265" spans="1:8" x14ac:dyDescent="0.25">
      <c r="A5265" s="3" t="s">
        <v>21</v>
      </c>
      <c r="B5265" s="3" t="s">
        <v>11</v>
      </c>
      <c r="C5265" s="4" t="s">
        <v>17</v>
      </c>
      <c r="D5265" s="3" t="s">
        <v>18</v>
      </c>
      <c r="E5265" s="36" t="s">
        <v>75</v>
      </c>
      <c r="F5265" s="33">
        <v>42023</v>
      </c>
      <c r="G5265" s="34">
        <v>0.44791666666666669</v>
      </c>
      <c r="H5265" s="38">
        <v>6.65</v>
      </c>
    </row>
    <row r="5266" spans="1:8" x14ac:dyDescent="0.25">
      <c r="A5266" s="3" t="s">
        <v>21</v>
      </c>
      <c r="B5266" s="3" t="s">
        <v>11</v>
      </c>
      <c r="C5266" s="4" t="s">
        <v>19</v>
      </c>
      <c r="D5266" s="3" t="s">
        <v>20</v>
      </c>
      <c r="E5266" s="36" t="s">
        <v>75</v>
      </c>
      <c r="F5266" s="33">
        <v>42023</v>
      </c>
      <c r="G5266" s="34">
        <v>0.44791666666666669</v>
      </c>
      <c r="H5266" s="35">
        <v>72.900000000000006</v>
      </c>
    </row>
    <row r="5267" spans="1:8" x14ac:dyDescent="0.25">
      <c r="A5267" s="3" t="s">
        <v>21</v>
      </c>
      <c r="B5267" s="3" t="s">
        <v>22</v>
      </c>
      <c r="C5267" s="7" t="s">
        <v>23</v>
      </c>
      <c r="D5267" s="7" t="s">
        <v>24</v>
      </c>
      <c r="E5267" s="36" t="s">
        <v>75</v>
      </c>
      <c r="F5267" s="33">
        <v>42023</v>
      </c>
      <c r="G5267" s="34">
        <v>0.44791666666666669</v>
      </c>
      <c r="H5267" s="35">
        <v>151.47076000000004</v>
      </c>
    </row>
    <row r="5268" spans="1:8" x14ac:dyDescent="0.25">
      <c r="A5268" s="3" t="s">
        <v>21</v>
      </c>
      <c r="B5268" s="3" t="s">
        <v>22</v>
      </c>
      <c r="C5268" s="8" t="s">
        <v>25</v>
      </c>
      <c r="D5268" s="7" t="s">
        <v>26</v>
      </c>
      <c r="E5268" s="36" t="s">
        <v>75</v>
      </c>
      <c r="F5268" s="33">
        <v>42023</v>
      </c>
      <c r="G5268" s="34">
        <v>0.44791666666666669</v>
      </c>
      <c r="H5268" s="35">
        <v>328.86508396062538</v>
      </c>
    </row>
    <row r="5269" spans="1:8" x14ac:dyDescent="0.25">
      <c r="A5269" s="3" t="s">
        <v>21</v>
      </c>
      <c r="B5269" s="3" t="s">
        <v>27</v>
      </c>
      <c r="C5269" s="8" t="s">
        <v>28</v>
      </c>
      <c r="D5269" s="7" t="s">
        <v>52</v>
      </c>
      <c r="E5269" s="36" t="s">
        <v>75</v>
      </c>
      <c r="F5269" s="33">
        <v>42023</v>
      </c>
      <c r="G5269" s="34">
        <v>0.44791666666666669</v>
      </c>
      <c r="H5269" s="41">
        <v>0.05</v>
      </c>
    </row>
    <row r="5270" spans="1:8" x14ac:dyDescent="0.25">
      <c r="A5270" s="3" t="s">
        <v>21</v>
      </c>
      <c r="B5270" s="3" t="s">
        <v>27</v>
      </c>
      <c r="C5270" s="8" t="s">
        <v>30</v>
      </c>
      <c r="D5270" s="8" t="s">
        <v>31</v>
      </c>
      <c r="E5270" s="36" t="s">
        <v>75</v>
      </c>
      <c r="F5270" s="33">
        <v>42023</v>
      </c>
      <c r="G5270" s="34">
        <v>0.44791666666666669</v>
      </c>
      <c r="H5270" s="41">
        <v>0.05</v>
      </c>
    </row>
    <row r="5271" spans="1:8" x14ac:dyDescent="0.25">
      <c r="A5271" s="3" t="s">
        <v>21</v>
      </c>
      <c r="B5271" s="3" t="s">
        <v>27</v>
      </c>
      <c r="C5271" s="8" t="s">
        <v>32</v>
      </c>
      <c r="D5271" s="8" t="s">
        <v>33</v>
      </c>
      <c r="E5271" s="36" t="s">
        <v>75</v>
      </c>
      <c r="F5271" s="33">
        <v>42023</v>
      </c>
      <c r="G5271" s="34">
        <v>0.44791666666666669</v>
      </c>
      <c r="H5271" s="41">
        <v>7.0000000000000007E-2</v>
      </c>
    </row>
    <row r="5272" spans="1:8" x14ac:dyDescent="0.25">
      <c r="A5272" s="3" t="s">
        <v>21</v>
      </c>
      <c r="B5272" s="3" t="s">
        <v>27</v>
      </c>
      <c r="C5272" s="8" t="s">
        <v>34</v>
      </c>
      <c r="D5272" s="8" t="s">
        <v>35</v>
      </c>
      <c r="E5272" s="36" t="s">
        <v>75</v>
      </c>
      <c r="F5272" s="33">
        <v>42023</v>
      </c>
      <c r="G5272" s="34">
        <v>0.44791666666666669</v>
      </c>
      <c r="H5272" s="39">
        <v>3.2528409090909066E-2</v>
      </c>
    </row>
    <row r="5273" spans="1:8" x14ac:dyDescent="0.25">
      <c r="A5273" s="3" t="s">
        <v>21</v>
      </c>
      <c r="B5273" s="3" t="s">
        <v>36</v>
      </c>
      <c r="C5273" s="8" t="s">
        <v>37</v>
      </c>
      <c r="D5273" s="8" t="s">
        <v>38</v>
      </c>
      <c r="E5273" s="36" t="s">
        <v>75</v>
      </c>
      <c r="F5273" s="33">
        <v>42023</v>
      </c>
      <c r="G5273" s="34">
        <v>0.44791666666666669</v>
      </c>
      <c r="H5273" s="39">
        <v>2.045484523991679</v>
      </c>
    </row>
    <row r="5274" spans="1:8" x14ac:dyDescent="0.25">
      <c r="A5274" s="3" t="s">
        <v>21</v>
      </c>
      <c r="B5274" s="3" t="s">
        <v>36</v>
      </c>
      <c r="C5274" s="8" t="s">
        <v>39</v>
      </c>
      <c r="D5274" s="8" t="s">
        <v>40</v>
      </c>
      <c r="E5274" s="36" t="s">
        <v>75</v>
      </c>
      <c r="F5274" s="33">
        <v>42023</v>
      </c>
      <c r="G5274" s="34">
        <v>0.44791666666666669</v>
      </c>
      <c r="H5274" s="39">
        <v>0.14379577838683297</v>
      </c>
    </row>
    <row r="5275" spans="1:8" x14ac:dyDescent="0.25">
      <c r="A5275" s="3" t="s">
        <v>21</v>
      </c>
      <c r="B5275" s="3" t="s">
        <v>11</v>
      </c>
      <c r="C5275" s="4" t="s">
        <v>46</v>
      </c>
      <c r="D5275" s="3" t="s">
        <v>47</v>
      </c>
      <c r="E5275" s="36" t="s">
        <v>75</v>
      </c>
      <c r="F5275" s="33">
        <v>42052</v>
      </c>
      <c r="G5275" s="34">
        <v>0.47916666666666669</v>
      </c>
      <c r="H5275" s="38">
        <v>18.89</v>
      </c>
    </row>
    <row r="5276" spans="1:8" x14ac:dyDescent="0.25">
      <c r="A5276" s="3" t="s">
        <v>21</v>
      </c>
      <c r="B5276" s="3" t="s">
        <v>11</v>
      </c>
      <c r="C5276" s="4" t="s">
        <v>12</v>
      </c>
      <c r="D5276" s="3" t="s">
        <v>13</v>
      </c>
      <c r="E5276" s="36" t="s">
        <v>75</v>
      </c>
      <c r="F5276" s="33">
        <v>42052</v>
      </c>
      <c r="G5276" s="34">
        <v>0.47916666666666669</v>
      </c>
      <c r="H5276" s="38">
        <v>7.45</v>
      </c>
    </row>
    <row r="5277" spans="1:8" x14ac:dyDescent="0.25">
      <c r="A5277" s="3" t="s">
        <v>21</v>
      </c>
      <c r="B5277" s="3" t="s">
        <v>11</v>
      </c>
      <c r="C5277" s="7" t="s">
        <v>15</v>
      </c>
      <c r="D5277" s="3" t="s">
        <v>16</v>
      </c>
      <c r="E5277" s="36" t="s">
        <v>75</v>
      </c>
      <c r="F5277" s="33">
        <v>42052</v>
      </c>
      <c r="G5277" s="34">
        <v>0.47916666666666669</v>
      </c>
      <c r="H5277" s="35">
        <v>1355</v>
      </c>
    </row>
    <row r="5278" spans="1:8" x14ac:dyDescent="0.25">
      <c r="A5278" s="3" t="s">
        <v>21</v>
      </c>
      <c r="B5278" s="3" t="s">
        <v>11</v>
      </c>
      <c r="C5278" s="4" t="s">
        <v>17</v>
      </c>
      <c r="D5278" s="3" t="s">
        <v>18</v>
      </c>
      <c r="E5278" s="36" t="s">
        <v>75</v>
      </c>
      <c r="F5278" s="33">
        <v>42052</v>
      </c>
      <c r="G5278" s="34">
        <v>0.47916666666666669</v>
      </c>
      <c r="H5278" s="38">
        <v>7.37</v>
      </c>
    </row>
    <row r="5279" spans="1:8" x14ac:dyDescent="0.25">
      <c r="A5279" s="3" t="s">
        <v>21</v>
      </c>
      <c r="B5279" s="3" t="s">
        <v>11</v>
      </c>
      <c r="C5279" s="4" t="s">
        <v>19</v>
      </c>
      <c r="D5279" s="3" t="s">
        <v>20</v>
      </c>
      <c r="E5279" s="36" t="s">
        <v>75</v>
      </c>
      <c r="F5279" s="33">
        <v>42052</v>
      </c>
      <c r="G5279" s="34">
        <v>0.47916666666666669</v>
      </c>
      <c r="H5279" s="35">
        <v>81.599999999999994</v>
      </c>
    </row>
    <row r="5280" spans="1:8" x14ac:dyDescent="0.25">
      <c r="A5280" s="3" t="s">
        <v>21</v>
      </c>
      <c r="B5280" s="3" t="s">
        <v>22</v>
      </c>
      <c r="C5280" s="7" t="s">
        <v>23</v>
      </c>
      <c r="D5280" s="7" t="s">
        <v>24</v>
      </c>
      <c r="E5280" s="36" t="s">
        <v>75</v>
      </c>
      <c r="F5280" s="33">
        <v>42052</v>
      </c>
      <c r="G5280" s="34">
        <v>0.47916666666666669</v>
      </c>
      <c r="H5280" s="35">
        <v>144.52256000000006</v>
      </c>
    </row>
    <row r="5281" spans="1:8" x14ac:dyDescent="0.25">
      <c r="A5281" s="3" t="s">
        <v>21</v>
      </c>
      <c r="B5281" s="3" t="s">
        <v>22</v>
      </c>
      <c r="C5281" s="8" t="s">
        <v>25</v>
      </c>
      <c r="D5281" s="7" t="s">
        <v>26</v>
      </c>
      <c r="E5281" s="36" t="s">
        <v>75</v>
      </c>
      <c r="F5281" s="33">
        <v>42052</v>
      </c>
      <c r="G5281" s="34">
        <v>0.47916666666666669</v>
      </c>
      <c r="H5281" s="35">
        <v>348.83855981416963</v>
      </c>
    </row>
    <row r="5282" spans="1:8" x14ac:dyDescent="0.25">
      <c r="A5282" s="3" t="s">
        <v>21</v>
      </c>
      <c r="B5282" s="3" t="s">
        <v>27</v>
      </c>
      <c r="C5282" s="8" t="s">
        <v>28</v>
      </c>
      <c r="D5282" s="7" t="s">
        <v>52</v>
      </c>
      <c r="E5282" s="36" t="s">
        <v>75</v>
      </c>
      <c r="F5282" s="33">
        <v>42052</v>
      </c>
      <c r="G5282" s="34">
        <v>0.47916666666666669</v>
      </c>
      <c r="H5282" s="41">
        <v>0.05</v>
      </c>
    </row>
    <row r="5283" spans="1:8" x14ac:dyDescent="0.25">
      <c r="A5283" s="3" t="s">
        <v>21</v>
      </c>
      <c r="B5283" s="3" t="s">
        <v>27</v>
      </c>
      <c r="C5283" s="8" t="s">
        <v>30</v>
      </c>
      <c r="D5283" s="8" t="s">
        <v>31</v>
      </c>
      <c r="E5283" s="36" t="s">
        <v>75</v>
      </c>
      <c r="F5283" s="33">
        <v>42052</v>
      </c>
      <c r="G5283" s="34">
        <v>0.47916666666666669</v>
      </c>
      <c r="H5283" s="41">
        <v>0.05</v>
      </c>
    </row>
    <row r="5284" spans="1:8" x14ac:dyDescent="0.25">
      <c r="A5284" s="3" t="s">
        <v>21</v>
      </c>
      <c r="B5284" s="3" t="s">
        <v>27</v>
      </c>
      <c r="C5284" s="8" t="s">
        <v>32</v>
      </c>
      <c r="D5284" s="8" t="s">
        <v>33</v>
      </c>
      <c r="E5284" s="36" t="s">
        <v>75</v>
      </c>
      <c r="F5284" s="33">
        <v>42052</v>
      </c>
      <c r="G5284" s="34">
        <v>0.47916666666666669</v>
      </c>
      <c r="H5284" s="41">
        <v>7.0000000000000007E-2</v>
      </c>
    </row>
    <row r="5285" spans="1:8" x14ac:dyDescent="0.25">
      <c r="A5285" s="3" t="s">
        <v>21</v>
      </c>
      <c r="B5285" s="3" t="s">
        <v>27</v>
      </c>
      <c r="C5285" s="8" t="s">
        <v>34</v>
      </c>
      <c r="D5285" s="8" t="s">
        <v>35</v>
      </c>
      <c r="E5285" s="36" t="s">
        <v>75</v>
      </c>
      <c r="F5285" s="33">
        <v>42052</v>
      </c>
      <c r="G5285" s="34">
        <v>0.47916666666666669</v>
      </c>
      <c r="H5285" s="39">
        <v>1.9705882352941188E-2</v>
      </c>
    </row>
    <row r="5286" spans="1:8" x14ac:dyDescent="0.25">
      <c r="A5286" s="3" t="s">
        <v>21</v>
      </c>
      <c r="B5286" s="3" t="s">
        <v>36</v>
      </c>
      <c r="C5286" s="8" t="s">
        <v>37</v>
      </c>
      <c r="D5286" s="8" t="s">
        <v>38</v>
      </c>
      <c r="E5286" s="36" t="s">
        <v>75</v>
      </c>
      <c r="F5286" s="33">
        <v>42052</v>
      </c>
      <c r="G5286" s="34">
        <v>0.47916666666666669</v>
      </c>
      <c r="H5286" s="39">
        <v>2.7109695283347661</v>
      </c>
    </row>
    <row r="5287" spans="1:8" x14ac:dyDescent="0.25">
      <c r="A5287" s="3" t="s">
        <v>21</v>
      </c>
      <c r="B5287" s="3" t="s">
        <v>36</v>
      </c>
      <c r="C5287" s="8" t="s">
        <v>39</v>
      </c>
      <c r="D5287" s="8" t="s">
        <v>40</v>
      </c>
      <c r="E5287" s="36" t="s">
        <v>75</v>
      </c>
      <c r="F5287" s="33">
        <v>42052</v>
      </c>
      <c r="G5287" s="34">
        <v>0.47916666666666669</v>
      </c>
      <c r="H5287" s="39">
        <v>0.21733520475310192</v>
      </c>
    </row>
    <row r="5288" spans="1:8" x14ac:dyDescent="0.25">
      <c r="A5288" s="3" t="s">
        <v>21</v>
      </c>
      <c r="B5288" s="3" t="s">
        <v>11</v>
      </c>
      <c r="C5288" s="4" t="s">
        <v>46</v>
      </c>
      <c r="D5288" s="3" t="s">
        <v>47</v>
      </c>
      <c r="E5288" s="36" t="s">
        <v>75</v>
      </c>
      <c r="F5288" s="33">
        <v>42080</v>
      </c>
      <c r="G5288" s="34">
        <v>0.4694444444444445</v>
      </c>
      <c r="H5288" s="38">
        <v>16.170000000000002</v>
      </c>
    </row>
    <row r="5289" spans="1:8" x14ac:dyDescent="0.25">
      <c r="A5289" s="3" t="s">
        <v>21</v>
      </c>
      <c r="B5289" s="3" t="s">
        <v>11</v>
      </c>
      <c r="C5289" s="4" t="s">
        <v>12</v>
      </c>
      <c r="D5289" s="3" t="s">
        <v>13</v>
      </c>
      <c r="E5289" s="36" t="s">
        <v>75</v>
      </c>
      <c r="F5289" s="33">
        <v>42080</v>
      </c>
      <c r="G5289" s="34">
        <v>0.4694444444444445</v>
      </c>
      <c r="H5289" s="38">
        <v>7.33</v>
      </c>
    </row>
    <row r="5290" spans="1:8" x14ac:dyDescent="0.25">
      <c r="A5290" s="3" t="s">
        <v>21</v>
      </c>
      <c r="B5290" s="3" t="s">
        <v>11</v>
      </c>
      <c r="C5290" s="7" t="s">
        <v>15</v>
      </c>
      <c r="D5290" s="3" t="s">
        <v>16</v>
      </c>
      <c r="E5290" s="36" t="s">
        <v>75</v>
      </c>
      <c r="F5290" s="33">
        <v>42080</v>
      </c>
      <c r="G5290" s="34">
        <v>0.4694444444444445</v>
      </c>
      <c r="H5290" s="35">
        <v>1397</v>
      </c>
    </row>
    <row r="5291" spans="1:8" x14ac:dyDescent="0.25">
      <c r="A5291" s="3" t="s">
        <v>21</v>
      </c>
      <c r="B5291" s="3" t="s">
        <v>11</v>
      </c>
      <c r="C5291" s="4" t="s">
        <v>17</v>
      </c>
      <c r="D5291" s="3" t="s">
        <v>18</v>
      </c>
      <c r="E5291" s="36" t="s">
        <v>75</v>
      </c>
      <c r="F5291" s="33">
        <v>42080</v>
      </c>
      <c r="G5291" s="34">
        <v>0.4694444444444445</v>
      </c>
      <c r="H5291" s="38">
        <v>7.8</v>
      </c>
    </row>
    <row r="5292" spans="1:8" x14ac:dyDescent="0.25">
      <c r="A5292" s="3" t="s">
        <v>21</v>
      </c>
      <c r="B5292" s="3" t="s">
        <v>11</v>
      </c>
      <c r="C5292" s="4" t="s">
        <v>19</v>
      </c>
      <c r="D5292" s="3" t="s">
        <v>20</v>
      </c>
      <c r="E5292" s="36" t="s">
        <v>75</v>
      </c>
      <c r="F5292" s="33">
        <v>42080</v>
      </c>
      <c r="G5292" s="34">
        <v>0.4694444444444445</v>
      </c>
      <c r="H5292" s="35">
        <v>83.5</v>
      </c>
    </row>
    <row r="5293" spans="1:8" x14ac:dyDescent="0.25">
      <c r="A5293" s="3" t="s">
        <v>21</v>
      </c>
      <c r="B5293" s="3" t="s">
        <v>22</v>
      </c>
      <c r="C5293" s="7" t="s">
        <v>23</v>
      </c>
      <c r="D5293" s="7" t="s">
        <v>24</v>
      </c>
      <c r="E5293" s="36" t="s">
        <v>75</v>
      </c>
      <c r="F5293" s="33">
        <v>42080</v>
      </c>
      <c r="G5293" s="34">
        <v>0.4694444444444445</v>
      </c>
      <c r="H5293" s="35">
        <v>147.60670999999999</v>
      </c>
    </row>
    <row r="5294" spans="1:8" x14ac:dyDescent="0.25">
      <c r="A5294" s="3" t="s">
        <v>21</v>
      </c>
      <c r="B5294" s="3" t="s">
        <v>22</v>
      </c>
      <c r="C5294" s="8" t="s">
        <v>25</v>
      </c>
      <c r="D5294" s="7" t="s">
        <v>26</v>
      </c>
      <c r="E5294" s="36" t="s">
        <v>75</v>
      </c>
      <c r="F5294" s="33">
        <v>42080</v>
      </c>
      <c r="G5294" s="34">
        <v>0.4694444444444445</v>
      </c>
      <c r="H5294" s="35">
        <v>341.59663865546224</v>
      </c>
    </row>
    <row r="5295" spans="1:8" x14ac:dyDescent="0.25">
      <c r="A5295" s="3" t="s">
        <v>21</v>
      </c>
      <c r="B5295" s="3" t="s">
        <v>27</v>
      </c>
      <c r="C5295" s="8" t="s">
        <v>28</v>
      </c>
      <c r="D5295" s="7" t="s">
        <v>52</v>
      </c>
      <c r="E5295" s="36" t="s">
        <v>75</v>
      </c>
      <c r="F5295" s="33">
        <v>42080</v>
      </c>
      <c r="G5295" s="34">
        <v>0.4694444444444445</v>
      </c>
      <c r="H5295" s="41">
        <v>0.05</v>
      </c>
    </row>
    <row r="5296" spans="1:8" x14ac:dyDescent="0.25">
      <c r="A5296" s="3" t="s">
        <v>21</v>
      </c>
      <c r="B5296" s="3" t="s">
        <v>27</v>
      </c>
      <c r="C5296" s="8" t="s">
        <v>30</v>
      </c>
      <c r="D5296" s="8" t="s">
        <v>31</v>
      </c>
      <c r="E5296" s="36" t="s">
        <v>75</v>
      </c>
      <c r="F5296" s="33">
        <v>42080</v>
      </c>
      <c r="G5296" s="34">
        <v>0.4694444444444445</v>
      </c>
      <c r="H5296" s="41">
        <v>0.05</v>
      </c>
    </row>
    <row r="5297" spans="1:8" x14ac:dyDescent="0.25">
      <c r="A5297" s="3" t="s">
        <v>21</v>
      </c>
      <c r="B5297" s="3" t="s">
        <v>27</v>
      </c>
      <c r="C5297" s="8" t="s">
        <v>32</v>
      </c>
      <c r="D5297" s="8" t="s">
        <v>33</v>
      </c>
      <c r="E5297" s="36" t="s">
        <v>75</v>
      </c>
      <c r="F5297" s="33">
        <v>42080</v>
      </c>
      <c r="G5297" s="34">
        <v>0.4694444444444445</v>
      </c>
      <c r="H5297" s="41">
        <v>7.0000000000000007E-2</v>
      </c>
    </row>
    <row r="5298" spans="1:8" x14ac:dyDescent="0.25">
      <c r="A5298" s="3" t="s">
        <v>21</v>
      </c>
      <c r="B5298" s="3" t="s">
        <v>27</v>
      </c>
      <c r="C5298" s="8" t="s">
        <v>34</v>
      </c>
      <c r="D5298" s="8" t="s">
        <v>35</v>
      </c>
      <c r="E5298" s="36" t="s">
        <v>75</v>
      </c>
      <c r="F5298" s="33">
        <v>42080</v>
      </c>
      <c r="G5298" s="34">
        <v>0.4694444444444445</v>
      </c>
      <c r="H5298" s="39">
        <v>1.0083449235048676E-2</v>
      </c>
    </row>
    <row r="5299" spans="1:8" x14ac:dyDescent="0.25">
      <c r="A5299" s="3" t="s">
        <v>21</v>
      </c>
      <c r="B5299" s="3" t="s">
        <v>36</v>
      </c>
      <c r="C5299" s="8" t="s">
        <v>37</v>
      </c>
      <c r="D5299" s="8" t="s">
        <v>38</v>
      </c>
      <c r="E5299" s="36" t="s">
        <v>75</v>
      </c>
      <c r="F5299" s="33">
        <v>42080</v>
      </c>
      <c r="G5299" s="34">
        <v>0.4694444444444445</v>
      </c>
      <c r="H5299" s="39">
        <v>12.947246861220563</v>
      </c>
    </row>
    <row r="5300" spans="1:8" x14ac:dyDescent="0.25">
      <c r="A5300" s="3" t="s">
        <v>21</v>
      </c>
      <c r="B5300" s="3" t="s">
        <v>36</v>
      </c>
      <c r="C5300" s="8" t="s">
        <v>39</v>
      </c>
      <c r="D5300" s="8" t="s">
        <v>40</v>
      </c>
      <c r="E5300" s="36" t="s">
        <v>75</v>
      </c>
      <c r="F5300" s="33">
        <v>42080</v>
      </c>
      <c r="G5300" s="34">
        <v>0.4694444444444445</v>
      </c>
      <c r="H5300" s="39">
        <v>0.21126853915042793</v>
      </c>
    </row>
    <row r="5301" spans="1:8" x14ac:dyDescent="0.25">
      <c r="A5301" s="3" t="s">
        <v>21</v>
      </c>
      <c r="B5301" s="3" t="s">
        <v>11</v>
      </c>
      <c r="C5301" s="4" t="s">
        <v>46</v>
      </c>
      <c r="D5301" s="3" t="s">
        <v>47</v>
      </c>
      <c r="E5301" s="36" t="s">
        <v>75</v>
      </c>
      <c r="F5301" s="33">
        <v>42109</v>
      </c>
      <c r="G5301" s="34">
        <v>0.54166666666666663</v>
      </c>
      <c r="H5301" s="38">
        <v>15.93</v>
      </c>
    </row>
    <row r="5302" spans="1:8" x14ac:dyDescent="0.25">
      <c r="A5302" s="3" t="s">
        <v>21</v>
      </c>
      <c r="B5302" s="3" t="s">
        <v>11</v>
      </c>
      <c r="C5302" s="4" t="s">
        <v>12</v>
      </c>
      <c r="D5302" s="3" t="s">
        <v>13</v>
      </c>
      <c r="E5302" s="36" t="s">
        <v>75</v>
      </c>
      <c r="F5302" s="33">
        <v>42109</v>
      </c>
      <c r="G5302" s="34">
        <v>0.54166666666666663</v>
      </c>
      <c r="H5302" s="38">
        <v>8.27</v>
      </c>
    </row>
    <row r="5303" spans="1:8" x14ac:dyDescent="0.25">
      <c r="A5303" s="3" t="s">
        <v>21</v>
      </c>
      <c r="B5303" s="3" t="s">
        <v>11</v>
      </c>
      <c r="C5303" s="7" t="s">
        <v>15</v>
      </c>
      <c r="D5303" s="3" t="s">
        <v>16</v>
      </c>
      <c r="E5303" s="36" t="s">
        <v>75</v>
      </c>
      <c r="F5303" s="33">
        <v>42109</v>
      </c>
      <c r="G5303" s="34">
        <v>0.54166666666666663</v>
      </c>
      <c r="H5303" s="35">
        <v>1453</v>
      </c>
    </row>
    <row r="5304" spans="1:8" x14ac:dyDescent="0.25">
      <c r="A5304" s="3" t="s">
        <v>21</v>
      </c>
      <c r="B5304" s="3" t="s">
        <v>11</v>
      </c>
      <c r="C5304" s="4" t="s">
        <v>17</v>
      </c>
      <c r="D5304" s="3" t="s">
        <v>18</v>
      </c>
      <c r="E5304" s="36" t="s">
        <v>75</v>
      </c>
      <c r="F5304" s="33">
        <v>42109</v>
      </c>
      <c r="G5304" s="34">
        <v>0.54166666666666663</v>
      </c>
      <c r="H5304" s="38">
        <v>7.6</v>
      </c>
    </row>
    <row r="5305" spans="1:8" x14ac:dyDescent="0.25">
      <c r="A5305" s="3" t="s">
        <v>21</v>
      </c>
      <c r="B5305" s="3" t="s">
        <v>11</v>
      </c>
      <c r="C5305" s="4" t="s">
        <v>19</v>
      </c>
      <c r="D5305" s="3" t="s">
        <v>20</v>
      </c>
      <c r="E5305" s="36" t="s">
        <v>75</v>
      </c>
      <c r="F5305" s="33">
        <v>42109</v>
      </c>
      <c r="G5305" s="34">
        <v>0.54166666666666663</v>
      </c>
      <c r="H5305" s="36">
        <v>80.5</v>
      </c>
    </row>
    <row r="5306" spans="1:8" x14ac:dyDescent="0.25">
      <c r="A5306" s="3" t="s">
        <v>21</v>
      </c>
      <c r="B5306" s="3" t="s">
        <v>22</v>
      </c>
      <c r="C5306" s="7" t="s">
        <v>23</v>
      </c>
      <c r="D5306" s="7" t="s">
        <v>24</v>
      </c>
      <c r="E5306" s="36" t="s">
        <v>75</v>
      </c>
      <c r="F5306" s="33">
        <v>42109</v>
      </c>
      <c r="G5306" s="34">
        <v>0.54166666666666663</v>
      </c>
      <c r="H5306" s="35">
        <v>154.37765999999999</v>
      </c>
    </row>
    <row r="5307" spans="1:8" x14ac:dyDescent="0.25">
      <c r="A5307" s="3" t="s">
        <v>21</v>
      </c>
      <c r="B5307" s="3" t="s">
        <v>22</v>
      </c>
      <c r="C5307" s="8" t="s">
        <v>25</v>
      </c>
      <c r="D5307" s="7" t="s">
        <v>26</v>
      </c>
      <c r="E5307" s="36" t="s">
        <v>75</v>
      </c>
      <c r="F5307" s="33">
        <v>42109</v>
      </c>
      <c r="G5307" s="34">
        <v>0.54166666666666663</v>
      </c>
      <c r="H5307" s="35">
        <v>360.66894068599589</v>
      </c>
    </row>
    <row r="5308" spans="1:8" x14ac:dyDescent="0.25">
      <c r="A5308" s="3" t="s">
        <v>21</v>
      </c>
      <c r="B5308" s="3" t="s">
        <v>27</v>
      </c>
      <c r="C5308" s="8" t="s">
        <v>28</v>
      </c>
      <c r="D5308" s="7" t="s">
        <v>53</v>
      </c>
      <c r="E5308" s="36" t="s">
        <v>75</v>
      </c>
      <c r="F5308" s="33">
        <v>42109</v>
      </c>
      <c r="G5308" s="34">
        <v>0.54166666666666663</v>
      </c>
      <c r="H5308" s="39"/>
    </row>
    <row r="5309" spans="1:8" x14ac:dyDescent="0.25">
      <c r="A5309" s="3" t="s">
        <v>21</v>
      </c>
      <c r="B5309" s="3" t="s">
        <v>27</v>
      </c>
      <c r="C5309" s="8" t="s">
        <v>30</v>
      </c>
      <c r="D5309" s="8" t="s">
        <v>31</v>
      </c>
      <c r="E5309" s="36" t="s">
        <v>75</v>
      </c>
      <c r="F5309" s="33">
        <v>42109</v>
      </c>
      <c r="G5309" s="34">
        <v>0.54166666666666663</v>
      </c>
      <c r="H5309" s="41">
        <v>0.05</v>
      </c>
    </row>
    <row r="5310" spans="1:8" x14ac:dyDescent="0.25">
      <c r="A5310" s="3" t="s">
        <v>21</v>
      </c>
      <c r="B5310" s="3" t="s">
        <v>27</v>
      </c>
      <c r="C5310" s="8" t="s">
        <v>32</v>
      </c>
      <c r="D5310" s="8" t="s">
        <v>33</v>
      </c>
      <c r="E5310" s="36" t="s">
        <v>75</v>
      </c>
      <c r="F5310" s="33">
        <v>42109</v>
      </c>
      <c r="G5310" s="34">
        <v>0.54166666666666663</v>
      </c>
      <c r="H5310" s="41">
        <v>7.0000000000000007E-2</v>
      </c>
    </row>
    <row r="5311" spans="1:8" x14ac:dyDescent="0.25">
      <c r="A5311" s="3" t="s">
        <v>21</v>
      </c>
      <c r="B5311" s="3" t="s">
        <v>27</v>
      </c>
      <c r="C5311" s="8" t="s">
        <v>34</v>
      </c>
      <c r="D5311" s="8" t="s">
        <v>35</v>
      </c>
      <c r="E5311" s="36" t="s">
        <v>75</v>
      </c>
      <c r="F5311" s="33">
        <v>42109</v>
      </c>
      <c r="G5311" s="34">
        <v>0.54166666666666663</v>
      </c>
      <c r="H5311" s="39">
        <v>3.9267461669505947E-2</v>
      </c>
    </row>
    <row r="5312" spans="1:8" x14ac:dyDescent="0.25">
      <c r="A5312" s="3" t="s">
        <v>21</v>
      </c>
      <c r="B5312" s="3" t="s">
        <v>36</v>
      </c>
      <c r="C5312" s="8" t="s">
        <v>37</v>
      </c>
      <c r="D5312" s="8" t="s">
        <v>38</v>
      </c>
      <c r="E5312" s="36" t="s">
        <v>75</v>
      </c>
      <c r="F5312" s="33">
        <v>42109</v>
      </c>
      <c r="G5312" s="34">
        <v>0.54166666666666663</v>
      </c>
      <c r="H5312" s="39">
        <v>2.9138973439079243</v>
      </c>
    </row>
    <row r="5313" spans="1:8" x14ac:dyDescent="0.25">
      <c r="A5313" s="3" t="s">
        <v>21</v>
      </c>
      <c r="B5313" s="3" t="s">
        <v>36</v>
      </c>
      <c r="C5313" s="8" t="s">
        <v>39</v>
      </c>
      <c r="D5313" s="8" t="s">
        <v>40</v>
      </c>
      <c r="E5313" s="36" t="s">
        <v>75</v>
      </c>
      <c r="F5313" s="33">
        <v>42109</v>
      </c>
      <c r="G5313" s="34">
        <v>0.54166666666666663</v>
      </c>
      <c r="H5313" s="39">
        <v>0.21295472608990024</v>
      </c>
    </row>
    <row r="5314" spans="1:8" x14ac:dyDescent="0.25">
      <c r="A5314" s="3" t="s">
        <v>21</v>
      </c>
      <c r="B5314" s="3" t="s">
        <v>11</v>
      </c>
      <c r="C5314" s="4" t="s">
        <v>46</v>
      </c>
      <c r="D5314" s="3" t="s">
        <v>47</v>
      </c>
      <c r="E5314" s="36" t="s">
        <v>75</v>
      </c>
      <c r="F5314" s="33">
        <v>42138</v>
      </c>
      <c r="G5314" s="34">
        <v>0.52083333333333337</v>
      </c>
      <c r="H5314" s="38">
        <v>12.86</v>
      </c>
    </row>
    <row r="5315" spans="1:8" x14ac:dyDescent="0.25">
      <c r="A5315" s="3" t="s">
        <v>21</v>
      </c>
      <c r="B5315" s="3" t="s">
        <v>11</v>
      </c>
      <c r="C5315" s="4" t="s">
        <v>12</v>
      </c>
      <c r="D5315" s="3" t="s">
        <v>13</v>
      </c>
      <c r="E5315" s="36" t="s">
        <v>75</v>
      </c>
      <c r="F5315" s="33">
        <v>42138</v>
      </c>
      <c r="G5315" s="34">
        <v>0.52083333333333337</v>
      </c>
      <c r="H5315" s="38">
        <v>7.6</v>
      </c>
    </row>
    <row r="5316" spans="1:8" x14ac:dyDescent="0.25">
      <c r="A5316" s="3" t="s">
        <v>21</v>
      </c>
      <c r="B5316" s="3" t="s">
        <v>11</v>
      </c>
      <c r="C5316" s="7" t="s">
        <v>15</v>
      </c>
      <c r="D5316" s="3" t="s">
        <v>16</v>
      </c>
      <c r="E5316" s="36" t="s">
        <v>75</v>
      </c>
      <c r="F5316" s="33">
        <v>42138</v>
      </c>
      <c r="G5316" s="34">
        <v>0.52083333333333337</v>
      </c>
      <c r="H5316" s="35">
        <v>831</v>
      </c>
    </row>
    <row r="5317" spans="1:8" x14ac:dyDescent="0.25">
      <c r="A5317" s="3" t="s">
        <v>21</v>
      </c>
      <c r="B5317" s="3" t="s">
        <v>11</v>
      </c>
      <c r="C5317" s="4" t="s">
        <v>17</v>
      </c>
      <c r="D5317" s="3" t="s">
        <v>18</v>
      </c>
      <c r="E5317" s="36" t="s">
        <v>75</v>
      </c>
      <c r="F5317" s="33">
        <v>42138</v>
      </c>
      <c r="G5317" s="34">
        <v>0.52083333333333337</v>
      </c>
      <c r="H5317" s="38">
        <v>6.34</v>
      </c>
    </row>
    <row r="5318" spans="1:8" x14ac:dyDescent="0.25">
      <c r="A5318" s="3" t="s">
        <v>21</v>
      </c>
      <c r="B5318" s="3" t="s">
        <v>11</v>
      </c>
      <c r="C5318" s="4" t="s">
        <v>19</v>
      </c>
      <c r="D5318" s="3" t="s">
        <v>20</v>
      </c>
      <c r="E5318" s="36" t="s">
        <v>75</v>
      </c>
      <c r="F5318" s="33">
        <v>42138</v>
      </c>
      <c r="G5318" s="34">
        <v>0.52083333333333337</v>
      </c>
      <c r="H5318" s="36">
        <v>62.8</v>
      </c>
    </row>
    <row r="5319" spans="1:8" x14ac:dyDescent="0.25">
      <c r="A5319" s="3" t="s">
        <v>21</v>
      </c>
      <c r="B5319" s="3" t="s">
        <v>22</v>
      </c>
      <c r="C5319" s="7" t="s">
        <v>23</v>
      </c>
      <c r="D5319" s="7" t="s">
        <v>24</v>
      </c>
      <c r="E5319" s="36" t="s">
        <v>75</v>
      </c>
      <c r="F5319" s="33">
        <v>42138</v>
      </c>
      <c r="G5319" s="34">
        <v>0.52083333333333337</v>
      </c>
      <c r="H5319" s="35">
        <v>167.91955999999999</v>
      </c>
    </row>
    <row r="5320" spans="1:8" x14ac:dyDescent="0.25">
      <c r="A5320" s="3" t="s">
        <v>21</v>
      </c>
      <c r="B5320" s="3" t="s">
        <v>22</v>
      </c>
      <c r="C5320" s="8" t="s">
        <v>25</v>
      </c>
      <c r="D5320" s="7" t="s">
        <v>26</v>
      </c>
      <c r="E5320" s="36" t="s">
        <v>75</v>
      </c>
      <c r="F5320" s="33">
        <v>42138</v>
      </c>
      <c r="G5320" s="34">
        <v>0.52083333333333337</v>
      </c>
      <c r="H5320" s="35">
        <v>84.025122883670122</v>
      </c>
    </row>
    <row r="5321" spans="1:8" x14ac:dyDescent="0.25">
      <c r="A5321" s="3" t="s">
        <v>48</v>
      </c>
      <c r="B5321" s="3" t="s">
        <v>27</v>
      </c>
      <c r="C5321" s="8" t="s">
        <v>28</v>
      </c>
      <c r="D5321" s="7" t="s">
        <v>49</v>
      </c>
      <c r="E5321" s="36" t="s">
        <v>75</v>
      </c>
      <c r="F5321" s="33">
        <v>42138</v>
      </c>
      <c r="G5321" s="34">
        <v>0.52083333333333337</v>
      </c>
      <c r="H5321" s="39">
        <v>0.09</v>
      </c>
    </row>
    <row r="5322" spans="1:8" x14ac:dyDescent="0.25">
      <c r="A5322" s="3" t="s">
        <v>48</v>
      </c>
      <c r="B5322" s="3" t="s">
        <v>27</v>
      </c>
      <c r="C5322" s="8" t="s">
        <v>30</v>
      </c>
      <c r="D5322" s="4" t="s">
        <v>50</v>
      </c>
      <c r="E5322" s="36" t="s">
        <v>75</v>
      </c>
      <c r="F5322" s="33">
        <v>42138</v>
      </c>
      <c r="G5322" s="34">
        <v>0.52083333333333337</v>
      </c>
      <c r="H5322" s="39">
        <v>4.4999999999999998E-2</v>
      </c>
    </row>
    <row r="5323" spans="1:8" x14ac:dyDescent="0.25">
      <c r="A5323" s="3" t="s">
        <v>48</v>
      </c>
      <c r="B5323" s="3" t="s">
        <v>27</v>
      </c>
      <c r="C5323" s="8" t="s">
        <v>32</v>
      </c>
      <c r="D5323" s="9" t="s">
        <v>54</v>
      </c>
      <c r="E5323" s="36" t="s">
        <v>75</v>
      </c>
      <c r="F5323" s="33">
        <v>42138</v>
      </c>
      <c r="G5323" s="34">
        <v>0.52083333333333337</v>
      </c>
      <c r="H5323" s="44">
        <v>5.0000000000000001E-3</v>
      </c>
    </row>
    <row r="5324" spans="1:8" x14ac:dyDescent="0.25">
      <c r="A5324" s="3" t="s">
        <v>21</v>
      </c>
      <c r="B5324" s="3" t="s">
        <v>27</v>
      </c>
      <c r="C5324" s="8" t="s">
        <v>34</v>
      </c>
      <c r="D5324" s="8" t="s">
        <v>35</v>
      </c>
      <c r="E5324" s="36" t="s">
        <v>75</v>
      </c>
      <c r="F5324" s="33">
        <v>42138</v>
      </c>
      <c r="G5324" s="34">
        <v>0.52083333333333337</v>
      </c>
      <c r="H5324" s="39">
        <v>3.2453151618398624E-2</v>
      </c>
    </row>
    <row r="5325" spans="1:8" x14ac:dyDescent="0.25">
      <c r="A5325" s="3" t="s">
        <v>21</v>
      </c>
      <c r="B5325" s="3" t="s">
        <v>36</v>
      </c>
      <c r="C5325" s="8" t="s">
        <v>37</v>
      </c>
      <c r="D5325" s="8" t="s">
        <v>38</v>
      </c>
      <c r="E5325" s="36" t="s">
        <v>75</v>
      </c>
      <c r="F5325" s="33">
        <v>42138</v>
      </c>
      <c r="G5325" s="34">
        <v>0.52083333333333337</v>
      </c>
      <c r="H5325" s="39">
        <v>3.7113434219815193</v>
      </c>
    </row>
    <row r="5326" spans="1:8" x14ac:dyDescent="0.25">
      <c r="A5326" s="3" t="s">
        <v>21</v>
      </c>
      <c r="B5326" s="3" t="s">
        <v>36</v>
      </c>
      <c r="C5326" s="8" t="s">
        <v>39</v>
      </c>
      <c r="D5326" s="8" t="s">
        <v>40</v>
      </c>
      <c r="E5326" s="36" t="s">
        <v>75</v>
      </c>
      <c r="F5326" s="33">
        <v>42138</v>
      </c>
      <c r="G5326" s="34">
        <v>0.52083333333333337</v>
      </c>
      <c r="H5326" s="39">
        <v>0.21321017795816422</v>
      </c>
    </row>
    <row r="5327" spans="1:8" x14ac:dyDescent="0.25">
      <c r="A5327" s="3" t="s">
        <v>48</v>
      </c>
      <c r="B5327" s="3" t="s">
        <v>42</v>
      </c>
      <c r="C5327" s="8" t="s">
        <v>43</v>
      </c>
      <c r="D5327" s="8" t="s">
        <v>51</v>
      </c>
      <c r="E5327" s="36" t="s">
        <v>75</v>
      </c>
      <c r="F5327" s="33">
        <v>42138</v>
      </c>
      <c r="G5327" s="34">
        <v>0.52083333333333337</v>
      </c>
      <c r="H5327" s="43">
        <v>2</v>
      </c>
    </row>
    <row r="5328" spans="1:8" x14ac:dyDescent="0.25">
      <c r="A5328" s="3" t="s">
        <v>21</v>
      </c>
      <c r="B5328" s="3" t="s">
        <v>11</v>
      </c>
      <c r="C5328" s="4" t="s">
        <v>12</v>
      </c>
      <c r="D5328" s="3" t="s">
        <v>13</v>
      </c>
      <c r="E5328" s="36" t="s">
        <v>75</v>
      </c>
      <c r="F5328" s="33">
        <v>42170</v>
      </c>
      <c r="G5328" s="34">
        <v>0.53125</v>
      </c>
      <c r="H5328" s="38">
        <v>7.89</v>
      </c>
    </row>
    <row r="5329" spans="1:8" x14ac:dyDescent="0.25">
      <c r="A5329" s="3" t="s">
        <v>21</v>
      </c>
      <c r="B5329" s="3" t="s">
        <v>11</v>
      </c>
      <c r="C5329" s="4" t="s">
        <v>46</v>
      </c>
      <c r="D5329" s="3" t="s">
        <v>47</v>
      </c>
      <c r="E5329" s="36" t="s">
        <v>75</v>
      </c>
      <c r="F5329" s="33">
        <v>42170</v>
      </c>
      <c r="G5329" s="34">
        <v>0.53125</v>
      </c>
      <c r="H5329" s="38">
        <v>10.119999999999999</v>
      </c>
    </row>
    <row r="5330" spans="1:8" x14ac:dyDescent="0.25">
      <c r="A5330" s="3" t="s">
        <v>21</v>
      </c>
      <c r="B5330" s="3" t="s">
        <v>11</v>
      </c>
      <c r="C5330" s="7" t="s">
        <v>15</v>
      </c>
      <c r="D5330" s="3" t="s">
        <v>16</v>
      </c>
      <c r="E5330" s="36" t="s">
        <v>75</v>
      </c>
      <c r="F5330" s="33">
        <v>42170</v>
      </c>
      <c r="G5330" s="34">
        <v>0.53125</v>
      </c>
      <c r="H5330" s="35">
        <v>1507</v>
      </c>
    </row>
    <row r="5331" spans="1:8" x14ac:dyDescent="0.25">
      <c r="A5331" s="3" t="s">
        <v>21</v>
      </c>
      <c r="B5331" s="3" t="s">
        <v>11</v>
      </c>
      <c r="C5331" s="4" t="s">
        <v>17</v>
      </c>
      <c r="D5331" s="3" t="s">
        <v>18</v>
      </c>
      <c r="E5331" s="36" t="s">
        <v>75</v>
      </c>
      <c r="F5331" s="33">
        <v>42170</v>
      </c>
      <c r="G5331" s="34">
        <v>0.53125</v>
      </c>
      <c r="H5331" s="38">
        <v>9.0399999999999991</v>
      </c>
    </row>
    <row r="5332" spans="1:8" x14ac:dyDescent="0.25">
      <c r="A5332" s="3" t="s">
        <v>21</v>
      </c>
      <c r="B5332" s="3" t="s">
        <v>11</v>
      </c>
      <c r="C5332" s="4" t="s">
        <v>19</v>
      </c>
      <c r="D5332" s="3" t="s">
        <v>20</v>
      </c>
      <c r="E5332" s="36" t="s">
        <v>75</v>
      </c>
      <c r="F5332" s="33">
        <v>42170</v>
      </c>
      <c r="G5332" s="34">
        <v>0.53125</v>
      </c>
      <c r="H5332" s="35">
        <v>83.3</v>
      </c>
    </row>
    <row r="5333" spans="1:8" x14ac:dyDescent="0.25">
      <c r="A5333" s="3" t="s">
        <v>21</v>
      </c>
      <c r="B5333" s="3" t="s">
        <v>22</v>
      </c>
      <c r="C5333" s="7" t="s">
        <v>23</v>
      </c>
      <c r="D5333" s="7" t="s">
        <v>24</v>
      </c>
      <c r="E5333" s="36" t="s">
        <v>75</v>
      </c>
      <c r="F5333" s="33">
        <v>42170</v>
      </c>
      <c r="G5333" s="34">
        <v>0.53125</v>
      </c>
      <c r="H5333" s="35">
        <v>169.53608000000003</v>
      </c>
    </row>
    <row r="5334" spans="1:8" x14ac:dyDescent="0.25">
      <c r="A5334" s="3" t="s">
        <v>21</v>
      </c>
      <c r="B5334" s="3" t="s">
        <v>22</v>
      </c>
      <c r="C5334" s="8" t="s">
        <v>25</v>
      </c>
      <c r="D5334" s="7" t="s">
        <v>26</v>
      </c>
      <c r="E5334" s="36" t="s">
        <v>75</v>
      </c>
      <c r="F5334" s="33">
        <v>42170</v>
      </c>
      <c r="G5334" s="34">
        <v>0.53125</v>
      </c>
      <c r="H5334" s="35">
        <v>357.75862068965517</v>
      </c>
    </row>
    <row r="5335" spans="1:8" x14ac:dyDescent="0.25">
      <c r="A5335" s="3" t="s">
        <v>48</v>
      </c>
      <c r="B5335" s="3" t="s">
        <v>27</v>
      </c>
      <c r="C5335" s="8" t="s">
        <v>28</v>
      </c>
      <c r="D5335" s="7" t="s">
        <v>49</v>
      </c>
      <c r="E5335" s="36" t="s">
        <v>75</v>
      </c>
      <c r="F5335" s="33">
        <v>42170</v>
      </c>
      <c r="G5335" s="34">
        <v>0.53125</v>
      </c>
      <c r="H5335" s="44">
        <v>0.01</v>
      </c>
    </row>
    <row r="5336" spans="1:8" x14ac:dyDescent="0.25">
      <c r="A5336" s="3" t="s">
        <v>48</v>
      </c>
      <c r="B5336" s="3" t="s">
        <v>27</v>
      </c>
      <c r="C5336" s="8" t="s">
        <v>30</v>
      </c>
      <c r="D5336" s="4" t="s">
        <v>50</v>
      </c>
      <c r="E5336" s="36" t="s">
        <v>75</v>
      </c>
      <c r="F5336" s="33">
        <v>42170</v>
      </c>
      <c r="G5336" s="34">
        <v>0.53125</v>
      </c>
      <c r="H5336" s="39">
        <v>5.0000000000000001E-3</v>
      </c>
    </row>
    <row r="5337" spans="1:8" x14ac:dyDescent="0.25">
      <c r="A5337" s="3" t="s">
        <v>48</v>
      </c>
      <c r="B5337" s="3" t="s">
        <v>27</v>
      </c>
      <c r="C5337" s="8" t="s">
        <v>32</v>
      </c>
      <c r="D5337" s="9" t="s">
        <v>54</v>
      </c>
      <c r="E5337" s="36" t="s">
        <v>75</v>
      </c>
      <c r="F5337" s="33">
        <v>42170</v>
      </c>
      <c r="G5337" s="34">
        <v>0.53125</v>
      </c>
      <c r="H5337" s="44">
        <v>5.0000000000000001E-3</v>
      </c>
    </row>
    <row r="5338" spans="1:8" x14ac:dyDescent="0.25">
      <c r="A5338" s="3" t="s">
        <v>21</v>
      </c>
      <c r="B5338" s="3" t="s">
        <v>27</v>
      </c>
      <c r="C5338" s="8" t="s">
        <v>34</v>
      </c>
      <c r="D5338" s="8" t="s">
        <v>35</v>
      </c>
      <c r="E5338" s="36" t="s">
        <v>75</v>
      </c>
      <c r="F5338" s="33">
        <v>42170</v>
      </c>
      <c r="G5338" s="34">
        <v>0.53125</v>
      </c>
      <c r="H5338" s="41">
        <v>0.01</v>
      </c>
    </row>
    <row r="5339" spans="1:8" x14ac:dyDescent="0.25">
      <c r="A5339" s="3" t="s">
        <v>21</v>
      </c>
      <c r="B5339" s="3" t="s">
        <v>36</v>
      </c>
      <c r="C5339" s="8" t="s">
        <v>37</v>
      </c>
      <c r="D5339" s="8" t="s">
        <v>38</v>
      </c>
      <c r="E5339" s="36" t="s">
        <v>75</v>
      </c>
      <c r="F5339" s="33">
        <v>42170</v>
      </c>
      <c r="G5339" s="34">
        <v>0.53125</v>
      </c>
      <c r="H5339" s="39">
        <v>2.8970347753416754</v>
      </c>
    </row>
    <row r="5340" spans="1:8" x14ac:dyDescent="0.25">
      <c r="A5340" s="3" t="s">
        <v>21</v>
      </c>
      <c r="B5340" s="3" t="s">
        <v>36</v>
      </c>
      <c r="C5340" s="8" t="s">
        <v>39</v>
      </c>
      <c r="D5340" s="8" t="s">
        <v>40</v>
      </c>
      <c r="E5340" s="36" t="s">
        <v>75</v>
      </c>
      <c r="F5340" s="33">
        <v>42170</v>
      </c>
      <c r="G5340" s="34">
        <v>0.53125</v>
      </c>
      <c r="H5340" s="39">
        <v>0.15323788162957525</v>
      </c>
    </row>
    <row r="5341" spans="1:8" x14ac:dyDescent="0.25">
      <c r="A5341" s="3" t="s">
        <v>48</v>
      </c>
      <c r="B5341" s="3" t="s">
        <v>42</v>
      </c>
      <c r="C5341" s="8" t="s">
        <v>43</v>
      </c>
      <c r="D5341" s="8" t="s">
        <v>51</v>
      </c>
      <c r="E5341" s="36" t="s">
        <v>75</v>
      </c>
      <c r="F5341" s="33">
        <v>42170</v>
      </c>
      <c r="G5341" s="34">
        <v>0.53125</v>
      </c>
      <c r="H5341" s="36">
        <v>2</v>
      </c>
    </row>
    <row r="5342" spans="1:8" x14ac:dyDescent="0.25">
      <c r="A5342" s="18" t="s">
        <v>21</v>
      </c>
      <c r="B5342" s="18" t="s">
        <v>11</v>
      </c>
      <c r="C5342" s="19" t="s">
        <v>12</v>
      </c>
      <c r="D5342" s="18" t="s">
        <v>13</v>
      </c>
      <c r="E5342" s="49" t="s">
        <v>75</v>
      </c>
      <c r="F5342" s="45">
        <v>42206</v>
      </c>
      <c r="G5342" s="46">
        <v>0.4375</v>
      </c>
      <c r="H5342" s="51">
        <v>7.86</v>
      </c>
    </row>
    <row r="5343" spans="1:8" x14ac:dyDescent="0.25">
      <c r="A5343" s="18" t="s">
        <v>21</v>
      </c>
      <c r="B5343" s="18" t="s">
        <v>11</v>
      </c>
      <c r="C5343" s="19" t="s">
        <v>46</v>
      </c>
      <c r="D5343" s="18" t="s">
        <v>47</v>
      </c>
      <c r="E5343" s="49" t="s">
        <v>75</v>
      </c>
      <c r="F5343" s="45">
        <v>42206</v>
      </c>
      <c r="G5343" s="46">
        <v>0.4375</v>
      </c>
      <c r="H5343" s="51">
        <v>10.39</v>
      </c>
    </row>
    <row r="5344" spans="1:8" x14ac:dyDescent="0.25">
      <c r="A5344" s="18" t="s">
        <v>21</v>
      </c>
      <c r="B5344" s="18" t="s">
        <v>11</v>
      </c>
      <c r="C5344" s="12" t="s">
        <v>15</v>
      </c>
      <c r="D5344" s="18" t="s">
        <v>16</v>
      </c>
      <c r="E5344" s="49" t="s">
        <v>75</v>
      </c>
      <c r="F5344" s="45">
        <v>42206</v>
      </c>
      <c r="G5344" s="46">
        <v>0.4375</v>
      </c>
      <c r="H5344" s="47">
        <v>1339</v>
      </c>
    </row>
    <row r="5345" spans="1:8" x14ac:dyDescent="0.25">
      <c r="A5345" s="18" t="s">
        <v>21</v>
      </c>
      <c r="B5345" s="18" t="s">
        <v>11</v>
      </c>
      <c r="C5345" s="19" t="s">
        <v>17</v>
      </c>
      <c r="D5345" s="18" t="s">
        <v>18</v>
      </c>
      <c r="E5345" s="49" t="s">
        <v>75</v>
      </c>
      <c r="F5345" s="45">
        <v>42206</v>
      </c>
      <c r="G5345" s="46">
        <v>0.4375</v>
      </c>
      <c r="H5345" s="51">
        <v>9.2200000000000006</v>
      </c>
    </row>
    <row r="5346" spans="1:8" x14ac:dyDescent="0.25">
      <c r="A5346" s="18" t="s">
        <v>21</v>
      </c>
      <c r="B5346" s="18" t="s">
        <v>11</v>
      </c>
      <c r="C5346" s="19" t="s">
        <v>19</v>
      </c>
      <c r="D5346" s="18" t="s">
        <v>20</v>
      </c>
      <c r="E5346" s="49" t="s">
        <v>75</v>
      </c>
      <c r="F5346" s="45">
        <v>42206</v>
      </c>
      <c r="G5346" s="46">
        <v>0.4375</v>
      </c>
      <c r="H5346" s="49">
        <v>86.4</v>
      </c>
    </row>
    <row r="5347" spans="1:8" x14ac:dyDescent="0.25">
      <c r="A5347" s="18" t="s">
        <v>21</v>
      </c>
      <c r="B5347" s="18" t="s">
        <v>22</v>
      </c>
      <c r="C5347" s="12" t="s">
        <v>23</v>
      </c>
      <c r="D5347" s="12" t="s">
        <v>24</v>
      </c>
      <c r="E5347" s="49" t="s">
        <v>75</v>
      </c>
      <c r="F5347" s="45">
        <v>42206</v>
      </c>
      <c r="G5347" s="46">
        <v>0.4375</v>
      </c>
      <c r="H5347" s="47">
        <v>173.70500000000001</v>
      </c>
    </row>
    <row r="5348" spans="1:8" x14ac:dyDescent="0.25">
      <c r="A5348" s="18" t="s">
        <v>21</v>
      </c>
      <c r="B5348" s="18" t="s">
        <v>22</v>
      </c>
      <c r="C5348" s="21" t="s">
        <v>25</v>
      </c>
      <c r="D5348" s="12" t="s">
        <v>26</v>
      </c>
      <c r="E5348" s="49" t="s">
        <v>75</v>
      </c>
      <c r="F5348" s="45">
        <v>42206</v>
      </c>
      <c r="G5348" s="46">
        <v>0.4375</v>
      </c>
      <c r="H5348" s="47">
        <v>350.00000000000006</v>
      </c>
    </row>
    <row r="5349" spans="1:8" x14ac:dyDescent="0.25">
      <c r="A5349" s="18" t="s">
        <v>48</v>
      </c>
      <c r="B5349" s="18" t="s">
        <v>27</v>
      </c>
      <c r="C5349" s="21" t="s">
        <v>28</v>
      </c>
      <c r="D5349" s="21" t="s">
        <v>35</v>
      </c>
      <c r="E5349" s="49" t="s">
        <v>75</v>
      </c>
      <c r="F5349" s="45">
        <v>42206</v>
      </c>
      <c r="G5349" s="46">
        <v>0.4375</v>
      </c>
      <c r="H5349" s="54">
        <v>0.01</v>
      </c>
    </row>
    <row r="5350" spans="1:8" x14ac:dyDescent="0.25">
      <c r="A5350" s="18" t="s">
        <v>48</v>
      </c>
      <c r="B5350" s="18" t="s">
        <v>27</v>
      </c>
      <c r="C5350" s="21" t="s">
        <v>30</v>
      </c>
      <c r="D5350" s="19" t="s">
        <v>50</v>
      </c>
      <c r="E5350" s="49" t="s">
        <v>75</v>
      </c>
      <c r="F5350" s="45">
        <v>42206</v>
      </c>
      <c r="G5350" s="46">
        <v>0.4375</v>
      </c>
      <c r="H5350" s="50">
        <v>1E-3</v>
      </c>
    </row>
    <row r="5351" spans="1:8" x14ac:dyDescent="0.25">
      <c r="A5351" s="18" t="s">
        <v>48</v>
      </c>
      <c r="B5351" s="18" t="s">
        <v>27</v>
      </c>
      <c r="C5351" s="21" t="s">
        <v>32</v>
      </c>
      <c r="D5351" s="23" t="s">
        <v>54</v>
      </c>
      <c r="E5351" s="49" t="s">
        <v>75</v>
      </c>
      <c r="F5351" s="45">
        <v>42206</v>
      </c>
      <c r="G5351" s="46">
        <v>0.4375</v>
      </c>
      <c r="H5351" s="50">
        <v>5.0000000000000001E-3</v>
      </c>
    </row>
    <row r="5352" spans="1:8" x14ac:dyDescent="0.25">
      <c r="A5352" s="18" t="s">
        <v>21</v>
      </c>
      <c r="B5352" s="18" t="s">
        <v>27</v>
      </c>
      <c r="C5352" s="21" t="s">
        <v>34</v>
      </c>
      <c r="D5352" s="21" t="s">
        <v>35</v>
      </c>
      <c r="E5352" s="49" t="s">
        <v>75</v>
      </c>
      <c r="F5352" s="45">
        <v>42206</v>
      </c>
      <c r="G5352" s="46">
        <v>0.4375</v>
      </c>
      <c r="H5352" s="54">
        <v>0.01</v>
      </c>
    </row>
    <row r="5353" spans="1:8" x14ac:dyDescent="0.25">
      <c r="A5353" s="18" t="s">
        <v>21</v>
      </c>
      <c r="B5353" s="18" t="s">
        <v>36</v>
      </c>
      <c r="C5353" s="21" t="s">
        <v>37</v>
      </c>
      <c r="D5353" s="21" t="s">
        <v>38</v>
      </c>
      <c r="E5353" s="49" t="s">
        <v>75</v>
      </c>
      <c r="F5353" s="45">
        <v>42206</v>
      </c>
      <c r="G5353" s="46">
        <v>0.4375</v>
      </c>
      <c r="H5353" s="52">
        <v>4.0838886826350205</v>
      </c>
    </row>
    <row r="5354" spans="1:8" x14ac:dyDescent="0.25">
      <c r="A5354" s="18" t="s">
        <v>21</v>
      </c>
      <c r="B5354" s="18" t="s">
        <v>36</v>
      </c>
      <c r="C5354" s="21" t="s">
        <v>39</v>
      </c>
      <c r="D5354" s="21" t="s">
        <v>40</v>
      </c>
      <c r="E5354" s="49" t="s">
        <v>75</v>
      </c>
      <c r="F5354" s="45">
        <v>42206</v>
      </c>
      <c r="G5354" s="46">
        <v>0.4375</v>
      </c>
      <c r="H5354" s="52">
        <v>0.19032801975067823</v>
      </c>
    </row>
    <row r="5355" spans="1:8" x14ac:dyDescent="0.25">
      <c r="A5355" s="18" t="s">
        <v>48</v>
      </c>
      <c r="B5355" s="18" t="s">
        <v>42</v>
      </c>
      <c r="C5355" s="21" t="s">
        <v>43</v>
      </c>
      <c r="D5355" s="21" t="s">
        <v>51</v>
      </c>
      <c r="E5355" s="49" t="s">
        <v>75</v>
      </c>
      <c r="F5355" s="45">
        <v>42206</v>
      </c>
      <c r="G5355" s="46">
        <v>0.4375</v>
      </c>
      <c r="H5355" s="67">
        <v>2</v>
      </c>
    </row>
    <row r="5356" spans="1:8" x14ac:dyDescent="0.25">
      <c r="A5356" s="18" t="s">
        <v>21</v>
      </c>
      <c r="B5356" s="18" t="s">
        <v>11</v>
      </c>
      <c r="C5356" s="19" t="s">
        <v>12</v>
      </c>
      <c r="D5356" s="18" t="s">
        <v>13</v>
      </c>
      <c r="E5356" s="49" t="s">
        <v>75</v>
      </c>
      <c r="F5356" s="45">
        <v>42234</v>
      </c>
      <c r="G5356" s="46">
        <v>0.45833333333333331</v>
      </c>
      <c r="H5356" s="51">
        <v>7.8</v>
      </c>
    </row>
    <row r="5357" spans="1:8" x14ac:dyDescent="0.25">
      <c r="A5357" s="18" t="s">
        <v>21</v>
      </c>
      <c r="B5357" s="18" t="s">
        <v>11</v>
      </c>
      <c r="C5357" s="19" t="s">
        <v>46</v>
      </c>
      <c r="D5357" s="18" t="s">
        <v>47</v>
      </c>
      <c r="E5357" s="49" t="s">
        <v>75</v>
      </c>
      <c r="F5357" s="45">
        <v>42234</v>
      </c>
      <c r="G5357" s="46">
        <v>0.45833333333333331</v>
      </c>
      <c r="H5357" s="51">
        <v>12.74</v>
      </c>
    </row>
    <row r="5358" spans="1:8" x14ac:dyDescent="0.25">
      <c r="A5358" s="18" t="s">
        <v>21</v>
      </c>
      <c r="B5358" s="18" t="s">
        <v>11</v>
      </c>
      <c r="C5358" s="12" t="s">
        <v>15</v>
      </c>
      <c r="D5358" s="18" t="s">
        <v>16</v>
      </c>
      <c r="E5358" s="49" t="s">
        <v>75</v>
      </c>
      <c r="F5358" s="45">
        <v>42234</v>
      </c>
      <c r="G5358" s="46">
        <v>0.45833333333333331</v>
      </c>
      <c r="H5358" s="47">
        <v>1171</v>
      </c>
    </row>
    <row r="5359" spans="1:8" x14ac:dyDescent="0.25">
      <c r="A5359" s="18" t="s">
        <v>21</v>
      </c>
      <c r="B5359" s="18" t="s">
        <v>11</v>
      </c>
      <c r="C5359" s="19" t="s">
        <v>17</v>
      </c>
      <c r="D5359" s="18" t="s">
        <v>18</v>
      </c>
      <c r="E5359" s="49" t="s">
        <v>75</v>
      </c>
      <c r="F5359" s="45">
        <v>42234</v>
      </c>
      <c r="G5359" s="46">
        <v>0.45833333333333331</v>
      </c>
      <c r="H5359" s="51">
        <v>8.4700000000000006</v>
      </c>
    </row>
    <row r="5360" spans="1:8" x14ac:dyDescent="0.25">
      <c r="A5360" s="18" t="s">
        <v>21</v>
      </c>
      <c r="B5360" s="18" t="s">
        <v>11</v>
      </c>
      <c r="C5360" s="19" t="s">
        <v>19</v>
      </c>
      <c r="D5360" s="18" t="s">
        <v>20</v>
      </c>
      <c r="E5360" s="49" t="s">
        <v>75</v>
      </c>
      <c r="F5360" s="45">
        <v>42234</v>
      </c>
      <c r="G5360" s="46">
        <v>0.45833333333333331</v>
      </c>
      <c r="H5360" s="47">
        <v>82.6</v>
      </c>
    </row>
    <row r="5361" spans="1:8" x14ac:dyDescent="0.25">
      <c r="A5361" s="18" t="s">
        <v>21</v>
      </c>
      <c r="B5361" s="18" t="s">
        <v>22</v>
      </c>
      <c r="C5361" s="12" t="s">
        <v>23</v>
      </c>
      <c r="D5361" s="12" t="s">
        <v>24</v>
      </c>
      <c r="E5361" s="49" t="s">
        <v>75</v>
      </c>
      <c r="F5361" s="45">
        <v>42234</v>
      </c>
      <c r="G5361" s="46">
        <v>0.45833333333333331</v>
      </c>
      <c r="H5361" s="47">
        <v>114.96931299999999</v>
      </c>
    </row>
    <row r="5362" spans="1:8" x14ac:dyDescent="0.25">
      <c r="A5362" s="18" t="s">
        <v>21</v>
      </c>
      <c r="B5362" s="18" t="s">
        <v>22</v>
      </c>
      <c r="C5362" s="21" t="s">
        <v>25</v>
      </c>
      <c r="D5362" s="12" t="s">
        <v>26</v>
      </c>
      <c r="E5362" s="49" t="s">
        <v>75</v>
      </c>
      <c r="F5362" s="45">
        <v>42234</v>
      </c>
      <c r="G5362" s="46">
        <v>0.45833333333333331</v>
      </c>
      <c r="H5362" s="47">
        <v>242.8170594837261</v>
      </c>
    </row>
    <row r="5363" spans="1:8" x14ac:dyDescent="0.25">
      <c r="A5363" s="18" t="s">
        <v>21</v>
      </c>
      <c r="B5363" s="18" t="s">
        <v>36</v>
      </c>
      <c r="C5363" s="21" t="s">
        <v>37</v>
      </c>
      <c r="D5363" s="21" t="s">
        <v>38</v>
      </c>
      <c r="E5363" s="49" t="s">
        <v>75</v>
      </c>
      <c r="F5363" s="45">
        <v>42234</v>
      </c>
      <c r="G5363" s="46">
        <v>0.45833333333333331</v>
      </c>
      <c r="H5363" s="52">
        <v>4.1801261165153072</v>
      </c>
    </row>
    <row r="5364" spans="1:8" x14ac:dyDescent="0.25">
      <c r="A5364" s="18" t="s">
        <v>21</v>
      </c>
      <c r="B5364" s="18" t="s">
        <v>36</v>
      </c>
      <c r="C5364" s="21" t="s">
        <v>39</v>
      </c>
      <c r="D5364" s="21" t="s">
        <v>40</v>
      </c>
      <c r="E5364" s="49" t="s">
        <v>75</v>
      </c>
      <c r="F5364" s="45">
        <v>42234</v>
      </c>
      <c r="G5364" s="46">
        <v>0.45833333333333331</v>
      </c>
      <c r="H5364" s="52">
        <v>0.139545791387507</v>
      </c>
    </row>
    <row r="5365" spans="1:8" x14ac:dyDescent="0.25">
      <c r="A5365" s="3" t="s">
        <v>48</v>
      </c>
      <c r="B5365" s="3" t="s">
        <v>27</v>
      </c>
      <c r="C5365" s="8" t="s">
        <v>28</v>
      </c>
      <c r="D5365" s="8" t="s">
        <v>35</v>
      </c>
      <c r="E5365" s="36" t="s">
        <v>75</v>
      </c>
      <c r="F5365" s="33">
        <v>42234</v>
      </c>
      <c r="G5365" s="46">
        <v>0.45833333333333331</v>
      </c>
      <c r="H5365" s="41">
        <v>0.01</v>
      </c>
    </row>
    <row r="5366" spans="1:8" x14ac:dyDescent="0.25">
      <c r="A5366" s="3" t="s">
        <v>48</v>
      </c>
      <c r="B5366" s="3" t="s">
        <v>42</v>
      </c>
      <c r="C5366" s="8" t="s">
        <v>43</v>
      </c>
      <c r="D5366" s="8" t="s">
        <v>51</v>
      </c>
      <c r="E5366" s="36" t="s">
        <v>75</v>
      </c>
      <c r="F5366" s="33">
        <v>42234</v>
      </c>
      <c r="G5366" s="46">
        <v>0.45833333333333331</v>
      </c>
      <c r="H5366" s="36">
        <v>3</v>
      </c>
    </row>
    <row r="5367" spans="1:8" x14ac:dyDescent="0.25">
      <c r="A5367" s="3" t="s">
        <v>48</v>
      </c>
      <c r="B5367" s="3" t="s">
        <v>27</v>
      </c>
      <c r="C5367" s="8" t="s">
        <v>30</v>
      </c>
      <c r="D5367" s="4" t="s">
        <v>50</v>
      </c>
      <c r="E5367" s="36" t="s">
        <v>75</v>
      </c>
      <c r="F5367" s="33">
        <v>42234</v>
      </c>
      <c r="G5367" s="46">
        <v>0.45833333333333331</v>
      </c>
      <c r="H5367" s="44">
        <v>1E-3</v>
      </c>
    </row>
    <row r="5368" spans="1:8" x14ac:dyDescent="0.25">
      <c r="A5368" s="3" t="s">
        <v>48</v>
      </c>
      <c r="B5368" s="3" t="s">
        <v>27</v>
      </c>
      <c r="C5368" s="8" t="s">
        <v>32</v>
      </c>
      <c r="D5368" s="9" t="s">
        <v>54</v>
      </c>
      <c r="E5368" s="36" t="s">
        <v>75</v>
      </c>
      <c r="F5368" s="33">
        <v>42234</v>
      </c>
      <c r="G5368" s="46">
        <v>0.45833333333333331</v>
      </c>
      <c r="H5368" s="44">
        <v>5.0000000000000001E-3</v>
      </c>
    </row>
    <row r="5369" spans="1:8" x14ac:dyDescent="0.25">
      <c r="A5369" s="3"/>
      <c r="B5369" s="3" t="s">
        <v>27</v>
      </c>
      <c r="C5369" s="8" t="s">
        <v>34</v>
      </c>
      <c r="D5369" s="8" t="s">
        <v>35</v>
      </c>
      <c r="E5369" s="36" t="s">
        <v>75</v>
      </c>
      <c r="F5369" s="33">
        <v>42234</v>
      </c>
      <c r="G5369" s="46">
        <v>0.45833333333333331</v>
      </c>
      <c r="H5369" s="39">
        <v>1.1136712749615999E-2</v>
      </c>
    </row>
    <row r="5370" spans="1:8" x14ac:dyDescent="0.25">
      <c r="A5370" s="18" t="s">
        <v>21</v>
      </c>
      <c r="B5370" s="18" t="s">
        <v>11</v>
      </c>
      <c r="C5370" s="19" t="s">
        <v>12</v>
      </c>
      <c r="D5370" s="18" t="s">
        <v>13</v>
      </c>
      <c r="E5370" s="49" t="s">
        <v>75</v>
      </c>
      <c r="F5370" s="45">
        <v>42271</v>
      </c>
      <c r="G5370" s="46">
        <v>0.43055555555555558</v>
      </c>
      <c r="H5370" s="51">
        <v>8.32</v>
      </c>
    </row>
    <row r="5371" spans="1:8" x14ac:dyDescent="0.25">
      <c r="A5371" s="18" t="s">
        <v>21</v>
      </c>
      <c r="B5371" s="18" t="s">
        <v>11</v>
      </c>
      <c r="C5371" s="19" t="s">
        <v>46</v>
      </c>
      <c r="D5371" s="18" t="s">
        <v>47</v>
      </c>
      <c r="E5371" s="49" t="s">
        <v>75</v>
      </c>
      <c r="F5371" s="45">
        <v>42271</v>
      </c>
      <c r="G5371" s="46">
        <v>0.43055555555555558</v>
      </c>
      <c r="H5371" s="51">
        <v>14.24</v>
      </c>
    </row>
    <row r="5372" spans="1:8" x14ac:dyDescent="0.25">
      <c r="A5372" s="18" t="s">
        <v>21</v>
      </c>
      <c r="B5372" s="18" t="s">
        <v>11</v>
      </c>
      <c r="C5372" s="12" t="s">
        <v>15</v>
      </c>
      <c r="D5372" s="18" t="s">
        <v>16</v>
      </c>
      <c r="E5372" s="49" t="s">
        <v>75</v>
      </c>
      <c r="F5372" s="45">
        <v>42271</v>
      </c>
      <c r="G5372" s="46">
        <v>0.43055555555555558</v>
      </c>
      <c r="H5372" s="47">
        <v>1338</v>
      </c>
    </row>
    <row r="5373" spans="1:8" x14ac:dyDescent="0.25">
      <c r="A5373" s="18" t="s">
        <v>21</v>
      </c>
      <c r="B5373" s="18" t="s">
        <v>11</v>
      </c>
      <c r="C5373" s="19" t="s">
        <v>17</v>
      </c>
      <c r="D5373" s="18" t="s">
        <v>18</v>
      </c>
      <c r="E5373" s="49" t="s">
        <v>75</v>
      </c>
      <c r="F5373" s="45">
        <v>42271</v>
      </c>
      <c r="G5373" s="46">
        <v>0.43055555555555558</v>
      </c>
      <c r="H5373" s="51">
        <v>8.33</v>
      </c>
    </row>
    <row r="5374" spans="1:8" x14ac:dyDescent="0.25">
      <c r="A5374" s="18" t="s">
        <v>21</v>
      </c>
      <c r="B5374" s="18" t="s">
        <v>11</v>
      </c>
      <c r="C5374" s="19" t="s">
        <v>19</v>
      </c>
      <c r="D5374" s="18" t="s">
        <v>20</v>
      </c>
      <c r="E5374" s="49" t="s">
        <v>75</v>
      </c>
      <c r="F5374" s="45">
        <v>42271</v>
      </c>
      <c r="G5374" s="46">
        <v>0.43055555555555558</v>
      </c>
      <c r="H5374" s="47">
        <v>84.7</v>
      </c>
    </row>
    <row r="5375" spans="1:8" x14ac:dyDescent="0.25">
      <c r="A5375" s="18" t="s">
        <v>21</v>
      </c>
      <c r="B5375" s="18" t="s">
        <v>22</v>
      </c>
      <c r="C5375" s="12" t="s">
        <v>23</v>
      </c>
      <c r="D5375" s="12" t="s">
        <v>24</v>
      </c>
      <c r="E5375" s="49" t="s">
        <v>75</v>
      </c>
      <c r="F5375" s="45">
        <v>42271</v>
      </c>
      <c r="G5375" s="46">
        <v>0.43055555555555558</v>
      </c>
      <c r="H5375" s="47">
        <v>177.61726200000001</v>
      </c>
    </row>
    <row r="5376" spans="1:8" x14ac:dyDescent="0.25">
      <c r="A5376" s="18" t="s">
        <v>21</v>
      </c>
      <c r="B5376" s="18" t="s">
        <v>22</v>
      </c>
      <c r="C5376" s="21" t="s">
        <v>25</v>
      </c>
      <c r="D5376" s="12" t="s">
        <v>26</v>
      </c>
      <c r="E5376" s="49" t="s">
        <v>75</v>
      </c>
      <c r="F5376" s="45">
        <v>42271</v>
      </c>
      <c r="G5376" s="46">
        <v>0.43055555555555558</v>
      </c>
      <c r="H5376" s="47">
        <v>281.27053669222346</v>
      </c>
    </row>
    <row r="5377" spans="1:8" x14ac:dyDescent="0.25">
      <c r="A5377" s="18" t="s">
        <v>21</v>
      </c>
      <c r="B5377" s="18" t="s">
        <v>36</v>
      </c>
      <c r="C5377" s="21" t="s">
        <v>37</v>
      </c>
      <c r="D5377" s="21" t="s">
        <v>38</v>
      </c>
      <c r="E5377" s="49" t="s">
        <v>75</v>
      </c>
      <c r="F5377" s="45">
        <v>42271</v>
      </c>
      <c r="G5377" s="46">
        <v>0.43055555555555558</v>
      </c>
      <c r="H5377" s="52">
        <v>2.5110437749845333</v>
      </c>
    </row>
    <row r="5378" spans="1:8" x14ac:dyDescent="0.25">
      <c r="A5378" s="18" t="s">
        <v>21</v>
      </c>
      <c r="B5378" s="18" t="s">
        <v>36</v>
      </c>
      <c r="C5378" s="21" t="s">
        <v>39</v>
      </c>
      <c r="D5378" s="21" t="s">
        <v>40</v>
      </c>
      <c r="E5378" s="49" t="s">
        <v>75</v>
      </c>
      <c r="F5378" s="45">
        <v>42271</v>
      </c>
      <c r="G5378" s="46">
        <v>0.43055555555555558</v>
      </c>
      <c r="H5378" s="52">
        <v>0.15326582172351638</v>
      </c>
    </row>
    <row r="5379" spans="1:8" x14ac:dyDescent="0.25">
      <c r="A5379" s="3" t="s">
        <v>48</v>
      </c>
      <c r="B5379" s="3" t="s">
        <v>27</v>
      </c>
      <c r="C5379" s="8" t="s">
        <v>28</v>
      </c>
      <c r="D5379" s="8" t="s">
        <v>35</v>
      </c>
      <c r="E5379" s="36" t="s">
        <v>75</v>
      </c>
      <c r="F5379" s="45">
        <v>42271</v>
      </c>
      <c r="G5379" s="46">
        <v>0.43055555555555558</v>
      </c>
      <c r="H5379" s="41">
        <v>0.01</v>
      </c>
    </row>
    <row r="5380" spans="1:8" x14ac:dyDescent="0.25">
      <c r="A5380" s="3" t="s">
        <v>48</v>
      </c>
      <c r="B5380" s="3" t="s">
        <v>42</v>
      </c>
      <c r="C5380" s="8" t="s">
        <v>43</v>
      </c>
      <c r="D5380" s="8" t="s">
        <v>51</v>
      </c>
      <c r="E5380" s="36" t="s">
        <v>75</v>
      </c>
      <c r="F5380" s="45">
        <v>42271</v>
      </c>
      <c r="G5380" s="46">
        <v>0.43055555555555558</v>
      </c>
      <c r="H5380" s="36">
        <v>11</v>
      </c>
    </row>
    <row r="5381" spans="1:8" x14ac:dyDescent="0.25">
      <c r="A5381" s="3" t="s">
        <v>48</v>
      </c>
      <c r="B5381" s="3" t="s">
        <v>27</v>
      </c>
      <c r="C5381" s="8" t="s">
        <v>30</v>
      </c>
      <c r="D5381" s="4" t="s">
        <v>50</v>
      </c>
      <c r="E5381" s="36" t="s">
        <v>75</v>
      </c>
      <c r="F5381" s="45">
        <v>42271</v>
      </c>
      <c r="G5381" s="46">
        <v>0.43055555555555558</v>
      </c>
      <c r="H5381" s="44">
        <v>1E-3</v>
      </c>
    </row>
    <row r="5382" spans="1:8" x14ac:dyDescent="0.25">
      <c r="A5382" s="3" t="s">
        <v>48</v>
      </c>
      <c r="B5382" s="3" t="s">
        <v>27</v>
      </c>
      <c r="C5382" s="8" t="s">
        <v>32</v>
      </c>
      <c r="D5382" s="9" t="s">
        <v>54</v>
      </c>
      <c r="E5382" s="36" t="s">
        <v>75</v>
      </c>
      <c r="F5382" s="45">
        <v>42271</v>
      </c>
      <c r="G5382" s="46">
        <v>0.43055555555555558</v>
      </c>
      <c r="H5382" s="44">
        <v>5.0000000000000001E-3</v>
      </c>
    </row>
    <row r="5383" spans="1:8" x14ac:dyDescent="0.25">
      <c r="A5383" s="18" t="s">
        <v>21</v>
      </c>
      <c r="B5383" s="18" t="s">
        <v>27</v>
      </c>
      <c r="C5383" s="21" t="s">
        <v>34</v>
      </c>
      <c r="D5383" s="21" t="s">
        <v>35</v>
      </c>
      <c r="E5383" s="49" t="s">
        <v>75</v>
      </c>
      <c r="F5383" s="45">
        <v>42271</v>
      </c>
      <c r="G5383" s="46">
        <v>0.43055555555555558</v>
      </c>
      <c r="H5383" s="52">
        <v>1.4976958525345601E-2</v>
      </c>
    </row>
    <row r="5384" spans="1:8" x14ac:dyDescent="0.25">
      <c r="A5384" s="36" t="s">
        <v>21</v>
      </c>
      <c r="B5384" s="36" t="s">
        <v>11</v>
      </c>
      <c r="C5384" s="38" t="s">
        <v>12</v>
      </c>
      <c r="D5384" s="36" t="s">
        <v>13</v>
      </c>
      <c r="E5384" s="36" t="s">
        <v>75</v>
      </c>
      <c r="F5384" s="33">
        <v>42291</v>
      </c>
      <c r="G5384" s="34">
        <v>0.52083333333333337</v>
      </c>
      <c r="H5384" s="38">
        <v>7.9</v>
      </c>
    </row>
    <row r="5385" spans="1:8" x14ac:dyDescent="0.25">
      <c r="A5385" s="36" t="s">
        <v>21</v>
      </c>
      <c r="B5385" s="36" t="s">
        <v>11</v>
      </c>
      <c r="C5385" s="38" t="s">
        <v>46</v>
      </c>
      <c r="D5385" s="36" t="s">
        <v>47</v>
      </c>
      <c r="E5385" s="36" t="s">
        <v>75</v>
      </c>
      <c r="F5385" s="33">
        <v>42291</v>
      </c>
      <c r="G5385" s="34">
        <v>0.52083333333333337</v>
      </c>
      <c r="H5385" s="38">
        <v>14.47</v>
      </c>
    </row>
    <row r="5386" spans="1:8" x14ac:dyDescent="0.25">
      <c r="A5386" s="36" t="s">
        <v>21</v>
      </c>
      <c r="B5386" s="36" t="s">
        <v>11</v>
      </c>
      <c r="C5386" s="35" t="s">
        <v>15</v>
      </c>
      <c r="D5386" s="36" t="s">
        <v>16</v>
      </c>
      <c r="E5386" s="36" t="s">
        <v>75</v>
      </c>
      <c r="F5386" s="33">
        <v>42291</v>
      </c>
      <c r="G5386" s="34">
        <v>0.52083333333333337</v>
      </c>
      <c r="H5386" s="35">
        <v>1187</v>
      </c>
    </row>
    <row r="5387" spans="1:8" x14ac:dyDescent="0.25">
      <c r="A5387" s="36" t="s">
        <v>21</v>
      </c>
      <c r="B5387" s="36" t="s">
        <v>11</v>
      </c>
      <c r="C5387" s="38" t="s">
        <v>17</v>
      </c>
      <c r="D5387" s="36" t="s">
        <v>18</v>
      </c>
      <c r="E5387" s="36" t="s">
        <v>75</v>
      </c>
      <c r="F5387" s="33">
        <v>42291</v>
      </c>
      <c r="G5387" s="34">
        <v>0.52083333333333337</v>
      </c>
      <c r="H5387" s="38">
        <v>7.59</v>
      </c>
    </row>
    <row r="5388" spans="1:8" x14ac:dyDescent="0.25">
      <c r="A5388" s="36" t="s">
        <v>21</v>
      </c>
      <c r="B5388" s="36" t="s">
        <v>11</v>
      </c>
      <c r="C5388" s="38" t="s">
        <v>19</v>
      </c>
      <c r="D5388" s="36" t="s">
        <v>20</v>
      </c>
      <c r="E5388" s="36" t="s">
        <v>75</v>
      </c>
      <c r="F5388" s="33">
        <v>42291</v>
      </c>
      <c r="G5388" s="34">
        <v>0.52083333333333337</v>
      </c>
      <c r="H5388" s="35">
        <v>77.2</v>
      </c>
    </row>
    <row r="5389" spans="1:8" x14ac:dyDescent="0.25">
      <c r="A5389" s="36" t="s">
        <v>21</v>
      </c>
      <c r="B5389" s="36" t="s">
        <v>22</v>
      </c>
      <c r="C5389" s="35" t="s">
        <v>23</v>
      </c>
      <c r="D5389" s="35" t="s">
        <v>24</v>
      </c>
      <c r="E5389" s="36" t="s">
        <v>75</v>
      </c>
      <c r="F5389" s="33">
        <v>42291</v>
      </c>
      <c r="G5389" s="34">
        <v>0.52083333333333337</v>
      </c>
      <c r="H5389" s="35">
        <v>140.78329400000001</v>
      </c>
    </row>
    <row r="5390" spans="1:8" x14ac:dyDescent="0.25">
      <c r="A5390" s="36" t="s">
        <v>21</v>
      </c>
      <c r="B5390" s="36" t="s">
        <v>22</v>
      </c>
      <c r="C5390" s="37" t="s">
        <v>25</v>
      </c>
      <c r="D5390" s="35" t="s">
        <v>26</v>
      </c>
      <c r="E5390" s="36" t="s">
        <v>75</v>
      </c>
      <c r="F5390" s="33">
        <v>42291</v>
      </c>
      <c r="G5390" s="34">
        <v>0.52083333333333337</v>
      </c>
      <c r="H5390" s="35"/>
    </row>
    <row r="5391" spans="1:8" x14ac:dyDescent="0.25">
      <c r="A5391" s="36" t="s">
        <v>21</v>
      </c>
      <c r="B5391" s="36" t="s">
        <v>36</v>
      </c>
      <c r="C5391" s="37" t="s">
        <v>37</v>
      </c>
      <c r="D5391" s="37" t="s">
        <v>38</v>
      </c>
      <c r="E5391" s="36" t="s">
        <v>75</v>
      </c>
      <c r="F5391" s="33">
        <v>42291</v>
      </c>
      <c r="G5391" s="34">
        <v>0.52083333333333337</v>
      </c>
      <c r="H5391" s="39">
        <v>2.6709999999999998</v>
      </c>
    </row>
    <row r="5392" spans="1:8" x14ac:dyDescent="0.25">
      <c r="A5392" s="36" t="s">
        <v>21</v>
      </c>
      <c r="B5392" s="36" t="s">
        <v>36</v>
      </c>
      <c r="C5392" s="37" t="s">
        <v>39</v>
      </c>
      <c r="D5392" s="37" t="s">
        <v>40</v>
      </c>
      <c r="E5392" s="36" t="s">
        <v>75</v>
      </c>
      <c r="F5392" s="33">
        <v>42291</v>
      </c>
      <c r="G5392" s="34">
        <v>0.52083333333333337</v>
      </c>
      <c r="H5392" s="39">
        <v>0.125</v>
      </c>
    </row>
    <row r="5393" spans="1:8" x14ac:dyDescent="0.25">
      <c r="A5393" s="36" t="s">
        <v>48</v>
      </c>
      <c r="B5393" s="36" t="s">
        <v>27</v>
      </c>
      <c r="C5393" s="37" t="s">
        <v>28</v>
      </c>
      <c r="D5393" s="37" t="s">
        <v>35</v>
      </c>
      <c r="E5393" s="36" t="s">
        <v>75</v>
      </c>
      <c r="F5393" s="33">
        <v>42291</v>
      </c>
      <c r="G5393" s="34">
        <v>0.52083333333333337</v>
      </c>
      <c r="H5393" s="41">
        <v>0.01</v>
      </c>
    </row>
    <row r="5394" spans="1:8" x14ac:dyDescent="0.25">
      <c r="A5394" s="36" t="s">
        <v>48</v>
      </c>
      <c r="B5394" s="36" t="s">
        <v>42</v>
      </c>
      <c r="C5394" s="37" t="s">
        <v>43</v>
      </c>
      <c r="D5394" s="37" t="s">
        <v>51</v>
      </c>
      <c r="E5394" s="36" t="s">
        <v>75</v>
      </c>
      <c r="F5394" s="33">
        <v>42291</v>
      </c>
      <c r="G5394" s="34">
        <v>0.52083333333333337</v>
      </c>
      <c r="H5394" s="36">
        <v>4</v>
      </c>
    </row>
    <row r="5395" spans="1:8" x14ac:dyDescent="0.25">
      <c r="A5395" s="36" t="s">
        <v>48</v>
      </c>
      <c r="B5395" s="36" t="s">
        <v>27</v>
      </c>
      <c r="C5395" s="37" t="s">
        <v>30</v>
      </c>
      <c r="D5395" s="38" t="s">
        <v>50</v>
      </c>
      <c r="E5395" s="36" t="s">
        <v>75</v>
      </c>
      <c r="F5395" s="33">
        <v>42291</v>
      </c>
      <c r="G5395" s="34">
        <v>0.52083333333333337</v>
      </c>
      <c r="H5395" s="44">
        <v>1E-3</v>
      </c>
    </row>
    <row r="5396" spans="1:8" x14ac:dyDescent="0.25">
      <c r="A5396" s="36" t="s">
        <v>48</v>
      </c>
      <c r="B5396" s="36" t="s">
        <v>27</v>
      </c>
      <c r="C5396" s="37" t="s">
        <v>32</v>
      </c>
      <c r="D5396" s="39" t="s">
        <v>54</v>
      </c>
      <c r="E5396" s="36" t="s">
        <v>75</v>
      </c>
      <c r="F5396" s="33">
        <v>42291</v>
      </c>
      <c r="G5396" s="34">
        <v>0.52083333333333337</v>
      </c>
      <c r="H5396" s="44">
        <v>5.0000000000000001E-3</v>
      </c>
    </row>
    <row r="5397" spans="1:8" x14ac:dyDescent="0.25">
      <c r="A5397" s="36" t="s">
        <v>21</v>
      </c>
      <c r="B5397" s="36" t="s">
        <v>27</v>
      </c>
      <c r="C5397" s="37" t="s">
        <v>34</v>
      </c>
      <c r="D5397" s="37" t="s">
        <v>35</v>
      </c>
      <c r="E5397" s="36" t="s">
        <v>75</v>
      </c>
      <c r="F5397" s="33">
        <v>42291</v>
      </c>
      <c r="G5397" s="34">
        <v>0.52083333333333337</v>
      </c>
      <c r="H5397" s="41">
        <v>0.01</v>
      </c>
    </row>
    <row r="5398" spans="1:8" x14ac:dyDescent="0.25">
      <c r="A5398" s="36" t="s">
        <v>21</v>
      </c>
      <c r="B5398" s="36" t="s">
        <v>11</v>
      </c>
      <c r="C5398" s="38" t="s">
        <v>12</v>
      </c>
      <c r="D5398" s="36" t="s">
        <v>13</v>
      </c>
      <c r="E5398" s="36" t="s">
        <v>75</v>
      </c>
      <c r="F5398" s="33">
        <v>42320</v>
      </c>
      <c r="G5398" s="34">
        <v>0.4375</v>
      </c>
      <c r="H5398" s="38">
        <v>7.04</v>
      </c>
    </row>
    <row r="5399" spans="1:8" x14ac:dyDescent="0.25">
      <c r="A5399" s="36" t="s">
        <v>21</v>
      </c>
      <c r="B5399" s="36" t="s">
        <v>11</v>
      </c>
      <c r="C5399" s="38" t="s">
        <v>46</v>
      </c>
      <c r="D5399" s="36" t="s">
        <v>47</v>
      </c>
      <c r="E5399" s="36" t="s">
        <v>75</v>
      </c>
      <c r="F5399" s="33">
        <v>42320</v>
      </c>
      <c r="G5399" s="34">
        <v>0.4375</v>
      </c>
      <c r="H5399" s="38">
        <v>16.170000000000002</v>
      </c>
    </row>
    <row r="5400" spans="1:8" x14ac:dyDescent="0.25">
      <c r="A5400" s="36" t="s">
        <v>21</v>
      </c>
      <c r="B5400" s="36" t="s">
        <v>11</v>
      </c>
      <c r="C5400" s="35" t="s">
        <v>15</v>
      </c>
      <c r="D5400" s="36" t="s">
        <v>16</v>
      </c>
      <c r="E5400" s="36" t="s">
        <v>75</v>
      </c>
      <c r="F5400" s="33">
        <v>42320</v>
      </c>
      <c r="G5400" s="34">
        <v>0.4375</v>
      </c>
      <c r="H5400" s="35">
        <v>509</v>
      </c>
    </row>
    <row r="5401" spans="1:8" x14ac:dyDescent="0.25">
      <c r="A5401" s="36" t="s">
        <v>21</v>
      </c>
      <c r="B5401" s="36" t="s">
        <v>11</v>
      </c>
      <c r="C5401" s="38" t="s">
        <v>17</v>
      </c>
      <c r="D5401" s="36" t="s">
        <v>18</v>
      </c>
      <c r="E5401" s="36" t="s">
        <v>75</v>
      </c>
      <c r="F5401" s="33">
        <v>42320</v>
      </c>
      <c r="G5401" s="34">
        <v>0.4375</v>
      </c>
      <c r="H5401" s="38">
        <v>7.48</v>
      </c>
    </row>
    <row r="5402" spans="1:8" x14ac:dyDescent="0.25">
      <c r="A5402" s="36" t="s">
        <v>21</v>
      </c>
      <c r="B5402" s="36" t="s">
        <v>11</v>
      </c>
      <c r="C5402" s="38" t="s">
        <v>19</v>
      </c>
      <c r="D5402" s="36" t="s">
        <v>20</v>
      </c>
      <c r="E5402" s="36" t="s">
        <v>75</v>
      </c>
      <c r="F5402" s="33">
        <v>42320</v>
      </c>
      <c r="G5402" s="34">
        <v>0.4375</v>
      </c>
      <c r="H5402" s="35">
        <v>77.3</v>
      </c>
    </row>
    <row r="5403" spans="1:8" x14ac:dyDescent="0.25">
      <c r="A5403" s="36" t="s">
        <v>21</v>
      </c>
      <c r="B5403" s="36" t="s">
        <v>22</v>
      </c>
      <c r="C5403" s="35" t="s">
        <v>23</v>
      </c>
      <c r="D5403" s="35" t="s">
        <v>24</v>
      </c>
      <c r="E5403" s="36" t="s">
        <v>75</v>
      </c>
      <c r="F5403" s="33">
        <v>42320</v>
      </c>
      <c r="G5403" s="34">
        <v>0.4375</v>
      </c>
      <c r="H5403" s="35">
        <v>80.845852000000008</v>
      </c>
    </row>
    <row r="5404" spans="1:8" x14ac:dyDescent="0.25">
      <c r="A5404" s="36" t="s">
        <v>21</v>
      </c>
      <c r="B5404" s="36" t="s">
        <v>22</v>
      </c>
      <c r="C5404" s="37" t="s">
        <v>25</v>
      </c>
      <c r="D5404" s="35" t="s">
        <v>26</v>
      </c>
      <c r="E5404" s="36" t="s">
        <v>75</v>
      </c>
      <c r="F5404" s="33">
        <v>42320</v>
      </c>
      <c r="G5404" s="34">
        <v>0.4375</v>
      </c>
      <c r="H5404" s="35"/>
    </row>
    <row r="5405" spans="1:8" x14ac:dyDescent="0.25">
      <c r="A5405" s="36" t="s">
        <v>21</v>
      </c>
      <c r="B5405" s="36" t="s">
        <v>36</v>
      </c>
      <c r="C5405" s="37" t="s">
        <v>37</v>
      </c>
      <c r="D5405" s="37" t="s">
        <v>38</v>
      </c>
      <c r="E5405" s="36" t="s">
        <v>75</v>
      </c>
      <c r="F5405" s="33">
        <v>42320</v>
      </c>
      <c r="G5405" s="34">
        <v>0.4375</v>
      </c>
      <c r="H5405" s="39"/>
    </row>
    <row r="5406" spans="1:8" x14ac:dyDescent="0.25">
      <c r="A5406" s="36" t="s">
        <v>21</v>
      </c>
      <c r="B5406" s="36" t="s">
        <v>36</v>
      </c>
      <c r="C5406" s="37" t="s">
        <v>39</v>
      </c>
      <c r="D5406" s="37" t="s">
        <v>40</v>
      </c>
      <c r="E5406" s="36" t="s">
        <v>75</v>
      </c>
      <c r="F5406" s="33">
        <v>42320</v>
      </c>
      <c r="G5406" s="34">
        <v>0.4375</v>
      </c>
      <c r="H5406" s="39"/>
    </row>
    <row r="5407" spans="1:8" x14ac:dyDescent="0.25">
      <c r="A5407" s="36" t="s">
        <v>48</v>
      </c>
      <c r="B5407" s="36" t="s">
        <v>27</v>
      </c>
      <c r="C5407" s="37" t="s">
        <v>28</v>
      </c>
      <c r="D5407" s="37" t="s">
        <v>35</v>
      </c>
      <c r="E5407" s="36" t="s">
        <v>75</v>
      </c>
      <c r="F5407" s="33">
        <v>42320</v>
      </c>
      <c r="G5407" s="34">
        <v>0.4375</v>
      </c>
      <c r="H5407" s="41">
        <v>0.01</v>
      </c>
    </row>
    <row r="5408" spans="1:8" x14ac:dyDescent="0.25">
      <c r="A5408" s="36" t="s">
        <v>48</v>
      </c>
      <c r="B5408" s="36" t="s">
        <v>42</v>
      </c>
      <c r="C5408" s="37" t="s">
        <v>43</v>
      </c>
      <c r="D5408" s="37" t="s">
        <v>51</v>
      </c>
      <c r="E5408" s="36" t="s">
        <v>75</v>
      </c>
      <c r="F5408" s="33">
        <v>42320</v>
      </c>
      <c r="G5408" s="34">
        <v>0.4375</v>
      </c>
      <c r="H5408" s="36">
        <v>2</v>
      </c>
    </row>
    <row r="5409" spans="1:8" x14ac:dyDescent="0.25">
      <c r="A5409" s="36" t="s">
        <v>48</v>
      </c>
      <c r="B5409" s="36" t="s">
        <v>27</v>
      </c>
      <c r="C5409" s="37" t="s">
        <v>30</v>
      </c>
      <c r="D5409" s="38" t="s">
        <v>50</v>
      </c>
      <c r="E5409" s="36" t="s">
        <v>75</v>
      </c>
      <c r="F5409" s="33">
        <v>42320</v>
      </c>
      <c r="G5409" s="34">
        <v>0.4375</v>
      </c>
      <c r="H5409" s="44">
        <v>1E-3</v>
      </c>
    </row>
    <row r="5410" spans="1:8" x14ac:dyDescent="0.25">
      <c r="A5410" s="36" t="s">
        <v>48</v>
      </c>
      <c r="B5410" s="36" t="s">
        <v>27</v>
      </c>
      <c r="C5410" s="37" t="s">
        <v>32</v>
      </c>
      <c r="D5410" s="39" t="s">
        <v>54</v>
      </c>
      <c r="E5410" s="36" t="s">
        <v>75</v>
      </c>
      <c r="F5410" s="33">
        <v>42320</v>
      </c>
      <c r="G5410" s="34">
        <v>0.4375</v>
      </c>
      <c r="H5410" s="44">
        <v>5.0000000000000001E-3</v>
      </c>
    </row>
    <row r="5411" spans="1:8" x14ac:dyDescent="0.25">
      <c r="A5411" s="36" t="s">
        <v>21</v>
      </c>
      <c r="B5411" s="36" t="s">
        <v>27</v>
      </c>
      <c r="C5411" s="37" t="s">
        <v>34</v>
      </c>
      <c r="D5411" s="37" t="s">
        <v>35</v>
      </c>
      <c r="E5411" s="36" t="s">
        <v>75</v>
      </c>
      <c r="F5411" s="33">
        <v>42320</v>
      </c>
      <c r="G5411" s="34">
        <v>0.4375</v>
      </c>
      <c r="H5411" s="39">
        <v>0.01</v>
      </c>
    </row>
    <row r="5412" spans="1:8" x14ac:dyDescent="0.25">
      <c r="A5412" s="36" t="s">
        <v>21</v>
      </c>
      <c r="B5412" s="36" t="s">
        <v>11</v>
      </c>
      <c r="C5412" s="38" t="s">
        <v>46</v>
      </c>
      <c r="D5412" s="36" t="s">
        <v>47</v>
      </c>
      <c r="E5412" s="36" t="s">
        <v>75</v>
      </c>
      <c r="F5412" s="33">
        <v>42347</v>
      </c>
      <c r="G5412" s="34">
        <v>0.5</v>
      </c>
      <c r="H5412" s="38">
        <v>19.12</v>
      </c>
    </row>
    <row r="5413" spans="1:8" x14ac:dyDescent="0.25">
      <c r="A5413" s="36" t="s">
        <v>21</v>
      </c>
      <c r="B5413" s="36" t="s">
        <v>11</v>
      </c>
      <c r="C5413" s="38" t="s">
        <v>12</v>
      </c>
      <c r="D5413" s="36" t="s">
        <v>13</v>
      </c>
      <c r="E5413" s="36" t="s">
        <v>75</v>
      </c>
      <c r="F5413" s="33">
        <v>42347</v>
      </c>
      <c r="G5413" s="34">
        <v>0.5</v>
      </c>
      <c r="H5413" s="38">
        <v>7.55</v>
      </c>
    </row>
    <row r="5414" spans="1:8" x14ac:dyDescent="0.25">
      <c r="A5414" s="36" t="s">
        <v>21</v>
      </c>
      <c r="B5414" s="36" t="s">
        <v>11</v>
      </c>
      <c r="C5414" s="35" t="s">
        <v>15</v>
      </c>
      <c r="D5414" s="36" t="s">
        <v>16</v>
      </c>
      <c r="E5414" s="36" t="s">
        <v>75</v>
      </c>
      <c r="F5414" s="33">
        <v>42347</v>
      </c>
      <c r="G5414" s="34">
        <v>0.5</v>
      </c>
      <c r="H5414" s="35">
        <v>841</v>
      </c>
    </row>
    <row r="5415" spans="1:8" x14ac:dyDescent="0.25">
      <c r="A5415" s="36" t="s">
        <v>21</v>
      </c>
      <c r="B5415" s="36" t="s">
        <v>11</v>
      </c>
      <c r="C5415" s="38" t="s">
        <v>17</v>
      </c>
      <c r="D5415" s="36" t="s">
        <v>18</v>
      </c>
      <c r="E5415" s="36" t="s">
        <v>75</v>
      </c>
      <c r="F5415" s="33">
        <v>42347</v>
      </c>
      <c r="G5415" s="34">
        <v>0.5</v>
      </c>
      <c r="H5415" s="38">
        <v>7.19</v>
      </c>
    </row>
    <row r="5416" spans="1:8" x14ac:dyDescent="0.25">
      <c r="A5416" s="36" t="s">
        <v>21</v>
      </c>
      <c r="B5416" s="36" t="s">
        <v>11</v>
      </c>
      <c r="C5416" s="38" t="s">
        <v>19</v>
      </c>
      <c r="D5416" s="36" t="s">
        <v>20</v>
      </c>
      <c r="E5416" s="36" t="s">
        <v>75</v>
      </c>
      <c r="F5416" s="33">
        <v>42347</v>
      </c>
      <c r="G5416" s="34">
        <v>0.5</v>
      </c>
      <c r="H5416" s="36">
        <v>80.099999999999994</v>
      </c>
    </row>
    <row r="5417" spans="1:8" x14ac:dyDescent="0.25">
      <c r="A5417" s="36" t="s">
        <v>21</v>
      </c>
      <c r="B5417" s="36" t="s">
        <v>22</v>
      </c>
      <c r="C5417" s="35" t="s">
        <v>23</v>
      </c>
      <c r="D5417" s="35" t="s">
        <v>24</v>
      </c>
      <c r="E5417" s="36" t="s">
        <v>75</v>
      </c>
      <c r="F5417" s="33">
        <v>42347</v>
      </c>
      <c r="G5417" s="34">
        <v>0.5</v>
      </c>
      <c r="H5417" s="35">
        <v>77.01264350000001</v>
      </c>
    </row>
    <row r="5418" spans="1:8" x14ac:dyDescent="0.25">
      <c r="A5418" s="36" t="s">
        <v>21</v>
      </c>
      <c r="B5418" s="36" t="s">
        <v>22</v>
      </c>
      <c r="C5418" s="37" t="s">
        <v>25</v>
      </c>
      <c r="D5418" s="35" t="s">
        <v>26</v>
      </c>
      <c r="E5418" s="36" t="s">
        <v>75</v>
      </c>
      <c r="F5418" s="33">
        <v>42347</v>
      </c>
      <c r="G5418" s="34">
        <v>0.5</v>
      </c>
      <c r="H5418" s="35"/>
    </row>
    <row r="5419" spans="1:8" x14ac:dyDescent="0.25">
      <c r="A5419" s="36" t="s">
        <v>21</v>
      </c>
      <c r="B5419" s="36" t="s">
        <v>36</v>
      </c>
      <c r="C5419" s="37" t="s">
        <v>37</v>
      </c>
      <c r="D5419" s="37" t="s">
        <v>38</v>
      </c>
      <c r="E5419" s="36" t="s">
        <v>75</v>
      </c>
      <c r="F5419" s="33">
        <v>42347</v>
      </c>
      <c r="G5419" s="34">
        <v>0.5</v>
      </c>
      <c r="H5419" s="39">
        <v>4.6257033225773272</v>
      </c>
    </row>
    <row r="5420" spans="1:8" x14ac:dyDescent="0.25">
      <c r="A5420" s="36" t="s">
        <v>21</v>
      </c>
      <c r="B5420" s="36" t="s">
        <v>36</v>
      </c>
      <c r="C5420" s="37" t="s">
        <v>39</v>
      </c>
      <c r="D5420" s="37" t="s">
        <v>40</v>
      </c>
      <c r="E5420" s="36" t="s">
        <v>75</v>
      </c>
      <c r="F5420" s="33">
        <v>42347</v>
      </c>
      <c r="G5420" s="34">
        <v>0.5</v>
      </c>
      <c r="H5420" s="39">
        <v>7.6599282918685188E-2</v>
      </c>
    </row>
    <row r="5421" spans="1:8" x14ac:dyDescent="0.25">
      <c r="A5421" s="36" t="s">
        <v>48</v>
      </c>
      <c r="B5421" s="36" t="s">
        <v>27</v>
      </c>
      <c r="C5421" s="37" t="s">
        <v>28</v>
      </c>
      <c r="D5421" s="37" t="s">
        <v>35</v>
      </c>
      <c r="E5421" s="36" t="s">
        <v>75</v>
      </c>
      <c r="F5421" s="33">
        <v>42347</v>
      </c>
      <c r="G5421" s="34">
        <v>0.5</v>
      </c>
      <c r="H5421" s="41">
        <v>0.01</v>
      </c>
    </row>
    <row r="5422" spans="1:8" x14ac:dyDescent="0.25">
      <c r="A5422" s="36" t="s">
        <v>48</v>
      </c>
      <c r="B5422" s="36" t="s">
        <v>42</v>
      </c>
      <c r="C5422" s="37" t="s">
        <v>43</v>
      </c>
      <c r="D5422" s="37" t="s">
        <v>51</v>
      </c>
      <c r="E5422" s="36" t="s">
        <v>75</v>
      </c>
      <c r="F5422" s="33">
        <v>42347</v>
      </c>
      <c r="G5422" s="34">
        <v>0.5</v>
      </c>
      <c r="H5422" s="36"/>
    </row>
    <row r="5423" spans="1:8" x14ac:dyDescent="0.25">
      <c r="A5423" s="36" t="s">
        <v>48</v>
      </c>
      <c r="B5423" s="36" t="s">
        <v>27</v>
      </c>
      <c r="C5423" s="37" t="s">
        <v>30</v>
      </c>
      <c r="D5423" s="38" t="s">
        <v>50</v>
      </c>
      <c r="E5423" s="36" t="s">
        <v>75</v>
      </c>
      <c r="F5423" s="33">
        <v>42347</v>
      </c>
      <c r="G5423" s="34">
        <v>0.5</v>
      </c>
      <c r="H5423" s="44">
        <v>1E-3</v>
      </c>
    </row>
    <row r="5424" spans="1:8" x14ac:dyDescent="0.25">
      <c r="A5424" s="36" t="s">
        <v>48</v>
      </c>
      <c r="B5424" s="36" t="s">
        <v>27</v>
      </c>
      <c r="C5424" s="37" t="s">
        <v>32</v>
      </c>
      <c r="D5424" s="39" t="s">
        <v>54</v>
      </c>
      <c r="E5424" s="36" t="s">
        <v>75</v>
      </c>
      <c r="F5424" s="33">
        <v>42347</v>
      </c>
      <c r="G5424" s="34">
        <v>0.5</v>
      </c>
      <c r="H5424" s="44">
        <v>5.0000000000000001E-3</v>
      </c>
    </row>
    <row r="5425" spans="1:8" x14ac:dyDescent="0.25">
      <c r="A5425" s="36" t="s">
        <v>21</v>
      </c>
      <c r="B5425" s="36" t="s">
        <v>27</v>
      </c>
      <c r="C5425" s="37" t="s">
        <v>34</v>
      </c>
      <c r="D5425" s="37" t="s">
        <v>35</v>
      </c>
      <c r="E5425" s="36" t="s">
        <v>75</v>
      </c>
      <c r="F5425" s="33">
        <v>42347</v>
      </c>
      <c r="G5425" s="34">
        <v>0.5</v>
      </c>
      <c r="H5425" s="41">
        <v>0.01</v>
      </c>
    </row>
    <row r="5426" spans="1:8" x14ac:dyDescent="0.25">
      <c r="A5426" s="36" t="s">
        <v>21</v>
      </c>
      <c r="B5426" s="36" t="s">
        <v>11</v>
      </c>
      <c r="C5426" s="38" t="s">
        <v>46</v>
      </c>
      <c r="D5426" s="36" t="s">
        <v>47</v>
      </c>
      <c r="E5426" s="36" t="s">
        <v>75</v>
      </c>
      <c r="F5426" s="33">
        <v>42396</v>
      </c>
      <c r="G5426" s="34">
        <v>0.49652777777777773</v>
      </c>
      <c r="H5426" s="38">
        <v>17.61</v>
      </c>
    </row>
    <row r="5427" spans="1:8" x14ac:dyDescent="0.25">
      <c r="A5427" s="36" t="s">
        <v>21</v>
      </c>
      <c r="B5427" s="36" t="s">
        <v>11</v>
      </c>
      <c r="C5427" s="38" t="s">
        <v>12</v>
      </c>
      <c r="D5427" s="36" t="s">
        <v>13</v>
      </c>
      <c r="E5427" s="36" t="s">
        <v>75</v>
      </c>
      <c r="F5427" s="33">
        <v>42396</v>
      </c>
      <c r="G5427" s="34">
        <v>0.49652777777777773</v>
      </c>
      <c r="H5427" s="38">
        <v>7.96</v>
      </c>
    </row>
    <row r="5428" spans="1:8" x14ac:dyDescent="0.25">
      <c r="A5428" s="36" t="s">
        <v>21</v>
      </c>
      <c r="B5428" s="36" t="s">
        <v>11</v>
      </c>
      <c r="C5428" s="35" t="s">
        <v>15</v>
      </c>
      <c r="D5428" s="36" t="s">
        <v>16</v>
      </c>
      <c r="E5428" s="36" t="s">
        <v>75</v>
      </c>
      <c r="F5428" s="33">
        <v>42396</v>
      </c>
      <c r="G5428" s="34">
        <v>0.49652777777777773</v>
      </c>
      <c r="H5428" s="35">
        <v>1234</v>
      </c>
    </row>
    <row r="5429" spans="1:8" x14ac:dyDescent="0.25">
      <c r="A5429" s="36" t="s">
        <v>21</v>
      </c>
      <c r="B5429" s="36" t="s">
        <v>11</v>
      </c>
      <c r="C5429" s="38" t="s">
        <v>17</v>
      </c>
      <c r="D5429" s="36" t="s">
        <v>18</v>
      </c>
      <c r="E5429" s="36" t="s">
        <v>75</v>
      </c>
      <c r="F5429" s="33">
        <v>42396</v>
      </c>
      <c r="G5429" s="34">
        <v>0.49652777777777773</v>
      </c>
      <c r="H5429" s="38">
        <v>8.52</v>
      </c>
    </row>
    <row r="5430" spans="1:8" x14ac:dyDescent="0.25">
      <c r="A5430" s="36" t="s">
        <v>21</v>
      </c>
      <c r="B5430" s="36" t="s">
        <v>11</v>
      </c>
      <c r="C5430" s="38" t="s">
        <v>19</v>
      </c>
      <c r="D5430" s="36" t="s">
        <v>20</v>
      </c>
      <c r="E5430" s="36" t="s">
        <v>75</v>
      </c>
      <c r="F5430" s="33">
        <v>42396</v>
      </c>
      <c r="G5430" s="34">
        <v>0.49652777777777773</v>
      </c>
      <c r="H5430" s="36">
        <v>92.4</v>
      </c>
    </row>
    <row r="5431" spans="1:8" x14ac:dyDescent="0.25">
      <c r="A5431" s="36" t="s">
        <v>21</v>
      </c>
      <c r="B5431" s="36" t="s">
        <v>22</v>
      </c>
      <c r="C5431" s="35" t="s">
        <v>23</v>
      </c>
      <c r="D5431" s="35" t="s">
        <v>24</v>
      </c>
      <c r="E5431" s="36" t="s">
        <v>75</v>
      </c>
      <c r="F5431" s="33">
        <v>42396</v>
      </c>
      <c r="G5431" s="34">
        <v>0.49652777777777773</v>
      </c>
      <c r="H5431" s="35">
        <v>118.48098999999999</v>
      </c>
    </row>
    <row r="5432" spans="1:8" x14ac:dyDescent="0.25">
      <c r="A5432" s="36" t="s">
        <v>21</v>
      </c>
      <c r="B5432" s="36" t="s">
        <v>22</v>
      </c>
      <c r="C5432" s="37" t="s">
        <v>25</v>
      </c>
      <c r="D5432" s="35" t="s">
        <v>56</v>
      </c>
      <c r="E5432" s="36" t="s">
        <v>75</v>
      </c>
      <c r="F5432" s="33">
        <v>42396</v>
      </c>
      <c r="G5432" s="34">
        <v>0.49652777777777773</v>
      </c>
      <c r="H5432" s="35">
        <v>303.40943580750678</v>
      </c>
    </row>
    <row r="5433" spans="1:8" x14ac:dyDescent="0.25">
      <c r="A5433" s="36" t="s">
        <v>21</v>
      </c>
      <c r="B5433" s="36" t="s">
        <v>36</v>
      </c>
      <c r="C5433" s="37" t="s">
        <v>37</v>
      </c>
      <c r="D5433" s="37" t="s">
        <v>38</v>
      </c>
      <c r="E5433" s="36" t="s">
        <v>75</v>
      </c>
      <c r="F5433" s="33">
        <v>42396</v>
      </c>
      <c r="G5433" s="34">
        <v>0.49652777777777773</v>
      </c>
      <c r="H5433" s="39">
        <v>2.3492480063082279</v>
      </c>
    </row>
    <row r="5434" spans="1:8" x14ac:dyDescent="0.25">
      <c r="A5434" s="36" t="s">
        <v>21</v>
      </c>
      <c r="B5434" s="36" t="s">
        <v>36</v>
      </c>
      <c r="C5434" s="37" t="s">
        <v>39</v>
      </c>
      <c r="D5434" s="37" t="s">
        <v>40</v>
      </c>
      <c r="E5434" s="36" t="s">
        <v>75</v>
      </c>
      <c r="F5434" s="33">
        <v>42396</v>
      </c>
      <c r="G5434" s="34">
        <v>0.49652777777777773</v>
      </c>
      <c r="H5434" s="39">
        <v>0.11231687622240849</v>
      </c>
    </row>
    <row r="5435" spans="1:8" x14ac:dyDescent="0.25">
      <c r="A5435" s="36" t="s">
        <v>48</v>
      </c>
      <c r="B5435" s="36" t="s">
        <v>27</v>
      </c>
      <c r="C5435" s="37" t="s">
        <v>28</v>
      </c>
      <c r="D5435" s="37" t="s">
        <v>35</v>
      </c>
      <c r="E5435" s="36" t="s">
        <v>75</v>
      </c>
      <c r="F5435" s="33">
        <v>42396</v>
      </c>
      <c r="G5435" s="34">
        <v>0.49652777777777773</v>
      </c>
      <c r="H5435" s="41">
        <v>0.01</v>
      </c>
    </row>
    <row r="5436" spans="1:8" x14ac:dyDescent="0.25">
      <c r="A5436" s="36" t="s">
        <v>48</v>
      </c>
      <c r="B5436" s="36" t="s">
        <v>27</v>
      </c>
      <c r="C5436" s="37" t="s">
        <v>30</v>
      </c>
      <c r="D5436" s="38" t="s">
        <v>50</v>
      </c>
      <c r="E5436" s="36" t="s">
        <v>75</v>
      </c>
      <c r="F5436" s="33">
        <v>42396</v>
      </c>
      <c r="G5436" s="34">
        <v>0.49652777777777773</v>
      </c>
      <c r="H5436" s="44">
        <v>1E-3</v>
      </c>
    </row>
    <row r="5437" spans="1:8" x14ac:dyDescent="0.25">
      <c r="A5437" s="36" t="s">
        <v>48</v>
      </c>
      <c r="B5437" s="36" t="s">
        <v>27</v>
      </c>
      <c r="C5437" s="37" t="s">
        <v>32</v>
      </c>
      <c r="D5437" s="39" t="s">
        <v>54</v>
      </c>
      <c r="E5437" s="36" t="s">
        <v>75</v>
      </c>
      <c r="F5437" s="33">
        <v>42396</v>
      </c>
      <c r="G5437" s="34">
        <v>0.49652777777777773</v>
      </c>
      <c r="H5437" s="44">
        <v>5.0000000000000001E-3</v>
      </c>
    </row>
    <row r="5438" spans="1:8" x14ac:dyDescent="0.25">
      <c r="A5438" s="36" t="s">
        <v>21</v>
      </c>
      <c r="B5438" s="36" t="s">
        <v>27</v>
      </c>
      <c r="C5438" s="37" t="s">
        <v>34</v>
      </c>
      <c r="D5438" s="37" t="s">
        <v>35</v>
      </c>
      <c r="E5438" s="36" t="s">
        <v>75</v>
      </c>
      <c r="F5438" s="33">
        <v>42396</v>
      </c>
      <c r="G5438" s="34">
        <v>0.49652777777777773</v>
      </c>
      <c r="H5438" s="41">
        <v>0.01</v>
      </c>
    </row>
    <row r="5439" spans="1:8" x14ac:dyDescent="0.25">
      <c r="A5439" s="36" t="s">
        <v>48</v>
      </c>
      <c r="B5439" s="36" t="s">
        <v>42</v>
      </c>
      <c r="C5439" s="37" t="s">
        <v>43</v>
      </c>
      <c r="D5439" s="37" t="s">
        <v>51</v>
      </c>
      <c r="E5439" s="36" t="s">
        <v>75</v>
      </c>
      <c r="F5439" s="33">
        <v>42396</v>
      </c>
      <c r="G5439" s="34">
        <v>0.49652777777777773</v>
      </c>
      <c r="H5439" s="37">
        <v>8</v>
      </c>
    </row>
    <row r="5440" spans="1:8" x14ac:dyDescent="0.25">
      <c r="A5440" s="36" t="s">
        <v>21</v>
      </c>
      <c r="B5440" s="36" t="s">
        <v>11</v>
      </c>
      <c r="C5440" s="38" t="s">
        <v>46</v>
      </c>
      <c r="D5440" s="36" t="s">
        <v>47</v>
      </c>
      <c r="E5440" s="36" t="s">
        <v>75</v>
      </c>
      <c r="F5440" s="33">
        <v>42411</v>
      </c>
      <c r="G5440" s="34">
        <v>0.48958333333333331</v>
      </c>
      <c r="H5440" s="38">
        <v>18.329999999999998</v>
      </c>
    </row>
    <row r="5441" spans="1:8" x14ac:dyDescent="0.25">
      <c r="A5441" s="36" t="s">
        <v>21</v>
      </c>
      <c r="B5441" s="36" t="s">
        <v>11</v>
      </c>
      <c r="C5441" s="38" t="s">
        <v>12</v>
      </c>
      <c r="D5441" s="36" t="s">
        <v>13</v>
      </c>
      <c r="E5441" s="36" t="s">
        <v>75</v>
      </c>
      <c r="F5441" s="33">
        <v>42411</v>
      </c>
      <c r="G5441" s="34">
        <v>0.48958333333333331</v>
      </c>
      <c r="H5441" s="38">
        <v>7.5</v>
      </c>
    </row>
    <row r="5442" spans="1:8" x14ac:dyDescent="0.25">
      <c r="A5442" s="36" t="s">
        <v>21</v>
      </c>
      <c r="B5442" s="36" t="s">
        <v>11</v>
      </c>
      <c r="C5442" s="35" t="s">
        <v>15</v>
      </c>
      <c r="D5442" s="36" t="s">
        <v>16</v>
      </c>
      <c r="E5442" s="36" t="s">
        <v>75</v>
      </c>
      <c r="F5442" s="33">
        <v>42411</v>
      </c>
      <c r="G5442" s="34">
        <v>0.48958333333333331</v>
      </c>
      <c r="H5442" s="35">
        <v>1275</v>
      </c>
    </row>
    <row r="5443" spans="1:8" x14ac:dyDescent="0.25">
      <c r="A5443" s="36" t="s">
        <v>21</v>
      </c>
      <c r="B5443" s="36" t="s">
        <v>11</v>
      </c>
      <c r="C5443" s="38" t="s">
        <v>17</v>
      </c>
      <c r="D5443" s="36" t="s">
        <v>18</v>
      </c>
      <c r="E5443" s="36" t="s">
        <v>75</v>
      </c>
      <c r="F5443" s="33">
        <v>42411</v>
      </c>
      <c r="G5443" s="34">
        <v>0.48958333333333331</v>
      </c>
      <c r="H5443" s="38">
        <v>8.52</v>
      </c>
    </row>
    <row r="5444" spans="1:8" x14ac:dyDescent="0.25">
      <c r="A5444" s="36" t="s">
        <v>21</v>
      </c>
      <c r="B5444" s="36" t="s">
        <v>11</v>
      </c>
      <c r="C5444" s="38" t="s">
        <v>19</v>
      </c>
      <c r="D5444" s="36" t="s">
        <v>20</v>
      </c>
      <c r="E5444" s="36" t="s">
        <v>75</v>
      </c>
      <c r="F5444" s="33">
        <v>42411</v>
      </c>
      <c r="G5444" s="34">
        <v>0.48958333333333331</v>
      </c>
      <c r="H5444" s="35">
        <v>93.8</v>
      </c>
    </row>
    <row r="5445" spans="1:8" x14ac:dyDescent="0.25">
      <c r="A5445" s="36" t="s">
        <v>21</v>
      </c>
      <c r="B5445" s="36" t="s">
        <v>22</v>
      </c>
      <c r="C5445" s="35" t="s">
        <v>23</v>
      </c>
      <c r="D5445" s="35" t="s">
        <v>24</v>
      </c>
      <c r="E5445" s="36" t="s">
        <v>75</v>
      </c>
      <c r="F5445" s="33">
        <v>42411</v>
      </c>
      <c r="G5445" s="34">
        <v>0.48958333333333331</v>
      </c>
      <c r="H5445" s="35">
        <v>125.79893350000002</v>
      </c>
    </row>
    <row r="5446" spans="1:8" x14ac:dyDescent="0.25">
      <c r="A5446" s="36" t="s">
        <v>21</v>
      </c>
      <c r="B5446" s="36" t="s">
        <v>22</v>
      </c>
      <c r="C5446" s="37" t="s">
        <v>25</v>
      </c>
      <c r="D5446" s="35" t="s">
        <v>56</v>
      </c>
      <c r="E5446" s="36" t="s">
        <v>75</v>
      </c>
      <c r="F5446" s="33">
        <v>42411</v>
      </c>
      <c r="G5446" s="34">
        <v>0.48958333333333331</v>
      </c>
      <c r="H5446" s="35">
        <v>284.41695916207027</v>
      </c>
    </row>
    <row r="5447" spans="1:8" x14ac:dyDescent="0.25">
      <c r="A5447" s="36" t="s">
        <v>21</v>
      </c>
      <c r="B5447" s="36" t="s">
        <v>36</v>
      </c>
      <c r="C5447" s="37" t="s">
        <v>37</v>
      </c>
      <c r="D5447" s="37" t="s">
        <v>38</v>
      </c>
      <c r="E5447" s="36" t="s">
        <v>75</v>
      </c>
      <c r="F5447" s="33">
        <v>42411</v>
      </c>
      <c r="G5447" s="34">
        <v>0.48958333333333331</v>
      </c>
      <c r="H5447" s="39">
        <v>1.9453775222398886</v>
      </c>
    </row>
    <row r="5448" spans="1:8" x14ac:dyDescent="0.25">
      <c r="A5448" s="36" t="s">
        <v>21</v>
      </c>
      <c r="B5448" s="36" t="s">
        <v>36</v>
      </c>
      <c r="C5448" s="37" t="s">
        <v>39</v>
      </c>
      <c r="D5448" s="37" t="s">
        <v>40</v>
      </c>
      <c r="E5448" s="36" t="s">
        <v>75</v>
      </c>
      <c r="F5448" s="33">
        <v>42411</v>
      </c>
      <c r="G5448" s="34">
        <v>0.48958333333333331</v>
      </c>
      <c r="H5448" s="38">
        <v>0.10822735469656614</v>
      </c>
    </row>
    <row r="5449" spans="1:8" x14ac:dyDescent="0.25">
      <c r="A5449" s="36" t="s">
        <v>48</v>
      </c>
      <c r="B5449" s="36" t="s">
        <v>27</v>
      </c>
      <c r="C5449" s="37" t="s">
        <v>28</v>
      </c>
      <c r="D5449" s="37" t="s">
        <v>35</v>
      </c>
      <c r="E5449" s="36" t="s">
        <v>75</v>
      </c>
      <c r="F5449" s="33">
        <v>42411</v>
      </c>
      <c r="G5449" s="34">
        <v>0.48958333333333331</v>
      </c>
      <c r="H5449" s="41">
        <v>0.01</v>
      </c>
    </row>
    <row r="5450" spans="1:8" x14ac:dyDescent="0.25">
      <c r="A5450" s="36" t="s">
        <v>48</v>
      </c>
      <c r="B5450" s="36" t="s">
        <v>27</v>
      </c>
      <c r="C5450" s="37" t="s">
        <v>30</v>
      </c>
      <c r="D5450" s="38" t="s">
        <v>50</v>
      </c>
      <c r="E5450" s="36" t="s">
        <v>75</v>
      </c>
      <c r="F5450" s="33">
        <v>42411</v>
      </c>
      <c r="G5450" s="34">
        <v>0.48958333333333331</v>
      </c>
      <c r="H5450" s="44">
        <v>1E-3</v>
      </c>
    </row>
    <row r="5451" spans="1:8" x14ac:dyDescent="0.25">
      <c r="A5451" s="36" t="s">
        <v>48</v>
      </c>
      <c r="B5451" s="36" t="s">
        <v>27</v>
      </c>
      <c r="C5451" s="37" t="s">
        <v>32</v>
      </c>
      <c r="D5451" s="39" t="s">
        <v>54</v>
      </c>
      <c r="E5451" s="36" t="s">
        <v>75</v>
      </c>
      <c r="F5451" s="33">
        <v>42411</v>
      </c>
      <c r="G5451" s="34">
        <v>0.48958333333333331</v>
      </c>
      <c r="H5451" s="44">
        <v>5.0000000000000001E-3</v>
      </c>
    </row>
    <row r="5452" spans="1:8" x14ac:dyDescent="0.25">
      <c r="A5452" s="36" t="s">
        <v>21</v>
      </c>
      <c r="B5452" s="36" t="s">
        <v>27</v>
      </c>
      <c r="C5452" s="37" t="s">
        <v>34</v>
      </c>
      <c r="D5452" s="37" t="s">
        <v>35</v>
      </c>
      <c r="E5452" s="36" t="s">
        <v>75</v>
      </c>
      <c r="F5452" s="33">
        <v>42411</v>
      </c>
      <c r="G5452" s="34">
        <v>0.48958333333333331</v>
      </c>
      <c r="H5452" s="41">
        <v>0.01</v>
      </c>
    </row>
    <row r="5453" spans="1:8" x14ac:dyDescent="0.25">
      <c r="A5453" s="36" t="s">
        <v>48</v>
      </c>
      <c r="B5453" s="36" t="s">
        <v>42</v>
      </c>
      <c r="C5453" s="37" t="s">
        <v>43</v>
      </c>
      <c r="D5453" s="37" t="s">
        <v>51</v>
      </c>
      <c r="E5453" s="36" t="s">
        <v>75</v>
      </c>
      <c r="F5453" s="33">
        <v>42411</v>
      </c>
      <c r="G5453" s="34">
        <v>0.48958333333333331</v>
      </c>
      <c r="H5453" s="43">
        <v>2</v>
      </c>
    </row>
    <row r="5454" spans="1:8" x14ac:dyDescent="0.25">
      <c r="A5454" s="36" t="s">
        <v>21</v>
      </c>
      <c r="B5454" s="36" t="s">
        <v>11</v>
      </c>
      <c r="C5454" s="38" t="s">
        <v>46</v>
      </c>
      <c r="D5454" s="36" t="s">
        <v>47</v>
      </c>
      <c r="E5454" s="36" t="s">
        <v>75</v>
      </c>
      <c r="F5454" s="33">
        <v>42444</v>
      </c>
      <c r="G5454" s="34">
        <v>0.49305555555555558</v>
      </c>
      <c r="H5454" s="38">
        <v>17.68</v>
      </c>
    </row>
    <row r="5455" spans="1:8" x14ac:dyDescent="0.25">
      <c r="A5455" s="36" t="s">
        <v>21</v>
      </c>
      <c r="B5455" s="36" t="s">
        <v>11</v>
      </c>
      <c r="C5455" s="38" t="s">
        <v>12</v>
      </c>
      <c r="D5455" s="36" t="s">
        <v>13</v>
      </c>
      <c r="E5455" s="36" t="s">
        <v>75</v>
      </c>
      <c r="F5455" s="33">
        <v>42444</v>
      </c>
      <c r="G5455" s="34">
        <v>0.49305555555555558</v>
      </c>
      <c r="H5455" s="38">
        <v>7.03</v>
      </c>
    </row>
    <row r="5456" spans="1:8" x14ac:dyDescent="0.25">
      <c r="A5456" s="36" t="s">
        <v>21</v>
      </c>
      <c r="B5456" s="36" t="s">
        <v>11</v>
      </c>
      <c r="C5456" s="35" t="s">
        <v>15</v>
      </c>
      <c r="D5456" s="36" t="s">
        <v>16</v>
      </c>
      <c r="E5456" s="36" t="s">
        <v>75</v>
      </c>
      <c r="F5456" s="33">
        <v>42444</v>
      </c>
      <c r="G5456" s="34">
        <v>0.49305555555555558</v>
      </c>
      <c r="H5456" s="35">
        <v>1362</v>
      </c>
    </row>
    <row r="5457" spans="1:8" x14ac:dyDescent="0.25">
      <c r="A5457" s="36" t="s">
        <v>21</v>
      </c>
      <c r="B5457" s="36" t="s">
        <v>11</v>
      </c>
      <c r="C5457" s="38" t="s">
        <v>17</v>
      </c>
      <c r="D5457" s="36" t="s">
        <v>18</v>
      </c>
      <c r="E5457" s="36" t="s">
        <v>75</v>
      </c>
      <c r="F5457" s="33">
        <v>42444</v>
      </c>
      <c r="G5457" s="34">
        <v>0.49305555555555558</v>
      </c>
      <c r="H5457" s="38">
        <v>8.34</v>
      </c>
    </row>
    <row r="5458" spans="1:8" x14ac:dyDescent="0.25">
      <c r="A5458" s="36" t="s">
        <v>21</v>
      </c>
      <c r="B5458" s="36" t="s">
        <v>11</v>
      </c>
      <c r="C5458" s="38" t="s">
        <v>19</v>
      </c>
      <c r="D5458" s="36" t="s">
        <v>20</v>
      </c>
      <c r="E5458" s="36" t="s">
        <v>75</v>
      </c>
      <c r="F5458" s="33">
        <v>42444</v>
      </c>
      <c r="G5458" s="34">
        <v>0.49305555555555558</v>
      </c>
      <c r="H5458" s="36">
        <v>90.02</v>
      </c>
    </row>
    <row r="5459" spans="1:8" x14ac:dyDescent="0.25">
      <c r="A5459" s="36" t="s">
        <v>21</v>
      </c>
      <c r="B5459" s="36" t="s">
        <v>22</v>
      </c>
      <c r="C5459" s="35" t="s">
        <v>23</v>
      </c>
      <c r="D5459" s="35" t="s">
        <v>24</v>
      </c>
      <c r="E5459" s="36" t="s">
        <v>75</v>
      </c>
      <c r="F5459" s="33">
        <v>42444</v>
      </c>
      <c r="G5459" s="34">
        <v>0.49305555555555558</v>
      </c>
      <c r="H5459" s="35">
        <v>142.43810000000002</v>
      </c>
    </row>
    <row r="5460" spans="1:8" x14ac:dyDescent="0.25">
      <c r="A5460" s="36" t="s">
        <v>21</v>
      </c>
      <c r="B5460" s="36" t="s">
        <v>22</v>
      </c>
      <c r="C5460" s="37" t="s">
        <v>25</v>
      </c>
      <c r="D5460" s="35" t="s">
        <v>56</v>
      </c>
      <c r="E5460" s="36" t="s">
        <v>75</v>
      </c>
      <c r="F5460" s="33">
        <v>42444</v>
      </c>
      <c r="G5460" s="34">
        <v>0.49305555555555558</v>
      </c>
      <c r="H5460" s="35">
        <v>288.82451253481895</v>
      </c>
    </row>
    <row r="5461" spans="1:8" x14ac:dyDescent="0.25">
      <c r="A5461" s="36" t="s">
        <v>21</v>
      </c>
      <c r="B5461" s="36" t="s">
        <v>36</v>
      </c>
      <c r="C5461" s="37" t="s">
        <v>37</v>
      </c>
      <c r="D5461" s="37" t="s">
        <v>38</v>
      </c>
      <c r="E5461" s="36" t="s">
        <v>75</v>
      </c>
      <c r="F5461" s="33">
        <v>42444</v>
      </c>
      <c r="G5461" s="34">
        <v>0.49305555555555558</v>
      </c>
      <c r="H5461" s="39">
        <v>2.261121487407451</v>
      </c>
    </row>
    <row r="5462" spans="1:8" x14ac:dyDescent="0.25">
      <c r="A5462" s="36" t="s">
        <v>21</v>
      </c>
      <c r="B5462" s="36" t="s">
        <v>36</v>
      </c>
      <c r="C5462" s="37" t="s">
        <v>39</v>
      </c>
      <c r="D5462" s="37" t="s">
        <v>40</v>
      </c>
      <c r="E5462" s="36" t="s">
        <v>75</v>
      </c>
      <c r="F5462" s="33">
        <v>42444</v>
      </c>
      <c r="G5462" s="34">
        <v>0.49305555555555558</v>
      </c>
      <c r="H5462" s="39">
        <v>0.11764012475520418</v>
      </c>
    </row>
    <row r="5463" spans="1:8" x14ac:dyDescent="0.25">
      <c r="A5463" s="36" t="s">
        <v>48</v>
      </c>
      <c r="B5463" s="36" t="s">
        <v>27</v>
      </c>
      <c r="C5463" s="37" t="s">
        <v>28</v>
      </c>
      <c r="D5463" s="37" t="s">
        <v>35</v>
      </c>
      <c r="E5463" s="36" t="s">
        <v>75</v>
      </c>
      <c r="F5463" s="33">
        <v>42444</v>
      </c>
      <c r="G5463" s="34">
        <v>0.49305555555555558</v>
      </c>
      <c r="H5463" s="41">
        <v>0.01</v>
      </c>
    </row>
    <row r="5464" spans="1:8" x14ac:dyDescent="0.25">
      <c r="A5464" s="36" t="s">
        <v>48</v>
      </c>
      <c r="B5464" s="36" t="s">
        <v>27</v>
      </c>
      <c r="C5464" s="37" t="s">
        <v>30</v>
      </c>
      <c r="D5464" s="38" t="s">
        <v>50</v>
      </c>
      <c r="E5464" s="36" t="s">
        <v>75</v>
      </c>
      <c r="F5464" s="33">
        <v>42444</v>
      </c>
      <c r="G5464" s="34">
        <v>0.49305555555555558</v>
      </c>
      <c r="H5464" s="44">
        <v>1E-3</v>
      </c>
    </row>
    <row r="5465" spans="1:8" x14ac:dyDescent="0.25">
      <c r="A5465" s="36" t="s">
        <v>48</v>
      </c>
      <c r="B5465" s="36" t="s">
        <v>27</v>
      </c>
      <c r="C5465" s="37" t="s">
        <v>32</v>
      </c>
      <c r="D5465" s="39" t="s">
        <v>54</v>
      </c>
      <c r="E5465" s="36" t="s">
        <v>75</v>
      </c>
      <c r="F5465" s="33">
        <v>42444</v>
      </c>
      <c r="G5465" s="34">
        <v>0.49305555555555558</v>
      </c>
      <c r="H5465" s="44">
        <v>5.0000000000000001E-3</v>
      </c>
    </row>
    <row r="5466" spans="1:8" x14ac:dyDescent="0.25">
      <c r="A5466" s="36" t="s">
        <v>21</v>
      </c>
      <c r="B5466" s="36" t="s">
        <v>27</v>
      </c>
      <c r="C5466" s="37" t="s">
        <v>34</v>
      </c>
      <c r="D5466" s="37" t="s">
        <v>35</v>
      </c>
      <c r="E5466" s="36" t="s">
        <v>75</v>
      </c>
      <c r="F5466" s="33">
        <v>42444</v>
      </c>
      <c r="G5466" s="34">
        <v>0.49305555555555558</v>
      </c>
      <c r="H5466" s="41">
        <v>0.01</v>
      </c>
    </row>
    <row r="5467" spans="1:8" x14ac:dyDescent="0.25">
      <c r="A5467" s="36" t="s">
        <v>48</v>
      </c>
      <c r="B5467" s="36" t="s">
        <v>42</v>
      </c>
      <c r="C5467" s="37" t="s">
        <v>43</v>
      </c>
      <c r="D5467" s="37" t="s">
        <v>51</v>
      </c>
      <c r="E5467" s="36" t="s">
        <v>75</v>
      </c>
      <c r="F5467" s="33">
        <v>42444</v>
      </c>
      <c r="G5467" s="34">
        <v>0.49305555555555558</v>
      </c>
      <c r="H5467" s="43">
        <v>2</v>
      </c>
    </row>
    <row r="5468" spans="1:8" x14ac:dyDescent="0.25">
      <c r="A5468" s="36" t="s">
        <v>21</v>
      </c>
      <c r="B5468" s="36" t="s">
        <v>11</v>
      </c>
      <c r="C5468" s="38" t="s">
        <v>46</v>
      </c>
      <c r="D5468" s="36" t="s">
        <v>47</v>
      </c>
      <c r="E5468" s="36" t="s">
        <v>75</v>
      </c>
      <c r="F5468" s="33">
        <v>42474</v>
      </c>
      <c r="G5468" s="34">
        <v>0.46875</v>
      </c>
      <c r="H5468" s="38">
        <v>13.99</v>
      </c>
    </row>
    <row r="5469" spans="1:8" x14ac:dyDescent="0.25">
      <c r="A5469" s="36" t="s">
        <v>21</v>
      </c>
      <c r="B5469" s="36" t="s">
        <v>11</v>
      </c>
      <c r="C5469" s="38" t="s">
        <v>12</v>
      </c>
      <c r="D5469" s="36" t="s">
        <v>13</v>
      </c>
      <c r="E5469" s="36" t="s">
        <v>75</v>
      </c>
      <c r="F5469" s="33">
        <v>42474</v>
      </c>
      <c r="G5469" s="34">
        <v>0.46875</v>
      </c>
      <c r="H5469" s="38">
        <v>7.65</v>
      </c>
    </row>
    <row r="5470" spans="1:8" x14ac:dyDescent="0.25">
      <c r="A5470" s="36" t="s">
        <v>21</v>
      </c>
      <c r="B5470" s="36" t="s">
        <v>11</v>
      </c>
      <c r="C5470" s="35" t="s">
        <v>15</v>
      </c>
      <c r="D5470" s="36" t="s">
        <v>16</v>
      </c>
      <c r="E5470" s="36" t="s">
        <v>75</v>
      </c>
      <c r="F5470" s="33">
        <v>42474</v>
      </c>
      <c r="G5470" s="34">
        <v>0.46875</v>
      </c>
      <c r="H5470" s="35">
        <v>1412</v>
      </c>
    </row>
    <row r="5471" spans="1:8" x14ac:dyDescent="0.25">
      <c r="A5471" s="36" t="s">
        <v>21</v>
      </c>
      <c r="B5471" s="36" t="s">
        <v>11</v>
      </c>
      <c r="C5471" s="38" t="s">
        <v>17</v>
      </c>
      <c r="D5471" s="36" t="s">
        <v>18</v>
      </c>
      <c r="E5471" s="36" t="s">
        <v>75</v>
      </c>
      <c r="F5471" s="33">
        <v>42474</v>
      </c>
      <c r="G5471" s="34">
        <v>0.46875</v>
      </c>
      <c r="H5471" s="38">
        <v>6.4</v>
      </c>
    </row>
    <row r="5472" spans="1:8" x14ac:dyDescent="0.25">
      <c r="A5472" s="36" t="s">
        <v>21</v>
      </c>
      <c r="B5472" s="36" t="s">
        <v>11</v>
      </c>
      <c r="C5472" s="38" t="s">
        <v>19</v>
      </c>
      <c r="D5472" s="36" t="s">
        <v>20</v>
      </c>
      <c r="E5472" s="36" t="s">
        <v>75</v>
      </c>
      <c r="F5472" s="33">
        <v>42474</v>
      </c>
      <c r="G5472" s="34">
        <v>0.46875</v>
      </c>
      <c r="H5472" s="35">
        <v>65.3</v>
      </c>
    </row>
    <row r="5473" spans="1:8" x14ac:dyDescent="0.25">
      <c r="A5473" s="36" t="s">
        <v>21</v>
      </c>
      <c r="B5473" s="36" t="s">
        <v>22</v>
      </c>
      <c r="C5473" s="35" t="s">
        <v>23</v>
      </c>
      <c r="D5473" s="35" t="s">
        <v>24</v>
      </c>
      <c r="E5473" s="36" t="s">
        <v>75</v>
      </c>
      <c r="F5473" s="33">
        <v>42474</v>
      </c>
      <c r="G5473" s="34">
        <v>0.46875</v>
      </c>
      <c r="H5473" s="35">
        <v>155.98708999999999</v>
      </c>
    </row>
    <row r="5474" spans="1:8" x14ac:dyDescent="0.25">
      <c r="A5474" s="36" t="s">
        <v>21</v>
      </c>
      <c r="B5474" s="36" t="s">
        <v>22</v>
      </c>
      <c r="C5474" s="37" t="s">
        <v>25</v>
      </c>
      <c r="D5474" s="35" t="s">
        <v>56</v>
      </c>
      <c r="E5474" s="36" t="s">
        <v>75</v>
      </c>
      <c r="F5474" s="33">
        <v>42474</v>
      </c>
      <c r="G5474" s="34">
        <v>0.46875</v>
      </c>
      <c r="H5474" s="35">
        <v>328.49744165730687</v>
      </c>
    </row>
    <row r="5475" spans="1:8" x14ac:dyDescent="0.25">
      <c r="A5475" s="36" t="s">
        <v>21</v>
      </c>
      <c r="B5475" s="36" t="s">
        <v>36</v>
      </c>
      <c r="C5475" s="37" t="s">
        <v>37</v>
      </c>
      <c r="D5475" s="37" t="s">
        <v>38</v>
      </c>
      <c r="E5475" s="36" t="s">
        <v>75</v>
      </c>
      <c r="F5475" s="33">
        <v>42474</v>
      </c>
      <c r="G5475" s="34">
        <v>0.46875</v>
      </c>
      <c r="H5475" s="39">
        <v>2.0302334983368757</v>
      </c>
    </row>
    <row r="5476" spans="1:8" x14ac:dyDescent="0.25">
      <c r="A5476" s="36" t="s">
        <v>21</v>
      </c>
      <c r="B5476" s="36" t="s">
        <v>36</v>
      </c>
      <c r="C5476" s="37" t="s">
        <v>39</v>
      </c>
      <c r="D5476" s="37" t="s">
        <v>40</v>
      </c>
      <c r="E5476" s="36" t="s">
        <v>75</v>
      </c>
      <c r="F5476" s="33">
        <v>42474</v>
      </c>
      <c r="G5476" s="34">
        <v>0.46875</v>
      </c>
      <c r="H5476" s="39">
        <v>4.7678969883884544E-2</v>
      </c>
    </row>
    <row r="5477" spans="1:8" x14ac:dyDescent="0.25">
      <c r="A5477" s="36" t="s">
        <v>21</v>
      </c>
      <c r="B5477" s="36" t="s">
        <v>27</v>
      </c>
      <c r="C5477" s="37" t="s">
        <v>34</v>
      </c>
      <c r="D5477" s="37" t="s">
        <v>35</v>
      </c>
      <c r="E5477" s="36" t="s">
        <v>75</v>
      </c>
      <c r="F5477" s="33">
        <v>42474</v>
      </c>
      <c r="G5477" s="34">
        <v>0.46875</v>
      </c>
      <c r="H5477" s="38">
        <v>1.2040133779264196E-2</v>
      </c>
    </row>
    <row r="5478" spans="1:8" x14ac:dyDescent="0.25">
      <c r="A5478" s="36" t="s">
        <v>48</v>
      </c>
      <c r="B5478" s="36" t="s">
        <v>27</v>
      </c>
      <c r="C5478" s="37" t="s">
        <v>28</v>
      </c>
      <c r="D5478" s="37" t="s">
        <v>35</v>
      </c>
      <c r="E5478" s="36" t="s">
        <v>75</v>
      </c>
      <c r="F5478" s="33">
        <v>42474</v>
      </c>
      <c r="G5478" s="34">
        <v>0.46875</v>
      </c>
      <c r="H5478" s="41">
        <v>0.01</v>
      </c>
    </row>
    <row r="5479" spans="1:8" x14ac:dyDescent="0.25">
      <c r="A5479" s="36" t="s">
        <v>48</v>
      </c>
      <c r="B5479" s="36" t="s">
        <v>27</v>
      </c>
      <c r="C5479" s="37" t="s">
        <v>30</v>
      </c>
      <c r="D5479" s="38" t="s">
        <v>50</v>
      </c>
      <c r="E5479" s="36" t="s">
        <v>75</v>
      </c>
      <c r="F5479" s="33">
        <v>42474</v>
      </c>
      <c r="G5479" s="34">
        <v>0.46875</v>
      </c>
      <c r="H5479" s="36">
        <v>6.0000000000000001E-3</v>
      </c>
    </row>
    <row r="5480" spans="1:8" x14ac:dyDescent="0.25">
      <c r="A5480" s="36" t="s">
        <v>48</v>
      </c>
      <c r="B5480" s="36" t="s">
        <v>27</v>
      </c>
      <c r="C5480" s="37" t="s">
        <v>32</v>
      </c>
      <c r="D5480" s="39" t="s">
        <v>54</v>
      </c>
      <c r="E5480" s="36" t="s">
        <v>75</v>
      </c>
      <c r="F5480" s="33">
        <v>42474</v>
      </c>
      <c r="G5480" s="34">
        <v>0.46875</v>
      </c>
      <c r="H5480" s="44">
        <v>5.0000000000000001E-3</v>
      </c>
    </row>
    <row r="5481" spans="1:8" x14ac:dyDescent="0.25">
      <c r="A5481" s="36" t="s">
        <v>48</v>
      </c>
      <c r="B5481" s="36" t="s">
        <v>42</v>
      </c>
      <c r="C5481" s="37" t="s">
        <v>43</v>
      </c>
      <c r="D5481" s="37" t="s">
        <v>51</v>
      </c>
      <c r="E5481" s="36" t="s">
        <v>75</v>
      </c>
      <c r="F5481" s="33">
        <v>42474</v>
      </c>
      <c r="G5481" s="34">
        <v>0.46875</v>
      </c>
      <c r="H5481" s="43">
        <v>2</v>
      </c>
    </row>
    <row r="5482" spans="1:8" x14ac:dyDescent="0.25">
      <c r="A5482" s="36" t="s">
        <v>21</v>
      </c>
      <c r="B5482" s="36" t="s">
        <v>11</v>
      </c>
      <c r="C5482" s="38" t="s">
        <v>46</v>
      </c>
      <c r="D5482" s="36" t="s">
        <v>47</v>
      </c>
      <c r="E5482" s="36" t="s">
        <v>75</v>
      </c>
      <c r="F5482" s="33">
        <v>42509</v>
      </c>
      <c r="G5482" s="34">
        <v>0.44375000000000003</v>
      </c>
      <c r="H5482" s="38">
        <v>14.03</v>
      </c>
    </row>
    <row r="5483" spans="1:8" x14ac:dyDescent="0.25">
      <c r="A5483" s="36" t="s">
        <v>21</v>
      </c>
      <c r="B5483" s="36" t="s">
        <v>11</v>
      </c>
      <c r="C5483" s="38" t="s">
        <v>12</v>
      </c>
      <c r="D5483" s="36" t="s">
        <v>13</v>
      </c>
      <c r="E5483" s="36" t="s">
        <v>75</v>
      </c>
      <c r="F5483" s="33">
        <v>42509</v>
      </c>
      <c r="G5483" s="34">
        <v>0.44375000000000003</v>
      </c>
      <c r="H5483" s="38">
        <v>7.91</v>
      </c>
    </row>
    <row r="5484" spans="1:8" x14ac:dyDescent="0.25">
      <c r="A5484" s="36" t="s">
        <v>21</v>
      </c>
      <c r="B5484" s="36" t="s">
        <v>11</v>
      </c>
      <c r="C5484" s="35" t="s">
        <v>15</v>
      </c>
      <c r="D5484" s="36" t="s">
        <v>16</v>
      </c>
      <c r="E5484" s="36" t="s">
        <v>75</v>
      </c>
      <c r="F5484" s="33">
        <v>42509</v>
      </c>
      <c r="G5484" s="34">
        <v>0.44375000000000003</v>
      </c>
      <c r="H5484" s="35">
        <v>873</v>
      </c>
    </row>
    <row r="5485" spans="1:8" x14ac:dyDescent="0.25">
      <c r="A5485" s="36" t="s">
        <v>21</v>
      </c>
      <c r="B5485" s="36" t="s">
        <v>11</v>
      </c>
      <c r="C5485" s="38" t="s">
        <v>17</v>
      </c>
      <c r="D5485" s="36" t="s">
        <v>18</v>
      </c>
      <c r="E5485" s="36" t="s">
        <v>75</v>
      </c>
      <c r="F5485" s="33">
        <v>42509</v>
      </c>
      <c r="G5485" s="34">
        <v>0.44375000000000003</v>
      </c>
      <c r="H5485" s="38">
        <v>8.89</v>
      </c>
    </row>
    <row r="5486" spans="1:8" x14ac:dyDescent="0.25">
      <c r="A5486" s="36" t="s">
        <v>21</v>
      </c>
      <c r="B5486" s="36" t="s">
        <v>11</v>
      </c>
      <c r="C5486" s="38" t="s">
        <v>19</v>
      </c>
      <c r="D5486" s="36" t="s">
        <v>20</v>
      </c>
      <c r="E5486" s="36" t="s">
        <v>75</v>
      </c>
      <c r="F5486" s="33">
        <v>42509</v>
      </c>
      <c r="G5486" s="34">
        <v>0.44375000000000003</v>
      </c>
      <c r="H5486" s="35">
        <v>90.7</v>
      </c>
    </row>
    <row r="5487" spans="1:8" x14ac:dyDescent="0.25">
      <c r="A5487" s="36" t="s">
        <v>21</v>
      </c>
      <c r="B5487" s="36" t="s">
        <v>22</v>
      </c>
      <c r="C5487" s="35" t="s">
        <v>23</v>
      </c>
      <c r="D5487" s="35" t="s">
        <v>24</v>
      </c>
      <c r="E5487" s="36" t="s">
        <v>75</v>
      </c>
      <c r="F5487" s="33">
        <v>42509</v>
      </c>
      <c r="G5487" s="34">
        <v>0.44375000000000003</v>
      </c>
      <c r="H5487" s="35">
        <v>156.33450000000002</v>
      </c>
    </row>
    <row r="5488" spans="1:8" x14ac:dyDescent="0.25">
      <c r="A5488" s="36" t="s">
        <v>21</v>
      </c>
      <c r="B5488" s="36" t="s">
        <v>22</v>
      </c>
      <c r="C5488" s="37" t="s">
        <v>25</v>
      </c>
      <c r="D5488" s="35" t="s">
        <v>56</v>
      </c>
      <c r="E5488" s="36" t="s">
        <v>75</v>
      </c>
      <c r="F5488" s="33">
        <v>42509</v>
      </c>
      <c r="G5488" s="34">
        <v>0.44375000000000003</v>
      </c>
      <c r="H5488" s="35">
        <v>123.36499650996942</v>
      </c>
    </row>
    <row r="5489" spans="1:8" x14ac:dyDescent="0.25">
      <c r="A5489" s="36" t="s">
        <v>21</v>
      </c>
      <c r="B5489" s="36" t="s">
        <v>36</v>
      </c>
      <c r="C5489" s="37" t="s">
        <v>37</v>
      </c>
      <c r="D5489" s="37" t="s">
        <v>38</v>
      </c>
      <c r="E5489" s="36" t="s">
        <v>75</v>
      </c>
      <c r="F5489" s="33">
        <v>42509</v>
      </c>
      <c r="G5489" s="34">
        <v>0.44375000000000003</v>
      </c>
      <c r="H5489" s="39">
        <v>2.9025521427776422</v>
      </c>
    </row>
    <row r="5490" spans="1:8" x14ac:dyDescent="0.25">
      <c r="A5490" s="36" t="s">
        <v>21</v>
      </c>
      <c r="B5490" s="36" t="s">
        <v>36</v>
      </c>
      <c r="C5490" s="37" t="s">
        <v>39</v>
      </c>
      <c r="D5490" s="37" t="s">
        <v>40</v>
      </c>
      <c r="E5490" s="36" t="s">
        <v>75</v>
      </c>
      <c r="F5490" s="33">
        <v>42509</v>
      </c>
      <c r="G5490" s="34">
        <v>0.44375000000000003</v>
      </c>
      <c r="H5490" s="39">
        <v>9.8678689972505951E-2</v>
      </c>
    </row>
    <row r="5491" spans="1:8" x14ac:dyDescent="0.25">
      <c r="A5491" s="36" t="s">
        <v>21</v>
      </c>
      <c r="B5491" s="36" t="s">
        <v>27</v>
      </c>
      <c r="C5491" s="37" t="s">
        <v>34</v>
      </c>
      <c r="D5491" s="37" t="s">
        <v>35</v>
      </c>
      <c r="E5491" s="36" t="s">
        <v>75</v>
      </c>
      <c r="F5491" s="33">
        <v>42509</v>
      </c>
      <c r="G5491" s="34">
        <v>0.44375000000000003</v>
      </c>
      <c r="H5491" s="41">
        <v>0.01</v>
      </c>
    </row>
    <row r="5492" spans="1:8" x14ac:dyDescent="0.25">
      <c r="A5492" s="36" t="s">
        <v>48</v>
      </c>
      <c r="B5492" s="36" t="s">
        <v>27</v>
      </c>
      <c r="C5492" s="37" t="s">
        <v>28</v>
      </c>
      <c r="D5492" s="37" t="s">
        <v>35</v>
      </c>
      <c r="E5492" s="36" t="s">
        <v>75</v>
      </c>
      <c r="F5492" s="33">
        <v>42509</v>
      </c>
      <c r="G5492" s="34">
        <v>0.44375000000000003</v>
      </c>
      <c r="H5492" s="41">
        <v>0.01</v>
      </c>
    </row>
    <row r="5493" spans="1:8" x14ac:dyDescent="0.25">
      <c r="A5493" s="36" t="s">
        <v>48</v>
      </c>
      <c r="B5493" s="36" t="s">
        <v>27</v>
      </c>
      <c r="C5493" s="37" t="s">
        <v>30</v>
      </c>
      <c r="D5493" s="38" t="s">
        <v>50</v>
      </c>
      <c r="E5493" s="36" t="s">
        <v>75</v>
      </c>
      <c r="F5493" s="33">
        <v>42509</v>
      </c>
      <c r="G5493" s="34">
        <v>0.44375000000000003</v>
      </c>
      <c r="H5493" s="44">
        <v>1E-3</v>
      </c>
    </row>
    <row r="5494" spans="1:8" x14ac:dyDescent="0.25">
      <c r="A5494" s="36" t="s">
        <v>48</v>
      </c>
      <c r="B5494" s="36" t="s">
        <v>27</v>
      </c>
      <c r="C5494" s="37" t="s">
        <v>32</v>
      </c>
      <c r="D5494" s="39" t="s">
        <v>54</v>
      </c>
      <c r="E5494" s="36" t="s">
        <v>75</v>
      </c>
      <c r="F5494" s="33">
        <v>42509</v>
      </c>
      <c r="G5494" s="34">
        <v>0.44375000000000003</v>
      </c>
      <c r="H5494" s="44">
        <v>5.0000000000000001E-3</v>
      </c>
    </row>
    <row r="5495" spans="1:8" x14ac:dyDescent="0.25">
      <c r="A5495" s="36" t="s">
        <v>48</v>
      </c>
      <c r="B5495" s="36" t="s">
        <v>42</v>
      </c>
      <c r="C5495" s="37" t="s">
        <v>43</v>
      </c>
      <c r="D5495" s="37" t="s">
        <v>51</v>
      </c>
      <c r="E5495" s="36" t="s">
        <v>75</v>
      </c>
      <c r="F5495" s="33">
        <v>42509</v>
      </c>
      <c r="G5495" s="34">
        <v>0.44375000000000003</v>
      </c>
      <c r="H5495" s="43">
        <v>2</v>
      </c>
    </row>
    <row r="5496" spans="1:8" x14ac:dyDescent="0.25">
      <c r="A5496" s="36" t="s">
        <v>21</v>
      </c>
      <c r="B5496" s="36" t="s">
        <v>11</v>
      </c>
      <c r="C5496" s="38" t="s">
        <v>46</v>
      </c>
      <c r="D5496" s="36" t="s">
        <v>47</v>
      </c>
      <c r="E5496" s="36" t="s">
        <v>75</v>
      </c>
      <c r="F5496" s="33">
        <v>42536</v>
      </c>
      <c r="G5496" s="34">
        <v>0.4826388888888889</v>
      </c>
      <c r="H5496" s="38">
        <v>10.49</v>
      </c>
    </row>
    <row r="5497" spans="1:8" x14ac:dyDescent="0.25">
      <c r="A5497" s="36" t="s">
        <v>21</v>
      </c>
      <c r="B5497" s="36" t="s">
        <v>11</v>
      </c>
      <c r="C5497" s="38" t="s">
        <v>12</v>
      </c>
      <c r="D5497" s="36" t="s">
        <v>13</v>
      </c>
      <c r="E5497" s="36" t="s">
        <v>75</v>
      </c>
      <c r="F5497" s="33">
        <v>42536</v>
      </c>
      <c r="G5497" s="34">
        <v>0.4826388888888889</v>
      </c>
      <c r="H5497" s="38">
        <v>7.48</v>
      </c>
    </row>
    <row r="5498" spans="1:8" x14ac:dyDescent="0.25">
      <c r="A5498" s="36" t="s">
        <v>21</v>
      </c>
      <c r="B5498" s="36" t="s">
        <v>11</v>
      </c>
      <c r="C5498" s="35" t="s">
        <v>15</v>
      </c>
      <c r="D5498" s="36" t="s">
        <v>16</v>
      </c>
      <c r="E5498" s="36" t="s">
        <v>75</v>
      </c>
      <c r="F5498" s="33">
        <v>42536</v>
      </c>
      <c r="G5498" s="34">
        <v>0.4826388888888889</v>
      </c>
      <c r="H5498" s="35"/>
    </row>
    <row r="5499" spans="1:8" x14ac:dyDescent="0.25">
      <c r="A5499" s="36" t="s">
        <v>21</v>
      </c>
      <c r="B5499" s="36" t="s">
        <v>11</v>
      </c>
      <c r="C5499" s="38" t="s">
        <v>17</v>
      </c>
      <c r="D5499" s="36" t="s">
        <v>18</v>
      </c>
      <c r="E5499" s="36" t="s">
        <v>75</v>
      </c>
      <c r="F5499" s="33">
        <v>42536</v>
      </c>
      <c r="G5499" s="34">
        <v>0.4826388888888889</v>
      </c>
      <c r="H5499" s="38">
        <v>9.3699999999999992</v>
      </c>
    </row>
    <row r="5500" spans="1:8" x14ac:dyDescent="0.25">
      <c r="A5500" s="36" t="s">
        <v>21</v>
      </c>
      <c r="B5500" s="36" t="s">
        <v>11</v>
      </c>
      <c r="C5500" s="38" t="s">
        <v>19</v>
      </c>
      <c r="D5500" s="36" t="s">
        <v>20</v>
      </c>
      <c r="E5500" s="36" t="s">
        <v>75</v>
      </c>
      <c r="F5500" s="33">
        <v>42536</v>
      </c>
      <c r="G5500" s="34">
        <v>0.4826388888888889</v>
      </c>
      <c r="H5500" s="35">
        <v>86.7</v>
      </c>
    </row>
    <row r="5501" spans="1:8" x14ac:dyDescent="0.25">
      <c r="A5501" s="36" t="s">
        <v>21</v>
      </c>
      <c r="B5501" s="36" t="s">
        <v>22</v>
      </c>
      <c r="C5501" s="35" t="s">
        <v>23</v>
      </c>
      <c r="D5501" s="35" t="s">
        <v>24</v>
      </c>
      <c r="E5501" s="36" t="s">
        <v>75</v>
      </c>
      <c r="F5501" s="33">
        <v>42536</v>
      </c>
      <c r="G5501" s="34">
        <v>0.4826388888888889</v>
      </c>
      <c r="H5501" s="35">
        <v>49.332220000000007</v>
      </c>
    </row>
    <row r="5502" spans="1:8" x14ac:dyDescent="0.25">
      <c r="A5502" s="36" t="s">
        <v>21</v>
      </c>
      <c r="B5502" s="36" t="s">
        <v>22</v>
      </c>
      <c r="C5502" s="37" t="s">
        <v>25</v>
      </c>
      <c r="D5502" s="35" t="s">
        <v>56</v>
      </c>
      <c r="E5502" s="36" t="s">
        <v>75</v>
      </c>
      <c r="F5502" s="33">
        <v>42536</v>
      </c>
      <c r="G5502" s="34">
        <v>0.4826388888888889</v>
      </c>
      <c r="H5502" s="35">
        <v>57.01527900124541</v>
      </c>
    </row>
    <row r="5503" spans="1:8" x14ac:dyDescent="0.25">
      <c r="A5503" s="36" t="s">
        <v>21</v>
      </c>
      <c r="B5503" s="36" t="s">
        <v>36</v>
      </c>
      <c r="C5503" s="37" t="s">
        <v>37</v>
      </c>
      <c r="D5503" s="37" t="s">
        <v>38</v>
      </c>
      <c r="E5503" s="36" t="s">
        <v>75</v>
      </c>
      <c r="F5503" s="33">
        <v>42536</v>
      </c>
      <c r="G5503" s="34">
        <v>0.4826388888888889</v>
      </c>
      <c r="H5503" s="39">
        <v>2.1068751473510785</v>
      </c>
    </row>
    <row r="5504" spans="1:8" x14ac:dyDescent="0.25">
      <c r="A5504" s="36" t="s">
        <v>21</v>
      </c>
      <c r="B5504" s="36" t="s">
        <v>36</v>
      </c>
      <c r="C5504" s="37" t="s">
        <v>39</v>
      </c>
      <c r="D5504" s="37" t="s">
        <v>40</v>
      </c>
      <c r="E5504" s="36" t="s">
        <v>75</v>
      </c>
      <c r="F5504" s="33">
        <v>42536</v>
      </c>
      <c r="G5504" s="34">
        <v>0.4826388888888889</v>
      </c>
      <c r="H5504" s="39">
        <v>6.4140332618980778E-2</v>
      </c>
    </row>
    <row r="5505" spans="1:8" x14ac:dyDescent="0.25">
      <c r="A5505" s="36" t="s">
        <v>21</v>
      </c>
      <c r="B5505" s="36" t="s">
        <v>27</v>
      </c>
      <c r="C5505" s="37" t="s">
        <v>34</v>
      </c>
      <c r="D5505" s="37" t="s">
        <v>35</v>
      </c>
      <c r="E5505" s="36" t="s">
        <v>75</v>
      </c>
      <c r="F5505" s="33">
        <v>42536</v>
      </c>
      <c r="G5505" s="34">
        <v>0.4826388888888889</v>
      </c>
      <c r="H5505" s="41">
        <v>0.01</v>
      </c>
    </row>
    <row r="5506" spans="1:8" x14ac:dyDescent="0.25">
      <c r="A5506" s="36" t="s">
        <v>48</v>
      </c>
      <c r="B5506" s="36" t="s">
        <v>27</v>
      </c>
      <c r="C5506" s="37" t="s">
        <v>28</v>
      </c>
      <c r="D5506" s="37" t="s">
        <v>35</v>
      </c>
      <c r="E5506" s="36" t="s">
        <v>75</v>
      </c>
      <c r="F5506" s="33">
        <v>42536</v>
      </c>
      <c r="G5506" s="34">
        <v>0.4826388888888889</v>
      </c>
      <c r="H5506" s="41">
        <v>0.01</v>
      </c>
    </row>
    <row r="5507" spans="1:8" x14ac:dyDescent="0.25">
      <c r="A5507" s="36" t="s">
        <v>48</v>
      </c>
      <c r="B5507" s="36" t="s">
        <v>27</v>
      </c>
      <c r="C5507" s="37" t="s">
        <v>30</v>
      </c>
      <c r="D5507" s="38" t="s">
        <v>50</v>
      </c>
      <c r="E5507" s="36" t="s">
        <v>75</v>
      </c>
      <c r="F5507" s="33">
        <v>42536</v>
      </c>
      <c r="G5507" s="34">
        <v>0.4826388888888889</v>
      </c>
      <c r="H5507" s="44">
        <v>1E-3</v>
      </c>
    </row>
    <row r="5508" spans="1:8" x14ac:dyDescent="0.25">
      <c r="A5508" s="36" t="s">
        <v>48</v>
      </c>
      <c r="B5508" s="36" t="s">
        <v>27</v>
      </c>
      <c r="C5508" s="37" t="s">
        <v>32</v>
      </c>
      <c r="D5508" s="39" t="s">
        <v>54</v>
      </c>
      <c r="E5508" s="36" t="s">
        <v>75</v>
      </c>
      <c r="F5508" s="33">
        <v>42536</v>
      </c>
      <c r="G5508" s="34">
        <v>0.4826388888888889</v>
      </c>
      <c r="H5508" s="44">
        <v>5.0000000000000001E-3</v>
      </c>
    </row>
    <row r="5509" spans="1:8" x14ac:dyDescent="0.25">
      <c r="A5509" s="36" t="s">
        <v>48</v>
      </c>
      <c r="B5509" s="36" t="s">
        <v>42</v>
      </c>
      <c r="C5509" s="37" t="s">
        <v>43</v>
      </c>
      <c r="D5509" s="37" t="s">
        <v>51</v>
      </c>
      <c r="E5509" s="36" t="s">
        <v>75</v>
      </c>
      <c r="F5509" s="33">
        <v>42536</v>
      </c>
      <c r="G5509" s="34">
        <v>0.4826388888888889</v>
      </c>
      <c r="H5509" s="43">
        <v>2</v>
      </c>
    </row>
    <row r="5510" spans="1:8" x14ac:dyDescent="0.25">
      <c r="A5510" s="36" t="s">
        <v>21</v>
      </c>
      <c r="B5510" s="36" t="s">
        <v>11</v>
      </c>
      <c r="C5510" s="38" t="s">
        <v>46</v>
      </c>
      <c r="D5510" s="36" t="s">
        <v>47</v>
      </c>
      <c r="E5510" s="36" t="s">
        <v>75</v>
      </c>
      <c r="F5510" s="33">
        <v>42564</v>
      </c>
      <c r="G5510" s="34">
        <v>0.48749999999999999</v>
      </c>
      <c r="H5510" s="38">
        <v>12.41</v>
      </c>
    </row>
    <row r="5511" spans="1:8" x14ac:dyDescent="0.25">
      <c r="A5511" s="36" t="s">
        <v>21</v>
      </c>
      <c r="B5511" s="36" t="s">
        <v>11</v>
      </c>
      <c r="C5511" s="38" t="s">
        <v>12</v>
      </c>
      <c r="D5511" s="36" t="s">
        <v>13</v>
      </c>
      <c r="E5511" s="36" t="s">
        <v>75</v>
      </c>
      <c r="F5511" s="33">
        <v>42564</v>
      </c>
      <c r="G5511" s="34">
        <v>0.48749999999999999</v>
      </c>
      <c r="H5511" s="38">
        <v>8.17</v>
      </c>
    </row>
    <row r="5512" spans="1:8" x14ac:dyDescent="0.25">
      <c r="A5512" s="36" t="s">
        <v>21</v>
      </c>
      <c r="B5512" s="36" t="s">
        <v>11</v>
      </c>
      <c r="C5512" s="35" t="s">
        <v>15</v>
      </c>
      <c r="D5512" s="36" t="s">
        <v>16</v>
      </c>
      <c r="E5512" s="36" t="s">
        <v>75</v>
      </c>
      <c r="F5512" s="33">
        <v>42564</v>
      </c>
      <c r="G5512" s="34">
        <v>0.48749999999999999</v>
      </c>
      <c r="H5512" s="35">
        <v>1014</v>
      </c>
    </row>
    <row r="5513" spans="1:8" x14ac:dyDescent="0.25">
      <c r="A5513" s="36" t="s">
        <v>21</v>
      </c>
      <c r="B5513" s="36" t="s">
        <v>11</v>
      </c>
      <c r="C5513" s="38" t="s">
        <v>17</v>
      </c>
      <c r="D5513" s="36" t="s">
        <v>18</v>
      </c>
      <c r="E5513" s="36" t="s">
        <v>75</v>
      </c>
      <c r="F5513" s="33">
        <v>42564</v>
      </c>
      <c r="G5513" s="34">
        <v>0.48749999999999999</v>
      </c>
      <c r="H5513" s="38">
        <v>7.94</v>
      </c>
    </row>
    <row r="5514" spans="1:8" x14ac:dyDescent="0.25">
      <c r="A5514" s="36" t="s">
        <v>21</v>
      </c>
      <c r="B5514" s="36" t="s">
        <v>11</v>
      </c>
      <c r="C5514" s="38" t="s">
        <v>19</v>
      </c>
      <c r="D5514" s="36" t="s">
        <v>20</v>
      </c>
      <c r="E5514" s="36" t="s">
        <v>75</v>
      </c>
      <c r="F5514" s="33">
        <v>42564</v>
      </c>
      <c r="G5514" s="34">
        <v>0.48749999999999999</v>
      </c>
      <c r="H5514" s="35">
        <v>78</v>
      </c>
    </row>
    <row r="5515" spans="1:8" x14ac:dyDescent="0.25">
      <c r="A5515" s="36" t="s">
        <v>21</v>
      </c>
      <c r="B5515" s="36" t="s">
        <v>22</v>
      </c>
      <c r="C5515" s="35" t="s">
        <v>23</v>
      </c>
      <c r="D5515" s="35" t="s">
        <v>24</v>
      </c>
      <c r="E5515" s="36" t="s">
        <v>75</v>
      </c>
      <c r="F5515" s="33">
        <v>42564</v>
      </c>
      <c r="G5515" s="34">
        <v>0.48749999999999999</v>
      </c>
      <c r="H5515" s="35">
        <v>98.487189999999984</v>
      </c>
    </row>
    <row r="5516" spans="1:8" x14ac:dyDescent="0.25">
      <c r="A5516" s="36" t="s">
        <v>21</v>
      </c>
      <c r="B5516" s="36" t="s">
        <v>22</v>
      </c>
      <c r="C5516" s="37" t="s">
        <v>25</v>
      </c>
      <c r="D5516" s="35" t="s">
        <v>56</v>
      </c>
      <c r="E5516" s="36" t="s">
        <v>75</v>
      </c>
      <c r="F5516" s="33">
        <v>42564</v>
      </c>
      <c r="G5516" s="34">
        <v>0.48749999999999999</v>
      </c>
      <c r="H5516" s="35">
        <v>216.27443509861962</v>
      </c>
    </row>
    <row r="5517" spans="1:8" x14ac:dyDescent="0.25">
      <c r="A5517" s="36" t="s">
        <v>21</v>
      </c>
      <c r="B5517" s="36" t="s">
        <v>36</v>
      </c>
      <c r="C5517" s="37" t="s">
        <v>37</v>
      </c>
      <c r="D5517" s="37" t="s">
        <v>38</v>
      </c>
      <c r="E5517" s="36" t="s">
        <v>75</v>
      </c>
      <c r="F5517" s="33">
        <v>42564</v>
      </c>
      <c r="G5517" s="34">
        <v>0.48749999999999999</v>
      </c>
      <c r="H5517" s="39">
        <v>3.8180000000000001</v>
      </c>
    </row>
    <row r="5518" spans="1:8" x14ac:dyDescent="0.25">
      <c r="A5518" s="36" t="s">
        <v>21</v>
      </c>
      <c r="B5518" s="36" t="s">
        <v>36</v>
      </c>
      <c r="C5518" s="37" t="s">
        <v>39</v>
      </c>
      <c r="D5518" s="37" t="s">
        <v>40</v>
      </c>
      <c r="E5518" s="36" t="s">
        <v>75</v>
      </c>
      <c r="F5518" s="33">
        <v>42564</v>
      </c>
      <c r="G5518" s="34">
        <v>0.48749999999999999</v>
      </c>
      <c r="H5518" s="39">
        <v>0.114</v>
      </c>
    </row>
    <row r="5519" spans="1:8" x14ac:dyDescent="0.25">
      <c r="A5519" s="36" t="s">
        <v>21</v>
      </c>
      <c r="B5519" s="36" t="s">
        <v>27</v>
      </c>
      <c r="C5519" s="37" t="s">
        <v>34</v>
      </c>
      <c r="D5519" s="37" t="s">
        <v>35</v>
      </c>
      <c r="E5519" s="36" t="s">
        <v>75</v>
      </c>
      <c r="F5519" s="33">
        <v>42564</v>
      </c>
      <c r="G5519" s="34">
        <v>0.48749999999999999</v>
      </c>
      <c r="H5519" s="41">
        <v>0.01</v>
      </c>
    </row>
    <row r="5520" spans="1:8" x14ac:dyDescent="0.25">
      <c r="A5520" s="36" t="s">
        <v>48</v>
      </c>
      <c r="B5520" s="36" t="s">
        <v>27</v>
      </c>
      <c r="C5520" s="37" t="s">
        <v>28</v>
      </c>
      <c r="D5520" s="37" t="s">
        <v>35</v>
      </c>
      <c r="E5520" s="36" t="s">
        <v>75</v>
      </c>
      <c r="F5520" s="33">
        <v>42564</v>
      </c>
      <c r="G5520" s="34">
        <v>0.48749999999999999</v>
      </c>
      <c r="H5520" s="41">
        <v>0.01</v>
      </c>
    </row>
    <row r="5521" spans="1:8" x14ac:dyDescent="0.25">
      <c r="A5521" s="36" t="s">
        <v>48</v>
      </c>
      <c r="B5521" s="36" t="s">
        <v>27</v>
      </c>
      <c r="C5521" s="37" t="s">
        <v>30</v>
      </c>
      <c r="D5521" s="38" t="s">
        <v>50</v>
      </c>
      <c r="E5521" s="36" t="s">
        <v>75</v>
      </c>
      <c r="F5521" s="33">
        <v>42564</v>
      </c>
      <c r="G5521" s="34">
        <v>0.48749999999999999</v>
      </c>
      <c r="H5521" s="44">
        <v>1E-3</v>
      </c>
    </row>
    <row r="5522" spans="1:8" x14ac:dyDescent="0.25">
      <c r="A5522" s="36" t="s">
        <v>48</v>
      </c>
      <c r="B5522" s="36" t="s">
        <v>27</v>
      </c>
      <c r="C5522" s="37" t="s">
        <v>32</v>
      </c>
      <c r="D5522" s="39" t="s">
        <v>54</v>
      </c>
      <c r="E5522" s="36" t="s">
        <v>75</v>
      </c>
      <c r="F5522" s="33">
        <v>42564</v>
      </c>
      <c r="G5522" s="34">
        <v>0.48749999999999999</v>
      </c>
      <c r="H5522" s="44">
        <v>5.0000000000000001E-3</v>
      </c>
    </row>
    <row r="5523" spans="1:8" x14ac:dyDescent="0.25">
      <c r="A5523" s="36" t="s">
        <v>48</v>
      </c>
      <c r="B5523" s="36" t="s">
        <v>42</v>
      </c>
      <c r="C5523" s="37" t="s">
        <v>43</v>
      </c>
      <c r="D5523" s="37" t="s">
        <v>51</v>
      </c>
      <c r="E5523" s="36" t="s">
        <v>75</v>
      </c>
      <c r="F5523" s="33">
        <v>42564</v>
      </c>
      <c r="G5523" s="34">
        <v>0.48749999999999999</v>
      </c>
      <c r="H5523" s="43">
        <v>2</v>
      </c>
    </row>
    <row r="5524" spans="1:8" x14ac:dyDescent="0.25">
      <c r="A5524" s="36" t="s">
        <v>21</v>
      </c>
      <c r="B5524" s="36" t="s">
        <v>11</v>
      </c>
      <c r="C5524" s="38" t="s">
        <v>46</v>
      </c>
      <c r="D5524" s="36" t="s">
        <v>47</v>
      </c>
      <c r="E5524" s="36" t="s">
        <v>75</v>
      </c>
      <c r="F5524" s="33">
        <v>42606</v>
      </c>
      <c r="G5524" s="34">
        <v>0.51388888888888895</v>
      </c>
      <c r="H5524" s="38">
        <v>13.36</v>
      </c>
    </row>
    <row r="5525" spans="1:8" x14ac:dyDescent="0.25">
      <c r="A5525" s="36" t="s">
        <v>21</v>
      </c>
      <c r="B5525" s="36" t="s">
        <v>11</v>
      </c>
      <c r="C5525" s="38" t="s">
        <v>12</v>
      </c>
      <c r="D5525" s="36" t="s">
        <v>13</v>
      </c>
      <c r="E5525" s="36" t="s">
        <v>75</v>
      </c>
      <c r="F5525" s="33">
        <v>42606</v>
      </c>
      <c r="G5525" s="34">
        <v>0.51388888888888895</v>
      </c>
      <c r="H5525" s="38">
        <v>7.94</v>
      </c>
    </row>
    <row r="5526" spans="1:8" x14ac:dyDescent="0.25">
      <c r="A5526" s="36" t="s">
        <v>21</v>
      </c>
      <c r="B5526" s="36" t="s">
        <v>11</v>
      </c>
      <c r="C5526" s="35" t="s">
        <v>15</v>
      </c>
      <c r="D5526" s="36" t="s">
        <v>16</v>
      </c>
      <c r="E5526" s="36" t="s">
        <v>75</v>
      </c>
      <c r="F5526" s="33">
        <v>42606</v>
      </c>
      <c r="G5526" s="34">
        <v>0.51388888888888895</v>
      </c>
      <c r="H5526" s="35">
        <v>961</v>
      </c>
    </row>
    <row r="5527" spans="1:8" x14ac:dyDescent="0.25">
      <c r="A5527" s="36" t="s">
        <v>21</v>
      </c>
      <c r="B5527" s="36" t="s">
        <v>11</v>
      </c>
      <c r="C5527" s="38" t="s">
        <v>17</v>
      </c>
      <c r="D5527" s="36" t="s">
        <v>18</v>
      </c>
      <c r="E5527" s="36" t="s">
        <v>75</v>
      </c>
      <c r="F5527" s="33">
        <v>42606</v>
      </c>
      <c r="G5527" s="34">
        <v>0.51388888888888895</v>
      </c>
      <c r="H5527" s="38">
        <v>9.94</v>
      </c>
    </row>
    <row r="5528" spans="1:8" x14ac:dyDescent="0.25">
      <c r="A5528" s="36" t="s">
        <v>21</v>
      </c>
      <c r="B5528" s="36" t="s">
        <v>11</v>
      </c>
      <c r="C5528" s="38" t="s">
        <v>19</v>
      </c>
      <c r="D5528" s="36" t="s">
        <v>20</v>
      </c>
      <c r="E5528" s="36" t="s">
        <v>75</v>
      </c>
      <c r="F5528" s="33">
        <v>42606</v>
      </c>
      <c r="G5528" s="34">
        <v>0.51388888888888895</v>
      </c>
      <c r="H5528" s="35">
        <v>99.2</v>
      </c>
    </row>
    <row r="5529" spans="1:8" x14ac:dyDescent="0.25">
      <c r="A5529" s="36" t="s">
        <v>21</v>
      </c>
      <c r="B5529" s="36" t="s">
        <v>22</v>
      </c>
      <c r="C5529" s="35" t="s">
        <v>23</v>
      </c>
      <c r="D5529" s="35" t="s">
        <v>57</v>
      </c>
      <c r="E5529" s="36" t="s">
        <v>75</v>
      </c>
      <c r="F5529" s="33">
        <v>42606</v>
      </c>
      <c r="G5529" s="34">
        <v>0.51388888888888895</v>
      </c>
      <c r="H5529" s="35">
        <v>88.298860000000005</v>
      </c>
    </row>
    <row r="5530" spans="1:8" x14ac:dyDescent="0.25">
      <c r="A5530" s="36" t="s">
        <v>21</v>
      </c>
      <c r="B5530" s="36" t="s">
        <v>22</v>
      </c>
      <c r="C5530" s="37" t="s">
        <v>25</v>
      </c>
      <c r="D5530" s="35" t="s">
        <v>68</v>
      </c>
      <c r="E5530" s="36" t="s">
        <v>75</v>
      </c>
      <c r="F5530" s="33">
        <v>42606</v>
      </c>
      <c r="G5530" s="34">
        <v>0.51388888888888895</v>
      </c>
      <c r="H5530" s="35">
        <v>174.17309647706216</v>
      </c>
    </row>
    <row r="5531" spans="1:8" x14ac:dyDescent="0.25">
      <c r="A5531" s="36" t="s">
        <v>21</v>
      </c>
      <c r="B5531" s="36" t="s">
        <v>36</v>
      </c>
      <c r="C5531" s="37" t="s">
        <v>37</v>
      </c>
      <c r="D5531" s="37" t="s">
        <v>38</v>
      </c>
      <c r="E5531" s="36" t="s">
        <v>75</v>
      </c>
      <c r="F5531" s="33">
        <v>42606</v>
      </c>
      <c r="G5531" s="34">
        <v>0.51388888888888895</v>
      </c>
      <c r="H5531" s="39">
        <v>3.5249999999999999</v>
      </c>
    </row>
    <row r="5532" spans="1:8" x14ac:dyDescent="0.25">
      <c r="A5532" s="36" t="s">
        <v>21</v>
      </c>
      <c r="B5532" s="36" t="s">
        <v>36</v>
      </c>
      <c r="C5532" s="37" t="s">
        <v>39</v>
      </c>
      <c r="D5532" s="37" t="s">
        <v>40</v>
      </c>
      <c r="E5532" s="36" t="s">
        <v>75</v>
      </c>
      <c r="F5532" s="33">
        <v>42606</v>
      </c>
      <c r="G5532" s="34">
        <v>0.51388888888888895</v>
      </c>
      <c r="H5532" s="39">
        <v>0.11240033263219683</v>
      </c>
    </row>
    <row r="5533" spans="1:8" x14ac:dyDescent="0.25">
      <c r="A5533" s="36" t="s">
        <v>21</v>
      </c>
      <c r="B5533" s="36" t="s">
        <v>27</v>
      </c>
      <c r="C5533" s="37" t="s">
        <v>34</v>
      </c>
      <c r="D5533" s="37" t="s">
        <v>35</v>
      </c>
      <c r="E5533" s="36" t="s">
        <v>75</v>
      </c>
      <c r="F5533" s="33">
        <v>42606</v>
      </c>
      <c r="G5533" s="34">
        <v>0.51388888888888895</v>
      </c>
      <c r="H5533" s="41">
        <v>1.448445171849427E-2</v>
      </c>
    </row>
    <row r="5534" spans="1:8" x14ac:dyDescent="0.25">
      <c r="A5534" s="36" t="s">
        <v>48</v>
      </c>
      <c r="B5534" s="36" t="s">
        <v>27</v>
      </c>
      <c r="C5534" s="37" t="s">
        <v>28</v>
      </c>
      <c r="D5534" s="37" t="s">
        <v>35</v>
      </c>
      <c r="E5534" s="36" t="s">
        <v>75</v>
      </c>
      <c r="F5534" s="33">
        <v>42606</v>
      </c>
      <c r="G5534" s="34">
        <v>0.51388888888888895</v>
      </c>
      <c r="H5534" s="41">
        <v>0.01</v>
      </c>
    </row>
    <row r="5535" spans="1:8" x14ac:dyDescent="0.25">
      <c r="A5535" s="36" t="s">
        <v>48</v>
      </c>
      <c r="B5535" s="36" t="s">
        <v>27</v>
      </c>
      <c r="C5535" s="37" t="s">
        <v>30</v>
      </c>
      <c r="D5535" s="38" t="s">
        <v>50</v>
      </c>
      <c r="E5535" s="36" t="s">
        <v>75</v>
      </c>
      <c r="F5535" s="33">
        <v>42606</v>
      </c>
      <c r="G5535" s="34">
        <v>0.51388888888888895</v>
      </c>
      <c r="H5535" s="44">
        <v>1E-3</v>
      </c>
    </row>
    <row r="5536" spans="1:8" x14ac:dyDescent="0.25">
      <c r="A5536" s="36" t="s">
        <v>48</v>
      </c>
      <c r="B5536" s="36" t="s">
        <v>27</v>
      </c>
      <c r="C5536" s="37" t="s">
        <v>32</v>
      </c>
      <c r="D5536" s="39" t="s">
        <v>54</v>
      </c>
      <c r="E5536" s="36" t="s">
        <v>75</v>
      </c>
      <c r="F5536" s="33">
        <v>42606</v>
      </c>
      <c r="G5536" s="34">
        <v>0.51388888888888895</v>
      </c>
      <c r="H5536" s="44">
        <v>5.0000000000000001E-3</v>
      </c>
    </row>
    <row r="5537" spans="1:8" x14ac:dyDescent="0.25">
      <c r="A5537" s="36" t="s">
        <v>48</v>
      </c>
      <c r="B5537" s="36" t="s">
        <v>42</v>
      </c>
      <c r="C5537" s="37" t="s">
        <v>43</v>
      </c>
      <c r="D5537" s="37" t="s">
        <v>51</v>
      </c>
      <c r="E5537" s="36" t="s">
        <v>75</v>
      </c>
      <c r="F5537" s="33">
        <v>42606</v>
      </c>
      <c r="G5537" s="34">
        <v>0.51388888888888895</v>
      </c>
      <c r="H5537" s="36">
        <v>3</v>
      </c>
    </row>
    <row r="5538" spans="1:8" x14ac:dyDescent="0.25">
      <c r="A5538" s="36" t="s">
        <v>21</v>
      </c>
      <c r="B5538" s="36" t="s">
        <v>11</v>
      </c>
      <c r="C5538" s="38" t="s">
        <v>46</v>
      </c>
      <c r="D5538" s="36" t="s">
        <v>47</v>
      </c>
      <c r="E5538" s="36" t="s">
        <v>75</v>
      </c>
      <c r="F5538" s="33">
        <v>42628</v>
      </c>
      <c r="G5538" s="34">
        <v>0.47916666666666669</v>
      </c>
      <c r="H5538" s="38">
        <v>13.91</v>
      </c>
    </row>
    <row r="5539" spans="1:8" x14ac:dyDescent="0.25">
      <c r="A5539" s="36" t="s">
        <v>21</v>
      </c>
      <c r="B5539" s="36" t="s">
        <v>11</v>
      </c>
      <c r="C5539" s="38" t="s">
        <v>12</v>
      </c>
      <c r="D5539" s="36" t="s">
        <v>13</v>
      </c>
      <c r="E5539" s="36" t="s">
        <v>75</v>
      </c>
      <c r="F5539" s="33">
        <v>42628</v>
      </c>
      <c r="G5539" s="34">
        <v>0.47916666666666669</v>
      </c>
      <c r="H5539" s="38">
        <v>7.71</v>
      </c>
    </row>
    <row r="5540" spans="1:8" x14ac:dyDescent="0.25">
      <c r="A5540" s="36" t="s">
        <v>21</v>
      </c>
      <c r="B5540" s="36" t="s">
        <v>11</v>
      </c>
      <c r="C5540" s="35" t="s">
        <v>15</v>
      </c>
      <c r="D5540" s="36" t="s">
        <v>16</v>
      </c>
      <c r="E5540" s="36" t="s">
        <v>75</v>
      </c>
      <c r="F5540" s="33">
        <v>42628</v>
      </c>
      <c r="G5540" s="34">
        <v>0.47916666666666669</v>
      </c>
      <c r="H5540" s="35">
        <v>1353</v>
      </c>
    </row>
    <row r="5541" spans="1:8" x14ac:dyDescent="0.25">
      <c r="A5541" s="36" t="s">
        <v>21</v>
      </c>
      <c r="B5541" s="36" t="s">
        <v>11</v>
      </c>
      <c r="C5541" s="38" t="s">
        <v>17</v>
      </c>
      <c r="D5541" s="36" t="s">
        <v>18</v>
      </c>
      <c r="E5541" s="36" t="s">
        <v>75</v>
      </c>
      <c r="F5541" s="33">
        <v>42628</v>
      </c>
      <c r="G5541" s="34">
        <v>0.47916666666666669</v>
      </c>
      <c r="H5541" s="38">
        <v>9.67</v>
      </c>
    </row>
    <row r="5542" spans="1:8" x14ac:dyDescent="0.25">
      <c r="A5542" s="36" t="s">
        <v>21</v>
      </c>
      <c r="B5542" s="36" t="s">
        <v>11</v>
      </c>
      <c r="C5542" s="38" t="s">
        <v>19</v>
      </c>
      <c r="D5542" s="36" t="s">
        <v>20</v>
      </c>
      <c r="E5542" s="36" t="s">
        <v>75</v>
      </c>
      <c r="F5542" s="33">
        <v>42628</v>
      </c>
      <c r="G5542" s="34">
        <v>0.47916666666666669</v>
      </c>
      <c r="H5542" s="35">
        <v>97.6</v>
      </c>
    </row>
    <row r="5543" spans="1:8" x14ac:dyDescent="0.25">
      <c r="A5543" s="36" t="s">
        <v>21</v>
      </c>
      <c r="B5543" s="36" t="s">
        <v>22</v>
      </c>
      <c r="C5543" s="35" t="s">
        <v>23</v>
      </c>
      <c r="D5543" s="35" t="s">
        <v>57</v>
      </c>
      <c r="E5543" s="36" t="s">
        <v>75</v>
      </c>
      <c r="F5543" s="33">
        <v>42628</v>
      </c>
      <c r="G5543" s="34">
        <v>0.47916666666666669</v>
      </c>
      <c r="H5543" s="35">
        <v>157.9</v>
      </c>
    </row>
    <row r="5544" spans="1:8" x14ac:dyDescent="0.25">
      <c r="A5544" s="36" t="s">
        <v>21</v>
      </c>
      <c r="B5544" s="36" t="s">
        <v>22</v>
      </c>
      <c r="C5544" s="37" t="s">
        <v>25</v>
      </c>
      <c r="D5544" s="35" t="s">
        <v>68</v>
      </c>
      <c r="E5544" s="36" t="s">
        <v>75</v>
      </c>
      <c r="F5544" s="33">
        <v>42628</v>
      </c>
      <c r="G5544" s="34">
        <v>0.47916666666666669</v>
      </c>
      <c r="H5544" s="35">
        <v>285.60000000000002</v>
      </c>
    </row>
    <row r="5545" spans="1:8" x14ac:dyDescent="0.25">
      <c r="A5545" s="36" t="s">
        <v>21</v>
      </c>
      <c r="B5545" s="36" t="s">
        <v>36</v>
      </c>
      <c r="C5545" s="37" t="s">
        <v>37</v>
      </c>
      <c r="D5545" s="37" t="s">
        <v>38</v>
      </c>
      <c r="E5545" s="36" t="s">
        <v>75</v>
      </c>
      <c r="F5545" s="33">
        <v>42628</v>
      </c>
      <c r="G5545" s="34">
        <v>0.47916666666666669</v>
      </c>
      <c r="H5545" s="39">
        <v>3.1669999999999998</v>
      </c>
    </row>
    <row r="5546" spans="1:8" x14ac:dyDescent="0.25">
      <c r="A5546" s="36" t="s">
        <v>21</v>
      </c>
      <c r="B5546" s="36" t="s">
        <v>36</v>
      </c>
      <c r="C5546" s="37" t="s">
        <v>39</v>
      </c>
      <c r="D5546" s="37" t="s">
        <v>40</v>
      </c>
      <c r="E5546" s="36" t="s">
        <v>75</v>
      </c>
      <c r="F5546" s="33">
        <v>42628</v>
      </c>
      <c r="G5546" s="34">
        <v>0.47916666666666669</v>
      </c>
      <c r="H5546" s="39">
        <v>0.108</v>
      </c>
    </row>
    <row r="5547" spans="1:8" x14ac:dyDescent="0.25">
      <c r="A5547" s="36" t="s">
        <v>21</v>
      </c>
      <c r="B5547" s="36" t="s">
        <v>27</v>
      </c>
      <c r="C5547" s="37" t="s">
        <v>34</v>
      </c>
      <c r="D5547" s="37" t="s">
        <v>35</v>
      </c>
      <c r="E5547" s="36" t="s">
        <v>75</v>
      </c>
      <c r="F5547" s="33">
        <v>42628</v>
      </c>
      <c r="G5547" s="34">
        <v>0.47916666666666669</v>
      </c>
      <c r="H5547" s="38">
        <v>0.02</v>
      </c>
    </row>
    <row r="5548" spans="1:8" x14ac:dyDescent="0.25">
      <c r="A5548" s="36" t="s">
        <v>48</v>
      </c>
      <c r="B5548" s="36" t="s">
        <v>27</v>
      </c>
      <c r="C5548" s="37" t="s">
        <v>28</v>
      </c>
      <c r="D5548" s="37" t="s">
        <v>35</v>
      </c>
      <c r="E5548" s="36" t="s">
        <v>75</v>
      </c>
      <c r="F5548" s="33">
        <v>42628</v>
      </c>
      <c r="G5548" s="34">
        <v>0.47916666666666669</v>
      </c>
      <c r="H5548" s="41">
        <v>0.01</v>
      </c>
    </row>
    <row r="5549" spans="1:8" x14ac:dyDescent="0.25">
      <c r="A5549" s="36" t="s">
        <v>48</v>
      </c>
      <c r="B5549" s="36" t="s">
        <v>27</v>
      </c>
      <c r="C5549" s="37" t="s">
        <v>30</v>
      </c>
      <c r="D5549" s="38" t="s">
        <v>50</v>
      </c>
      <c r="E5549" s="36" t="s">
        <v>75</v>
      </c>
      <c r="F5549" s="33">
        <v>42628</v>
      </c>
      <c r="G5549" s="34">
        <v>0.47916666666666669</v>
      </c>
      <c r="H5549" s="44">
        <v>1E-3</v>
      </c>
    </row>
    <row r="5550" spans="1:8" x14ac:dyDescent="0.25">
      <c r="A5550" s="36" t="s">
        <v>48</v>
      </c>
      <c r="B5550" s="36" t="s">
        <v>27</v>
      </c>
      <c r="C5550" s="37" t="s">
        <v>32</v>
      </c>
      <c r="D5550" s="39" t="s">
        <v>54</v>
      </c>
      <c r="E5550" s="36" t="s">
        <v>75</v>
      </c>
      <c r="F5550" s="33">
        <v>42628</v>
      </c>
      <c r="G5550" s="34">
        <v>0.47916666666666669</v>
      </c>
      <c r="H5550" s="44">
        <v>5.0000000000000001E-3</v>
      </c>
    </row>
    <row r="5551" spans="1:8" x14ac:dyDescent="0.25">
      <c r="A5551" s="36" t="s">
        <v>48</v>
      </c>
      <c r="B5551" s="36" t="s">
        <v>42</v>
      </c>
      <c r="C5551" s="37" t="s">
        <v>43</v>
      </c>
      <c r="D5551" s="37" t="s">
        <v>51</v>
      </c>
      <c r="E5551" s="36" t="s">
        <v>75</v>
      </c>
      <c r="F5551" s="33">
        <v>42628</v>
      </c>
      <c r="G5551" s="34">
        <v>0.47916666666666669</v>
      </c>
      <c r="H5551" s="43">
        <v>2</v>
      </c>
    </row>
    <row r="5552" spans="1:8" x14ac:dyDescent="0.25">
      <c r="A5552" s="36" t="s">
        <v>21</v>
      </c>
      <c r="B5552" s="36" t="s">
        <v>11</v>
      </c>
      <c r="C5552" s="38" t="s">
        <v>46</v>
      </c>
      <c r="D5552" s="36" t="s">
        <v>47</v>
      </c>
      <c r="E5552" s="36" t="s">
        <v>75</v>
      </c>
      <c r="F5552" s="33">
        <v>42662</v>
      </c>
      <c r="G5552" s="34">
        <v>0.45833333333333331</v>
      </c>
      <c r="H5552" s="38">
        <v>14.32</v>
      </c>
    </row>
    <row r="5553" spans="1:8" x14ac:dyDescent="0.25">
      <c r="A5553" s="36" t="s">
        <v>21</v>
      </c>
      <c r="B5553" s="36" t="s">
        <v>11</v>
      </c>
      <c r="C5553" s="38" t="s">
        <v>12</v>
      </c>
      <c r="D5553" s="36" t="s">
        <v>13</v>
      </c>
      <c r="E5553" s="36" t="s">
        <v>75</v>
      </c>
      <c r="F5553" s="33">
        <v>42662</v>
      </c>
      <c r="G5553" s="34">
        <v>0.45833333333333331</v>
      </c>
      <c r="H5553" s="38">
        <v>7.78</v>
      </c>
    </row>
    <row r="5554" spans="1:8" x14ac:dyDescent="0.25">
      <c r="A5554" s="36" t="s">
        <v>21</v>
      </c>
      <c r="B5554" s="36" t="s">
        <v>11</v>
      </c>
      <c r="C5554" s="35" t="s">
        <v>15</v>
      </c>
      <c r="D5554" s="36" t="s">
        <v>16</v>
      </c>
      <c r="E5554" s="36" t="s">
        <v>75</v>
      </c>
      <c r="F5554" s="33">
        <v>42662</v>
      </c>
      <c r="G5554" s="34">
        <v>0.45833333333333331</v>
      </c>
      <c r="H5554" s="35">
        <v>1235</v>
      </c>
    </row>
    <row r="5555" spans="1:8" x14ac:dyDescent="0.25">
      <c r="A5555" s="36" t="s">
        <v>21</v>
      </c>
      <c r="B5555" s="36" t="s">
        <v>11</v>
      </c>
      <c r="C5555" s="38" t="s">
        <v>17</v>
      </c>
      <c r="D5555" s="36" t="s">
        <v>18</v>
      </c>
      <c r="E5555" s="36" t="s">
        <v>75</v>
      </c>
      <c r="F5555" s="33">
        <v>42662</v>
      </c>
      <c r="G5555" s="34">
        <v>0.45833333333333331</v>
      </c>
      <c r="H5555" s="38">
        <v>7.43</v>
      </c>
    </row>
    <row r="5556" spans="1:8" x14ac:dyDescent="0.25">
      <c r="A5556" s="36" t="s">
        <v>21</v>
      </c>
      <c r="B5556" s="36" t="s">
        <v>11</v>
      </c>
      <c r="C5556" s="38" t="s">
        <v>19</v>
      </c>
      <c r="D5556" s="36" t="s">
        <v>20</v>
      </c>
      <c r="E5556" s="36" t="s">
        <v>75</v>
      </c>
      <c r="F5556" s="33">
        <v>42662</v>
      </c>
      <c r="G5556" s="34">
        <v>0.45833333333333331</v>
      </c>
      <c r="H5556" s="35">
        <v>75.7</v>
      </c>
    </row>
    <row r="5557" spans="1:8" x14ac:dyDescent="0.25">
      <c r="A5557" s="36" t="s">
        <v>21</v>
      </c>
      <c r="B5557" s="36" t="s">
        <v>22</v>
      </c>
      <c r="C5557" s="35" t="s">
        <v>23</v>
      </c>
      <c r="D5557" s="35" t="s">
        <v>57</v>
      </c>
      <c r="E5557" s="36" t="s">
        <v>75</v>
      </c>
      <c r="F5557" s="33">
        <v>42662</v>
      </c>
      <c r="G5557" s="34">
        <v>0.45833333333333331</v>
      </c>
      <c r="H5557" s="35">
        <v>131.42945700000001</v>
      </c>
    </row>
    <row r="5558" spans="1:8" x14ac:dyDescent="0.25">
      <c r="A5558" s="36" t="s">
        <v>21</v>
      </c>
      <c r="B5558" s="36" t="s">
        <v>22</v>
      </c>
      <c r="C5558" s="37" t="s">
        <v>25</v>
      </c>
      <c r="D5558" s="35" t="s">
        <v>68</v>
      </c>
      <c r="E5558" s="36" t="s">
        <v>75</v>
      </c>
      <c r="F5558" s="33">
        <v>42662</v>
      </c>
      <c r="G5558" s="34">
        <v>0.45833333333333331</v>
      </c>
      <c r="H5558" s="35">
        <v>235.473184707673</v>
      </c>
    </row>
    <row r="5559" spans="1:8" x14ac:dyDescent="0.25">
      <c r="A5559" s="36" t="s">
        <v>21</v>
      </c>
      <c r="B5559" s="36" t="s">
        <v>36</v>
      </c>
      <c r="C5559" s="37" t="s">
        <v>37</v>
      </c>
      <c r="D5559" s="37" t="s">
        <v>38</v>
      </c>
      <c r="E5559" s="36" t="s">
        <v>75</v>
      </c>
      <c r="F5559" s="33">
        <v>42662</v>
      </c>
      <c r="G5559" s="34">
        <v>0.45833333333333331</v>
      </c>
      <c r="H5559" s="39">
        <v>2.76</v>
      </c>
    </row>
    <row r="5560" spans="1:8" x14ac:dyDescent="0.25">
      <c r="A5560" s="36" t="s">
        <v>21</v>
      </c>
      <c r="B5560" s="36" t="s">
        <v>36</v>
      </c>
      <c r="C5560" s="37" t="s">
        <v>39</v>
      </c>
      <c r="D5560" s="37" t="s">
        <v>40</v>
      </c>
      <c r="E5560" s="36" t="s">
        <v>75</v>
      </c>
      <c r="F5560" s="33">
        <v>42662</v>
      </c>
      <c r="G5560" s="34">
        <v>0.45833333333333331</v>
      </c>
      <c r="H5560" s="39">
        <v>6.2925374849198606E-2</v>
      </c>
    </row>
    <row r="5561" spans="1:8" x14ac:dyDescent="0.25">
      <c r="A5561" s="36" t="s">
        <v>21</v>
      </c>
      <c r="B5561" s="36" t="s">
        <v>27</v>
      </c>
      <c r="C5561" s="37" t="s">
        <v>34</v>
      </c>
      <c r="D5561" s="37" t="s">
        <v>35</v>
      </c>
      <c r="E5561" s="36" t="s">
        <v>75</v>
      </c>
      <c r="F5561" s="33">
        <v>42662</v>
      </c>
      <c r="G5561" s="34">
        <v>0.45833333333333331</v>
      </c>
      <c r="H5561" s="38">
        <v>2.3529411764705882E-2</v>
      </c>
    </row>
    <row r="5562" spans="1:8" x14ac:dyDescent="0.25">
      <c r="A5562" s="36" t="s">
        <v>48</v>
      </c>
      <c r="B5562" s="36" t="s">
        <v>27</v>
      </c>
      <c r="C5562" s="37" t="s">
        <v>28</v>
      </c>
      <c r="D5562" s="37" t="s">
        <v>35</v>
      </c>
      <c r="E5562" s="36" t="s">
        <v>75</v>
      </c>
      <c r="F5562" s="33">
        <v>42662</v>
      </c>
      <c r="G5562" s="34">
        <v>0.45833333333333331</v>
      </c>
      <c r="H5562" s="41">
        <v>0.01</v>
      </c>
    </row>
    <row r="5563" spans="1:8" x14ac:dyDescent="0.25">
      <c r="A5563" s="36" t="s">
        <v>48</v>
      </c>
      <c r="B5563" s="36" t="s">
        <v>27</v>
      </c>
      <c r="C5563" s="37" t="s">
        <v>30</v>
      </c>
      <c r="D5563" s="38" t="s">
        <v>50</v>
      </c>
      <c r="E5563" s="36" t="s">
        <v>75</v>
      </c>
      <c r="F5563" s="33">
        <v>42662</v>
      </c>
      <c r="G5563" s="34">
        <v>0.45833333333333331</v>
      </c>
      <c r="H5563" s="44">
        <v>1E-3</v>
      </c>
    </row>
    <row r="5564" spans="1:8" x14ac:dyDescent="0.25">
      <c r="A5564" s="36" t="s">
        <v>48</v>
      </c>
      <c r="B5564" s="36" t="s">
        <v>27</v>
      </c>
      <c r="C5564" s="37" t="s">
        <v>32</v>
      </c>
      <c r="D5564" s="39" t="s">
        <v>54</v>
      </c>
      <c r="E5564" s="36" t="s">
        <v>75</v>
      </c>
      <c r="F5564" s="33">
        <v>42662</v>
      </c>
      <c r="G5564" s="34">
        <v>0.45833333333333331</v>
      </c>
      <c r="H5564" s="44">
        <v>5.0000000000000001E-3</v>
      </c>
    </row>
    <row r="5565" spans="1:8" x14ac:dyDescent="0.25">
      <c r="A5565" s="36" t="s">
        <v>48</v>
      </c>
      <c r="B5565" s="36" t="s">
        <v>42</v>
      </c>
      <c r="C5565" s="37" t="s">
        <v>43</v>
      </c>
      <c r="D5565" s="37" t="s">
        <v>51</v>
      </c>
      <c r="E5565" s="36" t="s">
        <v>75</v>
      </c>
      <c r="F5565" s="33">
        <v>42662</v>
      </c>
      <c r="G5565" s="34">
        <v>0.45833333333333331</v>
      </c>
      <c r="H5565" s="43">
        <v>2</v>
      </c>
    </row>
    <row r="5566" spans="1:8" x14ac:dyDescent="0.25">
      <c r="A5566" s="36" t="s">
        <v>21</v>
      </c>
      <c r="B5566" s="36" t="s">
        <v>11</v>
      </c>
      <c r="C5566" s="38" t="s">
        <v>46</v>
      </c>
      <c r="D5566" s="36" t="s">
        <v>47</v>
      </c>
      <c r="E5566" s="36" t="s">
        <v>75</v>
      </c>
      <c r="F5566" s="33">
        <v>42682</v>
      </c>
      <c r="G5566" s="34">
        <v>0.46180555555555558</v>
      </c>
      <c r="H5566" s="38">
        <v>18.14</v>
      </c>
    </row>
    <row r="5567" spans="1:8" x14ac:dyDescent="0.25">
      <c r="A5567" s="36" t="s">
        <v>21</v>
      </c>
      <c r="B5567" s="36" t="s">
        <v>11</v>
      </c>
      <c r="C5567" s="38" t="s">
        <v>12</v>
      </c>
      <c r="D5567" s="36" t="s">
        <v>13</v>
      </c>
      <c r="E5567" s="36" t="s">
        <v>75</v>
      </c>
      <c r="F5567" s="33">
        <v>42682</v>
      </c>
      <c r="G5567" s="34">
        <v>0.46180555555555558</v>
      </c>
      <c r="H5567" s="38">
        <v>8.01</v>
      </c>
    </row>
    <row r="5568" spans="1:8" x14ac:dyDescent="0.25">
      <c r="A5568" s="36" t="s">
        <v>21</v>
      </c>
      <c r="B5568" s="36" t="s">
        <v>11</v>
      </c>
      <c r="C5568" s="35" t="s">
        <v>15</v>
      </c>
      <c r="D5568" s="36" t="s">
        <v>16</v>
      </c>
      <c r="E5568" s="36" t="s">
        <v>75</v>
      </c>
      <c r="F5568" s="33">
        <v>42682</v>
      </c>
      <c r="G5568" s="34">
        <v>0.46180555555555558</v>
      </c>
      <c r="H5568" s="35">
        <v>1187</v>
      </c>
    </row>
    <row r="5569" spans="1:8" x14ac:dyDescent="0.25">
      <c r="A5569" s="36" t="s">
        <v>21</v>
      </c>
      <c r="B5569" s="36" t="s">
        <v>11</v>
      </c>
      <c r="C5569" s="38" t="s">
        <v>17</v>
      </c>
      <c r="D5569" s="36" t="s">
        <v>18</v>
      </c>
      <c r="E5569" s="36" t="s">
        <v>75</v>
      </c>
      <c r="F5569" s="33">
        <v>42682</v>
      </c>
      <c r="G5569" s="34">
        <v>0.46180555555555558</v>
      </c>
      <c r="H5569" s="38">
        <v>6.82</v>
      </c>
    </row>
    <row r="5570" spans="1:8" x14ac:dyDescent="0.25">
      <c r="A5570" s="36" t="s">
        <v>21</v>
      </c>
      <c r="B5570" s="36" t="s">
        <v>11</v>
      </c>
      <c r="C5570" s="38" t="s">
        <v>19</v>
      </c>
      <c r="D5570" s="36" t="s">
        <v>20</v>
      </c>
      <c r="E5570" s="36" t="s">
        <v>75</v>
      </c>
      <c r="F5570" s="33">
        <v>42682</v>
      </c>
      <c r="G5570" s="34">
        <v>0.46180555555555558</v>
      </c>
      <c r="H5570" s="35">
        <v>75.2</v>
      </c>
    </row>
    <row r="5571" spans="1:8" x14ac:dyDescent="0.25">
      <c r="A5571" s="36" t="s">
        <v>21</v>
      </c>
      <c r="B5571" s="36" t="s">
        <v>22</v>
      </c>
      <c r="C5571" s="35" t="s">
        <v>23</v>
      </c>
      <c r="D5571" s="35" t="s">
        <v>57</v>
      </c>
      <c r="E5571" s="36" t="s">
        <v>75</v>
      </c>
      <c r="F5571" s="33">
        <v>42682</v>
      </c>
      <c r="G5571" s="34">
        <v>0.46180555555555558</v>
      </c>
      <c r="H5571" s="35">
        <v>123.61840399999998</v>
      </c>
    </row>
    <row r="5572" spans="1:8" x14ac:dyDescent="0.25">
      <c r="A5572" s="36" t="s">
        <v>21</v>
      </c>
      <c r="B5572" s="36" t="s">
        <v>22</v>
      </c>
      <c r="C5572" s="37" t="s">
        <v>25</v>
      </c>
      <c r="D5572" s="35" t="s">
        <v>68</v>
      </c>
      <c r="E5572" s="36" t="s">
        <v>75</v>
      </c>
      <c r="F5572" s="33">
        <v>42682</v>
      </c>
      <c r="G5572" s="34">
        <v>0.46180555555555558</v>
      </c>
      <c r="H5572" s="35">
        <v>256.25217694183215</v>
      </c>
    </row>
    <row r="5573" spans="1:8" x14ac:dyDescent="0.25">
      <c r="A5573" s="36" t="s">
        <v>21</v>
      </c>
      <c r="B5573" s="36" t="s">
        <v>36</v>
      </c>
      <c r="C5573" s="37" t="s">
        <v>37</v>
      </c>
      <c r="D5573" s="37" t="s">
        <v>38</v>
      </c>
      <c r="E5573" s="36" t="s">
        <v>75</v>
      </c>
      <c r="F5573" s="33">
        <v>42682</v>
      </c>
      <c r="G5573" s="34">
        <v>0.46180555555555558</v>
      </c>
      <c r="H5573" s="39">
        <v>3.37</v>
      </c>
    </row>
    <row r="5574" spans="1:8" x14ac:dyDescent="0.25">
      <c r="A5574" s="36" t="s">
        <v>21</v>
      </c>
      <c r="B5574" s="36" t="s">
        <v>36</v>
      </c>
      <c r="C5574" s="37" t="s">
        <v>39</v>
      </c>
      <c r="D5574" s="37" t="s">
        <v>40</v>
      </c>
      <c r="E5574" s="36" t="s">
        <v>75</v>
      </c>
      <c r="F5574" s="33">
        <v>42682</v>
      </c>
      <c r="G5574" s="34">
        <v>0.46180555555555558</v>
      </c>
      <c r="H5574" s="39">
        <v>0.13134577891048105</v>
      </c>
    </row>
    <row r="5575" spans="1:8" x14ac:dyDescent="0.25">
      <c r="A5575" s="36" t="s">
        <v>21</v>
      </c>
      <c r="B5575" s="36" t="s">
        <v>27</v>
      </c>
      <c r="C5575" s="37" t="s">
        <v>34</v>
      </c>
      <c r="D5575" s="37" t="s">
        <v>35</v>
      </c>
      <c r="E5575" s="36" t="s">
        <v>75</v>
      </c>
      <c r="F5575" s="33">
        <v>42682</v>
      </c>
      <c r="G5575" s="34">
        <v>0.46180555555555558</v>
      </c>
      <c r="H5575" s="38">
        <v>3.2318840579710136E-2</v>
      </c>
    </row>
    <row r="5576" spans="1:8" x14ac:dyDescent="0.25">
      <c r="A5576" s="36" t="s">
        <v>48</v>
      </c>
      <c r="B5576" s="36" t="s">
        <v>27</v>
      </c>
      <c r="C5576" s="37" t="s">
        <v>28</v>
      </c>
      <c r="D5576" s="37" t="s">
        <v>35</v>
      </c>
      <c r="E5576" s="36" t="s">
        <v>75</v>
      </c>
      <c r="F5576" s="33">
        <v>42682</v>
      </c>
      <c r="G5576" s="34">
        <v>0.46180555555555558</v>
      </c>
      <c r="H5576" s="41">
        <v>0.01</v>
      </c>
    </row>
    <row r="5577" spans="1:8" x14ac:dyDescent="0.25">
      <c r="A5577" s="36" t="s">
        <v>48</v>
      </c>
      <c r="B5577" s="36" t="s">
        <v>27</v>
      </c>
      <c r="C5577" s="37" t="s">
        <v>30</v>
      </c>
      <c r="D5577" s="38" t="s">
        <v>50</v>
      </c>
      <c r="E5577" s="36" t="s">
        <v>75</v>
      </c>
      <c r="F5577" s="33">
        <v>42682</v>
      </c>
      <c r="G5577" s="34">
        <v>0.46180555555555558</v>
      </c>
      <c r="H5577" s="44">
        <v>1E-3</v>
      </c>
    </row>
    <row r="5578" spans="1:8" x14ac:dyDescent="0.25">
      <c r="A5578" s="36" t="s">
        <v>48</v>
      </c>
      <c r="B5578" s="36" t="s">
        <v>27</v>
      </c>
      <c r="C5578" s="37" t="s">
        <v>32</v>
      </c>
      <c r="D5578" s="39" t="s">
        <v>54</v>
      </c>
      <c r="E5578" s="36" t="s">
        <v>75</v>
      </c>
      <c r="F5578" s="33">
        <v>42682</v>
      </c>
      <c r="G5578" s="34">
        <v>0.46180555555555558</v>
      </c>
      <c r="H5578" s="44">
        <v>5.0000000000000001E-3</v>
      </c>
    </row>
    <row r="5579" spans="1:8" x14ac:dyDescent="0.25">
      <c r="A5579" s="36" t="s">
        <v>48</v>
      </c>
      <c r="B5579" s="36" t="s">
        <v>42</v>
      </c>
      <c r="C5579" s="37" t="s">
        <v>43</v>
      </c>
      <c r="D5579" s="37" t="s">
        <v>51</v>
      </c>
      <c r="E5579" s="36" t="s">
        <v>75</v>
      </c>
      <c r="F5579" s="33">
        <v>42682</v>
      </c>
      <c r="G5579" s="34">
        <v>0.46180555555555558</v>
      </c>
      <c r="H5579" s="43">
        <v>2</v>
      </c>
    </row>
    <row r="5580" spans="1:8" x14ac:dyDescent="0.25">
      <c r="A5580" s="36" t="s">
        <v>21</v>
      </c>
      <c r="B5580" s="36" t="s">
        <v>11</v>
      </c>
      <c r="C5580" s="38" t="s">
        <v>46</v>
      </c>
      <c r="D5580" s="36" t="s">
        <v>47</v>
      </c>
      <c r="E5580" s="36" t="s">
        <v>75</v>
      </c>
      <c r="F5580" s="33">
        <v>42716</v>
      </c>
      <c r="G5580" s="34">
        <v>0.47222222222222227</v>
      </c>
      <c r="H5580" s="38">
        <v>17.43</v>
      </c>
    </row>
    <row r="5581" spans="1:8" x14ac:dyDescent="0.25">
      <c r="A5581" s="36" t="s">
        <v>21</v>
      </c>
      <c r="B5581" s="36" t="s">
        <v>11</v>
      </c>
      <c r="C5581" s="38" t="s">
        <v>12</v>
      </c>
      <c r="D5581" s="36" t="s">
        <v>13</v>
      </c>
      <c r="E5581" s="36" t="s">
        <v>75</v>
      </c>
      <c r="F5581" s="33">
        <v>42716</v>
      </c>
      <c r="G5581" s="34">
        <v>0.47222222222222227</v>
      </c>
      <c r="H5581" s="38">
        <v>8.34</v>
      </c>
    </row>
    <row r="5582" spans="1:8" x14ac:dyDescent="0.25">
      <c r="A5582" s="36" t="s">
        <v>21</v>
      </c>
      <c r="B5582" s="36" t="s">
        <v>11</v>
      </c>
      <c r="C5582" s="35" t="s">
        <v>15</v>
      </c>
      <c r="D5582" s="36" t="s">
        <v>16</v>
      </c>
      <c r="E5582" s="36" t="s">
        <v>75</v>
      </c>
      <c r="F5582" s="33">
        <v>42716</v>
      </c>
      <c r="G5582" s="34">
        <v>0.47222222222222227</v>
      </c>
      <c r="H5582" s="35">
        <v>1036</v>
      </c>
    </row>
    <row r="5583" spans="1:8" x14ac:dyDescent="0.25">
      <c r="A5583" s="36" t="s">
        <v>21</v>
      </c>
      <c r="B5583" s="36" t="s">
        <v>11</v>
      </c>
      <c r="C5583" s="38" t="s">
        <v>17</v>
      </c>
      <c r="D5583" s="36" t="s">
        <v>18</v>
      </c>
      <c r="E5583" s="36" t="s">
        <v>75</v>
      </c>
      <c r="F5583" s="33">
        <v>42716</v>
      </c>
      <c r="G5583" s="34">
        <v>0.47222222222222227</v>
      </c>
      <c r="H5583" s="38">
        <v>9.0500000000000007</v>
      </c>
    </row>
    <row r="5584" spans="1:8" x14ac:dyDescent="0.25">
      <c r="A5584" s="36" t="s">
        <v>21</v>
      </c>
      <c r="B5584" s="36" t="s">
        <v>11</v>
      </c>
      <c r="C5584" s="38" t="s">
        <v>19</v>
      </c>
      <c r="D5584" s="36" t="s">
        <v>20</v>
      </c>
      <c r="E5584" s="36" t="s">
        <v>75</v>
      </c>
      <c r="F5584" s="33">
        <v>42716</v>
      </c>
      <c r="G5584" s="34">
        <v>0.47222222222222227</v>
      </c>
      <c r="H5584" s="35">
        <v>98.2</v>
      </c>
    </row>
    <row r="5585" spans="1:8" x14ac:dyDescent="0.25">
      <c r="A5585" s="36" t="s">
        <v>21</v>
      </c>
      <c r="B5585" s="36" t="s">
        <v>22</v>
      </c>
      <c r="C5585" s="35" t="s">
        <v>23</v>
      </c>
      <c r="D5585" s="35" t="s">
        <v>57</v>
      </c>
      <c r="E5585" s="36" t="s">
        <v>75</v>
      </c>
      <c r="F5585" s="33">
        <v>42716</v>
      </c>
      <c r="G5585" s="34">
        <v>0.47222222222222227</v>
      </c>
      <c r="H5585" s="35">
        <v>118.79436800000001</v>
      </c>
    </row>
    <row r="5586" spans="1:8" x14ac:dyDescent="0.25">
      <c r="A5586" s="36" t="s">
        <v>21</v>
      </c>
      <c r="B5586" s="36" t="s">
        <v>22</v>
      </c>
      <c r="C5586" s="37" t="s">
        <v>25</v>
      </c>
      <c r="D5586" s="35" t="s">
        <v>68</v>
      </c>
      <c r="E5586" s="36" t="s">
        <v>75</v>
      </c>
      <c r="F5586" s="33">
        <v>42716</v>
      </c>
      <c r="G5586" s="34">
        <v>0.47222222222222227</v>
      </c>
      <c r="H5586" s="35">
        <v>268.97646283763549</v>
      </c>
    </row>
    <row r="5587" spans="1:8" x14ac:dyDescent="0.25">
      <c r="A5587" s="36" t="s">
        <v>21</v>
      </c>
      <c r="B5587" s="36" t="s">
        <v>36</v>
      </c>
      <c r="C5587" s="37" t="s">
        <v>37</v>
      </c>
      <c r="D5587" s="37" t="s">
        <v>38</v>
      </c>
      <c r="E5587" s="36" t="s">
        <v>75</v>
      </c>
      <c r="F5587" s="33">
        <v>42716</v>
      </c>
      <c r="G5587" s="34">
        <v>0.47222222222222227</v>
      </c>
      <c r="H5587" s="39">
        <v>2.4419525738818812</v>
      </c>
    </row>
    <row r="5588" spans="1:8" x14ac:dyDescent="0.25">
      <c r="A5588" s="36" t="s">
        <v>21</v>
      </c>
      <c r="B5588" s="36" t="s">
        <v>36</v>
      </c>
      <c r="C5588" s="37" t="s">
        <v>39</v>
      </c>
      <c r="D5588" s="37" t="s">
        <v>40</v>
      </c>
      <c r="E5588" s="36" t="s">
        <v>75</v>
      </c>
      <c r="F5588" s="33">
        <v>42716</v>
      </c>
      <c r="G5588" s="34">
        <v>0.47222222222222227</v>
      </c>
      <c r="H5588" s="39">
        <v>7.3051360720972111E-2</v>
      </c>
    </row>
    <row r="5589" spans="1:8" x14ac:dyDescent="0.25">
      <c r="A5589" s="36" t="s">
        <v>21</v>
      </c>
      <c r="B5589" s="36" t="s">
        <v>27</v>
      </c>
      <c r="C5589" s="37" t="s">
        <v>34</v>
      </c>
      <c r="D5589" s="37" t="s">
        <v>35</v>
      </c>
      <c r="E5589" s="36" t="s">
        <v>75</v>
      </c>
      <c r="F5589" s="33">
        <v>42716</v>
      </c>
      <c r="G5589" s="34">
        <v>0.47222222222222227</v>
      </c>
      <c r="H5589" s="41">
        <v>0.01</v>
      </c>
    </row>
    <row r="5590" spans="1:8" x14ac:dyDescent="0.25">
      <c r="A5590" s="36" t="s">
        <v>48</v>
      </c>
      <c r="B5590" s="36" t="s">
        <v>27</v>
      </c>
      <c r="C5590" s="37" t="s">
        <v>28</v>
      </c>
      <c r="D5590" s="37" t="s">
        <v>71</v>
      </c>
      <c r="E5590" s="36" t="s">
        <v>75</v>
      </c>
      <c r="F5590" s="33">
        <v>42716</v>
      </c>
      <c r="G5590" s="34">
        <v>0.47222222222222227</v>
      </c>
      <c r="H5590" s="42">
        <v>5.9999999999999995E-4</v>
      </c>
    </row>
    <row r="5591" spans="1:8" x14ac:dyDescent="0.25">
      <c r="A5591" s="36" t="s">
        <v>48</v>
      </c>
      <c r="B5591" s="36" t="s">
        <v>27</v>
      </c>
      <c r="C5591" s="37" t="s">
        <v>30</v>
      </c>
      <c r="D5591" s="38" t="s">
        <v>55</v>
      </c>
      <c r="E5591" s="36" t="s">
        <v>75</v>
      </c>
      <c r="F5591" s="33">
        <v>42716</v>
      </c>
      <c r="G5591" s="34">
        <v>0.47222222222222227</v>
      </c>
      <c r="H5591" s="41">
        <v>0.01</v>
      </c>
    </row>
    <row r="5592" spans="1:8" x14ac:dyDescent="0.25">
      <c r="A5592" s="36" t="s">
        <v>48</v>
      </c>
      <c r="B5592" s="36" t="s">
        <v>27</v>
      </c>
      <c r="C5592" s="37" t="s">
        <v>32</v>
      </c>
      <c r="D5592" s="39" t="s">
        <v>54</v>
      </c>
      <c r="E5592" s="36" t="s">
        <v>75</v>
      </c>
      <c r="F5592" s="33">
        <v>42716</v>
      </c>
      <c r="G5592" s="34">
        <v>0.47222222222222227</v>
      </c>
      <c r="H5592" s="44">
        <v>5.0000000000000001E-3</v>
      </c>
    </row>
    <row r="5593" spans="1:8" x14ac:dyDescent="0.25">
      <c r="A5593" s="36" t="s">
        <v>48</v>
      </c>
      <c r="B5593" s="36" t="s">
        <v>42</v>
      </c>
      <c r="C5593" s="37" t="s">
        <v>43</v>
      </c>
      <c r="D5593" s="37" t="s">
        <v>51</v>
      </c>
      <c r="E5593" s="36" t="s">
        <v>75</v>
      </c>
      <c r="F5593" s="33">
        <v>42716</v>
      </c>
      <c r="G5593" s="34">
        <v>0.47222222222222227</v>
      </c>
      <c r="H5593" s="43"/>
    </row>
    <row r="5594" spans="1:8" x14ac:dyDescent="0.25">
      <c r="A5594" s="36" t="s">
        <v>21</v>
      </c>
      <c r="B5594" s="36" t="s">
        <v>11</v>
      </c>
      <c r="C5594" s="38" t="s">
        <v>46</v>
      </c>
      <c r="D5594" s="36" t="s">
        <v>47</v>
      </c>
      <c r="E5594" s="36" t="s">
        <v>75</v>
      </c>
      <c r="F5594" s="33">
        <v>42752</v>
      </c>
      <c r="G5594" s="34">
        <v>0.49652777777777773</v>
      </c>
      <c r="H5594" s="38">
        <v>18.989999999999998</v>
      </c>
    </row>
    <row r="5595" spans="1:8" x14ac:dyDescent="0.25">
      <c r="A5595" s="36" t="s">
        <v>21</v>
      </c>
      <c r="B5595" s="36" t="s">
        <v>11</v>
      </c>
      <c r="C5595" s="38" t="s">
        <v>12</v>
      </c>
      <c r="D5595" s="36" t="s">
        <v>13</v>
      </c>
      <c r="E5595" s="36" t="s">
        <v>75</v>
      </c>
      <c r="F5595" s="33">
        <v>42752</v>
      </c>
      <c r="G5595" s="34">
        <v>0.49652777777777773</v>
      </c>
      <c r="H5595" s="38">
        <v>8.4</v>
      </c>
    </row>
    <row r="5596" spans="1:8" x14ac:dyDescent="0.25">
      <c r="A5596" s="36" t="s">
        <v>21</v>
      </c>
      <c r="B5596" s="36" t="s">
        <v>11</v>
      </c>
      <c r="C5596" s="35" t="s">
        <v>15</v>
      </c>
      <c r="D5596" s="36" t="s">
        <v>16</v>
      </c>
      <c r="E5596" s="36" t="s">
        <v>75</v>
      </c>
      <c r="F5596" s="33">
        <v>42752</v>
      </c>
      <c r="G5596" s="34">
        <v>0.49652777777777773</v>
      </c>
      <c r="H5596" s="35">
        <v>1274</v>
      </c>
    </row>
    <row r="5597" spans="1:8" x14ac:dyDescent="0.25">
      <c r="A5597" s="36" t="s">
        <v>21</v>
      </c>
      <c r="B5597" s="36" t="s">
        <v>11</v>
      </c>
      <c r="C5597" s="38" t="s">
        <v>17</v>
      </c>
      <c r="D5597" s="36" t="s">
        <v>18</v>
      </c>
      <c r="E5597" s="36" t="s">
        <v>75</v>
      </c>
      <c r="F5597" s="33">
        <v>42752</v>
      </c>
      <c r="G5597" s="34">
        <v>0.49652777777777773</v>
      </c>
      <c r="H5597" s="38">
        <v>6.61</v>
      </c>
    </row>
    <row r="5598" spans="1:8" x14ac:dyDescent="0.25">
      <c r="A5598" s="36" t="s">
        <v>21</v>
      </c>
      <c r="B5598" s="36" t="s">
        <v>11</v>
      </c>
      <c r="C5598" s="38" t="s">
        <v>19</v>
      </c>
      <c r="D5598" s="36" t="s">
        <v>20</v>
      </c>
      <c r="E5598" s="36" t="s">
        <v>75</v>
      </c>
      <c r="F5598" s="33">
        <v>42752</v>
      </c>
      <c r="G5598" s="34">
        <v>0.49652777777777773</v>
      </c>
      <c r="H5598" s="35">
        <v>74.099999999999994</v>
      </c>
    </row>
    <row r="5599" spans="1:8" x14ac:dyDescent="0.25">
      <c r="A5599" s="36" t="s">
        <v>21</v>
      </c>
      <c r="B5599" s="36" t="s">
        <v>22</v>
      </c>
      <c r="C5599" s="35" t="s">
        <v>23</v>
      </c>
      <c r="D5599" s="35" t="s">
        <v>57</v>
      </c>
      <c r="E5599" s="36" t="s">
        <v>75</v>
      </c>
      <c r="F5599" s="33">
        <v>42752</v>
      </c>
      <c r="G5599" s="34">
        <v>0.49652777777777773</v>
      </c>
      <c r="H5599" s="35">
        <v>116.09449599999998</v>
      </c>
    </row>
    <row r="5600" spans="1:8" x14ac:dyDescent="0.25">
      <c r="A5600" s="36" t="s">
        <v>21</v>
      </c>
      <c r="B5600" s="36" t="s">
        <v>22</v>
      </c>
      <c r="C5600" s="37" t="s">
        <v>25</v>
      </c>
      <c r="D5600" s="35" t="s">
        <v>68</v>
      </c>
      <c r="E5600" s="36" t="s">
        <v>75</v>
      </c>
      <c r="F5600" s="33">
        <v>42752</v>
      </c>
      <c r="G5600" s="34">
        <v>0.49652777777777773</v>
      </c>
      <c r="H5600" s="35">
        <v>324.37135025622689</v>
      </c>
    </row>
    <row r="5601" spans="1:8" x14ac:dyDescent="0.25">
      <c r="A5601" s="36" t="s">
        <v>21</v>
      </c>
      <c r="B5601" s="36" t="s">
        <v>36</v>
      </c>
      <c r="C5601" s="37" t="s">
        <v>37</v>
      </c>
      <c r="D5601" s="37" t="s">
        <v>38</v>
      </c>
      <c r="E5601" s="36" t="s">
        <v>75</v>
      </c>
      <c r="F5601" s="33">
        <v>42752</v>
      </c>
      <c r="G5601" s="34">
        <v>0.49652777777777773</v>
      </c>
      <c r="H5601" s="39">
        <v>3.1432408732589514</v>
      </c>
    </row>
    <row r="5602" spans="1:8" x14ac:dyDescent="0.25">
      <c r="A5602" s="36" t="s">
        <v>21</v>
      </c>
      <c r="B5602" s="36" t="s">
        <v>36</v>
      </c>
      <c r="C5602" s="37" t="s">
        <v>39</v>
      </c>
      <c r="D5602" s="37" t="s">
        <v>40</v>
      </c>
      <c r="E5602" s="36" t="s">
        <v>75</v>
      </c>
      <c r="F5602" s="33">
        <v>42752</v>
      </c>
      <c r="G5602" s="34">
        <v>0.49652777777777773</v>
      </c>
      <c r="H5602" s="39">
        <v>7.2999016308568476E-2</v>
      </c>
    </row>
    <row r="5603" spans="1:8" x14ac:dyDescent="0.25">
      <c r="A5603" s="36" t="s">
        <v>21</v>
      </c>
      <c r="B5603" s="36" t="s">
        <v>27</v>
      </c>
      <c r="C5603" s="37" t="s">
        <v>34</v>
      </c>
      <c r="D5603" s="37" t="s">
        <v>35</v>
      </c>
      <c r="E5603" s="36" t="s">
        <v>75</v>
      </c>
      <c r="F5603" s="33">
        <v>42752</v>
      </c>
      <c r="G5603" s="34">
        <v>0.49652777777777773</v>
      </c>
      <c r="H5603" s="38">
        <v>1.9490254872563718E-2</v>
      </c>
    </row>
    <row r="5604" spans="1:8" x14ac:dyDescent="0.25">
      <c r="A5604" s="36" t="s">
        <v>48</v>
      </c>
      <c r="B5604" s="36" t="s">
        <v>27</v>
      </c>
      <c r="C5604" s="37" t="s">
        <v>28</v>
      </c>
      <c r="D5604" s="37" t="s">
        <v>71</v>
      </c>
      <c r="E5604" s="36" t="s">
        <v>75</v>
      </c>
      <c r="F5604" s="33">
        <v>42752</v>
      </c>
      <c r="G5604" s="34">
        <v>0.49652777777777773</v>
      </c>
      <c r="H5604" s="42">
        <v>5.9999999999999995E-4</v>
      </c>
    </row>
    <row r="5605" spans="1:8" x14ac:dyDescent="0.25">
      <c r="A5605" s="36" t="s">
        <v>48</v>
      </c>
      <c r="B5605" s="36" t="s">
        <v>27</v>
      </c>
      <c r="C5605" s="37" t="s">
        <v>30</v>
      </c>
      <c r="D5605" s="38" t="s">
        <v>55</v>
      </c>
      <c r="E5605" s="36" t="s">
        <v>75</v>
      </c>
      <c r="F5605" s="33">
        <v>42752</v>
      </c>
      <c r="G5605" s="34">
        <v>0.49652777777777773</v>
      </c>
      <c r="H5605" s="41">
        <v>0.01</v>
      </c>
    </row>
    <row r="5606" spans="1:8" x14ac:dyDescent="0.25">
      <c r="A5606" s="36" t="s">
        <v>48</v>
      </c>
      <c r="B5606" s="36" t="s">
        <v>27</v>
      </c>
      <c r="C5606" s="37" t="s">
        <v>32</v>
      </c>
      <c r="D5606" s="39" t="s">
        <v>54</v>
      </c>
      <c r="E5606" s="36" t="s">
        <v>75</v>
      </c>
      <c r="F5606" s="33">
        <v>42752</v>
      </c>
      <c r="G5606" s="34">
        <v>0.49652777777777773</v>
      </c>
      <c r="H5606" s="44">
        <v>5.0000000000000001E-3</v>
      </c>
    </row>
    <row r="5607" spans="1:8" x14ac:dyDescent="0.25">
      <c r="A5607" s="36" t="s">
        <v>48</v>
      </c>
      <c r="B5607" s="36" t="s">
        <v>42</v>
      </c>
      <c r="C5607" s="37" t="s">
        <v>43</v>
      </c>
      <c r="D5607" s="37" t="s">
        <v>51</v>
      </c>
      <c r="E5607" s="36" t="s">
        <v>75</v>
      </c>
      <c r="F5607" s="33">
        <v>42752</v>
      </c>
      <c r="G5607" s="34">
        <v>0.49652777777777773</v>
      </c>
      <c r="H5607" s="43"/>
    </row>
    <row r="5608" spans="1:8" x14ac:dyDescent="0.25">
      <c r="A5608" s="36" t="s">
        <v>21</v>
      </c>
      <c r="B5608" s="36" t="s">
        <v>11</v>
      </c>
      <c r="C5608" s="38" t="s">
        <v>46</v>
      </c>
      <c r="D5608" s="36" t="s">
        <v>47</v>
      </c>
      <c r="E5608" s="36" t="s">
        <v>75</v>
      </c>
      <c r="F5608" s="33">
        <v>42787</v>
      </c>
      <c r="G5608" s="34">
        <v>0.49652777777777773</v>
      </c>
      <c r="H5608" s="38">
        <v>19.03</v>
      </c>
    </row>
    <row r="5609" spans="1:8" x14ac:dyDescent="0.25">
      <c r="A5609" s="36" t="s">
        <v>21</v>
      </c>
      <c r="B5609" s="36" t="s">
        <v>11</v>
      </c>
      <c r="C5609" s="38" t="s">
        <v>12</v>
      </c>
      <c r="D5609" s="36" t="s">
        <v>13</v>
      </c>
      <c r="E5609" s="36" t="s">
        <v>75</v>
      </c>
      <c r="F5609" s="33">
        <v>42787</v>
      </c>
      <c r="G5609" s="34">
        <v>0.49652777777777773</v>
      </c>
      <c r="H5609" s="38">
        <v>8.6</v>
      </c>
    </row>
    <row r="5610" spans="1:8" x14ac:dyDescent="0.25">
      <c r="A5610" s="36" t="s">
        <v>21</v>
      </c>
      <c r="B5610" s="36" t="s">
        <v>11</v>
      </c>
      <c r="C5610" s="35" t="s">
        <v>15</v>
      </c>
      <c r="D5610" s="36" t="s">
        <v>16</v>
      </c>
      <c r="E5610" s="36" t="s">
        <v>75</v>
      </c>
      <c r="F5610" s="33">
        <v>42787</v>
      </c>
      <c r="G5610" s="34">
        <v>0.49652777777777773</v>
      </c>
      <c r="H5610" s="35">
        <v>1397</v>
      </c>
    </row>
    <row r="5611" spans="1:8" x14ac:dyDescent="0.25">
      <c r="A5611" s="36" t="s">
        <v>21</v>
      </c>
      <c r="B5611" s="36" t="s">
        <v>11</v>
      </c>
      <c r="C5611" s="38" t="s">
        <v>17</v>
      </c>
      <c r="D5611" s="36" t="s">
        <v>18</v>
      </c>
      <c r="E5611" s="36" t="s">
        <v>75</v>
      </c>
      <c r="F5611" s="33">
        <v>42787</v>
      </c>
      <c r="G5611" s="34">
        <v>0.49652777777777773</v>
      </c>
      <c r="H5611" s="38">
        <v>6.18</v>
      </c>
    </row>
    <row r="5612" spans="1:8" x14ac:dyDescent="0.25">
      <c r="A5612" s="36" t="s">
        <v>21</v>
      </c>
      <c r="B5612" s="36" t="s">
        <v>11</v>
      </c>
      <c r="C5612" s="38" t="s">
        <v>19</v>
      </c>
      <c r="D5612" s="36" t="s">
        <v>20</v>
      </c>
      <c r="E5612" s="36" t="s">
        <v>75</v>
      </c>
      <c r="F5612" s="33">
        <v>42787</v>
      </c>
      <c r="G5612" s="34">
        <v>0.49652777777777773</v>
      </c>
      <c r="H5612" s="35">
        <v>69.400000000000006</v>
      </c>
    </row>
    <row r="5613" spans="1:8" x14ac:dyDescent="0.25">
      <c r="A5613" s="36" t="s">
        <v>21</v>
      </c>
      <c r="B5613" s="36" t="s">
        <v>22</v>
      </c>
      <c r="C5613" s="35" t="s">
        <v>23</v>
      </c>
      <c r="D5613" s="35" t="s">
        <v>57</v>
      </c>
      <c r="E5613" s="36" t="s">
        <v>75</v>
      </c>
      <c r="F5613" s="33">
        <v>42787</v>
      </c>
      <c r="G5613" s="34">
        <v>0.49652777777777773</v>
      </c>
      <c r="H5613" s="35">
        <v>132.96869599999999</v>
      </c>
    </row>
    <row r="5614" spans="1:8" x14ac:dyDescent="0.25">
      <c r="A5614" s="36" t="s">
        <v>21</v>
      </c>
      <c r="B5614" s="36" t="s">
        <v>22</v>
      </c>
      <c r="C5614" s="37" t="s">
        <v>25</v>
      </c>
      <c r="D5614" s="35" t="s">
        <v>68</v>
      </c>
      <c r="E5614" s="36" t="s">
        <v>75</v>
      </c>
      <c r="F5614" s="33">
        <v>42787</v>
      </c>
      <c r="G5614" s="34">
        <v>0.49652777777777773</v>
      </c>
      <c r="H5614" s="35">
        <v>343.00824297574377</v>
      </c>
    </row>
    <row r="5615" spans="1:8" x14ac:dyDescent="0.25">
      <c r="A5615" s="36" t="s">
        <v>21</v>
      </c>
      <c r="B5615" s="36" t="s">
        <v>36</v>
      </c>
      <c r="C5615" s="37" t="s">
        <v>37</v>
      </c>
      <c r="D5615" s="37" t="s">
        <v>38</v>
      </c>
      <c r="E5615" s="36" t="s">
        <v>75</v>
      </c>
      <c r="F5615" s="33">
        <v>42787</v>
      </c>
      <c r="G5615" s="34">
        <v>0.49652777777777773</v>
      </c>
      <c r="H5615" s="39">
        <v>2.6464547677261616</v>
      </c>
    </row>
    <row r="5616" spans="1:8" x14ac:dyDescent="0.25">
      <c r="A5616" s="36" t="s">
        <v>21</v>
      </c>
      <c r="B5616" s="36" t="s">
        <v>36</v>
      </c>
      <c r="C5616" s="37" t="s">
        <v>39</v>
      </c>
      <c r="D5616" s="37" t="s">
        <v>40</v>
      </c>
      <c r="E5616" s="36" t="s">
        <v>75</v>
      </c>
      <c r="F5616" s="33">
        <v>42787</v>
      </c>
      <c r="G5616" s="34">
        <v>0.49652777777777773</v>
      </c>
      <c r="H5616" s="39">
        <v>0.29148182365936937</v>
      </c>
    </row>
    <row r="5617" spans="1:8" x14ac:dyDescent="0.25">
      <c r="A5617" s="36" t="s">
        <v>21</v>
      </c>
      <c r="B5617" s="36" t="s">
        <v>27</v>
      </c>
      <c r="C5617" s="37" t="s">
        <v>34</v>
      </c>
      <c r="D5617" s="37" t="s">
        <v>35</v>
      </c>
      <c r="E5617" s="36" t="s">
        <v>75</v>
      </c>
      <c r="F5617" s="33">
        <v>42787</v>
      </c>
      <c r="G5617" s="34">
        <v>0.49652777777777773</v>
      </c>
      <c r="H5617" s="38">
        <v>2.3868954758190338E-2</v>
      </c>
    </row>
    <row r="5618" spans="1:8" x14ac:dyDescent="0.25">
      <c r="A5618" s="36" t="s">
        <v>48</v>
      </c>
      <c r="B5618" s="36" t="s">
        <v>27</v>
      </c>
      <c r="C5618" s="37" t="s">
        <v>28</v>
      </c>
      <c r="D5618" s="37" t="s">
        <v>71</v>
      </c>
      <c r="E5618" s="36" t="s">
        <v>75</v>
      </c>
      <c r="F5618" s="33">
        <v>42787</v>
      </c>
      <c r="G5618" s="34">
        <v>0.49652777777777773</v>
      </c>
      <c r="H5618" s="42">
        <v>5.9999999999999995E-4</v>
      </c>
    </row>
    <row r="5619" spans="1:8" x14ac:dyDescent="0.25">
      <c r="A5619" s="36" t="s">
        <v>48</v>
      </c>
      <c r="B5619" s="36" t="s">
        <v>27</v>
      </c>
      <c r="C5619" s="37" t="s">
        <v>30</v>
      </c>
      <c r="D5619" s="38" t="s">
        <v>55</v>
      </c>
      <c r="E5619" s="36" t="s">
        <v>75</v>
      </c>
      <c r="F5619" s="33">
        <v>42787</v>
      </c>
      <c r="G5619" s="34">
        <v>0.49652777777777773</v>
      </c>
      <c r="H5619" s="41">
        <v>0.01</v>
      </c>
    </row>
    <row r="5620" spans="1:8" x14ac:dyDescent="0.25">
      <c r="A5620" s="36" t="s">
        <v>48</v>
      </c>
      <c r="B5620" s="36" t="s">
        <v>27</v>
      </c>
      <c r="C5620" s="37" t="s">
        <v>32</v>
      </c>
      <c r="D5620" s="39" t="s">
        <v>54</v>
      </c>
      <c r="E5620" s="36" t="s">
        <v>75</v>
      </c>
      <c r="F5620" s="33">
        <v>42787</v>
      </c>
      <c r="G5620" s="34">
        <v>0.49652777777777773</v>
      </c>
      <c r="H5620" s="44">
        <v>5.0000000000000001E-3</v>
      </c>
    </row>
    <row r="5621" spans="1:8" x14ac:dyDescent="0.25">
      <c r="A5621" s="36" t="s">
        <v>48</v>
      </c>
      <c r="B5621" s="36" t="s">
        <v>42</v>
      </c>
      <c r="C5621" s="37" t="s">
        <v>43</v>
      </c>
      <c r="D5621" s="37" t="s">
        <v>51</v>
      </c>
      <c r="E5621" s="36" t="s">
        <v>75</v>
      </c>
      <c r="F5621" s="33">
        <v>42787</v>
      </c>
      <c r="G5621" s="34">
        <v>0.49652777777777773</v>
      </c>
      <c r="H5621" s="43"/>
    </row>
    <row r="5622" spans="1:8" x14ac:dyDescent="0.25">
      <c r="A5622" s="36" t="s">
        <v>21</v>
      </c>
      <c r="B5622" s="36" t="s">
        <v>11</v>
      </c>
      <c r="C5622" s="38" t="s">
        <v>46</v>
      </c>
      <c r="D5622" s="36" t="s">
        <v>47</v>
      </c>
      <c r="E5622" s="36" t="s">
        <v>75</v>
      </c>
      <c r="F5622" s="33">
        <v>42808</v>
      </c>
      <c r="G5622" s="34">
        <v>0.50347222222222221</v>
      </c>
      <c r="H5622" s="38">
        <v>16.829999999999998</v>
      </c>
    </row>
    <row r="5623" spans="1:8" x14ac:dyDescent="0.25">
      <c r="A5623" s="36" t="s">
        <v>21</v>
      </c>
      <c r="B5623" s="36" t="s">
        <v>11</v>
      </c>
      <c r="C5623" s="38" t="s">
        <v>12</v>
      </c>
      <c r="D5623" s="36" t="s">
        <v>13</v>
      </c>
      <c r="E5623" s="36" t="s">
        <v>75</v>
      </c>
      <c r="F5623" s="33">
        <v>42808</v>
      </c>
      <c r="G5623" s="34">
        <v>0.50347222222222221</v>
      </c>
      <c r="H5623" s="38">
        <v>8.48</v>
      </c>
    </row>
    <row r="5624" spans="1:8" x14ac:dyDescent="0.25">
      <c r="A5624" s="36" t="s">
        <v>21</v>
      </c>
      <c r="B5624" s="36" t="s">
        <v>11</v>
      </c>
      <c r="C5624" s="35" t="s">
        <v>15</v>
      </c>
      <c r="D5624" s="36" t="s">
        <v>16</v>
      </c>
      <c r="E5624" s="36" t="s">
        <v>75</v>
      </c>
      <c r="F5624" s="33">
        <v>42808</v>
      </c>
      <c r="G5624" s="34">
        <v>0.50347222222222221</v>
      </c>
      <c r="H5624" s="35">
        <v>1448</v>
      </c>
    </row>
    <row r="5625" spans="1:8" x14ac:dyDescent="0.25">
      <c r="A5625" s="36" t="s">
        <v>21</v>
      </c>
      <c r="B5625" s="36" t="s">
        <v>11</v>
      </c>
      <c r="C5625" s="38" t="s">
        <v>17</v>
      </c>
      <c r="D5625" s="36" t="s">
        <v>18</v>
      </c>
      <c r="E5625" s="36" t="s">
        <v>75</v>
      </c>
      <c r="F5625" s="33">
        <v>42808</v>
      </c>
      <c r="G5625" s="34">
        <v>0.50347222222222221</v>
      </c>
      <c r="H5625" s="38">
        <v>7.22</v>
      </c>
    </row>
    <row r="5626" spans="1:8" x14ac:dyDescent="0.25">
      <c r="A5626" s="36" t="s">
        <v>21</v>
      </c>
      <c r="B5626" s="36" t="s">
        <v>11</v>
      </c>
      <c r="C5626" s="38" t="s">
        <v>19</v>
      </c>
      <c r="D5626" s="36" t="s">
        <v>20</v>
      </c>
      <c r="E5626" s="36" t="s">
        <v>75</v>
      </c>
      <c r="F5626" s="33">
        <v>42808</v>
      </c>
      <c r="G5626" s="34">
        <v>0.50347222222222221</v>
      </c>
      <c r="H5626" s="35">
        <v>76.5</v>
      </c>
    </row>
    <row r="5627" spans="1:8" x14ac:dyDescent="0.25">
      <c r="A5627" s="36" t="s">
        <v>21</v>
      </c>
      <c r="B5627" s="36" t="s">
        <v>22</v>
      </c>
      <c r="C5627" s="35" t="s">
        <v>23</v>
      </c>
      <c r="D5627" s="35" t="s">
        <v>57</v>
      </c>
      <c r="E5627" s="36" t="s">
        <v>75</v>
      </c>
      <c r="F5627" s="33">
        <v>42808</v>
      </c>
      <c r="G5627" s="34">
        <v>0.50347222222222221</v>
      </c>
      <c r="H5627" s="35">
        <v>140.05586</v>
      </c>
    </row>
    <row r="5628" spans="1:8" x14ac:dyDescent="0.25">
      <c r="A5628" s="36" t="s">
        <v>21</v>
      </c>
      <c r="B5628" s="36" t="s">
        <v>22</v>
      </c>
      <c r="C5628" s="37" t="s">
        <v>25</v>
      </c>
      <c r="D5628" s="35" t="s">
        <v>68</v>
      </c>
      <c r="E5628" s="36" t="s">
        <v>75</v>
      </c>
      <c r="F5628" s="33">
        <v>42808</v>
      </c>
      <c r="G5628" s="34">
        <v>0.50347222222222221</v>
      </c>
      <c r="H5628" s="35">
        <v>337.89880760554303</v>
      </c>
    </row>
    <row r="5629" spans="1:8" x14ac:dyDescent="0.25">
      <c r="A5629" s="36" t="s">
        <v>21</v>
      </c>
      <c r="B5629" s="36" t="s">
        <v>36</v>
      </c>
      <c r="C5629" s="37" t="s">
        <v>37</v>
      </c>
      <c r="D5629" s="37" t="s">
        <v>38</v>
      </c>
      <c r="E5629" s="36" t="s">
        <v>75</v>
      </c>
      <c r="F5629" s="33">
        <v>42808</v>
      </c>
      <c r="G5629" s="34">
        <v>0.50347222222222221</v>
      </c>
      <c r="H5629" s="39">
        <v>2.6487804878048782</v>
      </c>
    </row>
    <row r="5630" spans="1:8" x14ac:dyDescent="0.25">
      <c r="A5630" s="36" t="s">
        <v>21</v>
      </c>
      <c r="B5630" s="36" t="s">
        <v>36</v>
      </c>
      <c r="C5630" s="37" t="s">
        <v>39</v>
      </c>
      <c r="D5630" s="37" t="s">
        <v>40</v>
      </c>
      <c r="E5630" s="36" t="s">
        <v>75</v>
      </c>
      <c r="F5630" s="33">
        <v>42808</v>
      </c>
      <c r="G5630" s="34">
        <v>0.50347222222222221</v>
      </c>
      <c r="H5630" s="39">
        <v>0.13884424090905551</v>
      </c>
    </row>
    <row r="5631" spans="1:8" x14ac:dyDescent="0.25">
      <c r="A5631" s="36" t="s">
        <v>21</v>
      </c>
      <c r="B5631" s="36" t="s">
        <v>27</v>
      </c>
      <c r="C5631" s="37" t="s">
        <v>34</v>
      </c>
      <c r="D5631" s="37" t="s">
        <v>35</v>
      </c>
      <c r="E5631" s="36" t="s">
        <v>75</v>
      </c>
      <c r="F5631" s="33">
        <v>42808</v>
      </c>
      <c r="G5631" s="34">
        <v>0.50347222222222221</v>
      </c>
      <c r="H5631" s="38">
        <v>2.5739644970414192E-2</v>
      </c>
    </row>
    <row r="5632" spans="1:8" x14ac:dyDescent="0.25">
      <c r="A5632" s="36" t="s">
        <v>48</v>
      </c>
      <c r="B5632" s="36" t="s">
        <v>27</v>
      </c>
      <c r="C5632" s="37" t="s">
        <v>28</v>
      </c>
      <c r="D5632" s="37" t="s">
        <v>71</v>
      </c>
      <c r="E5632" s="36" t="s">
        <v>75</v>
      </c>
      <c r="F5632" s="33">
        <v>42808</v>
      </c>
      <c r="G5632" s="34">
        <v>0.50347222222222221</v>
      </c>
      <c r="H5632" s="36">
        <v>1.6000000000000001E-3</v>
      </c>
    </row>
    <row r="5633" spans="1:8" x14ac:dyDescent="0.25">
      <c r="A5633" s="36" t="s">
        <v>48</v>
      </c>
      <c r="B5633" s="36" t="s">
        <v>27</v>
      </c>
      <c r="C5633" s="37" t="s">
        <v>30</v>
      </c>
      <c r="D5633" s="38" t="s">
        <v>55</v>
      </c>
      <c r="E5633" s="36" t="s">
        <v>75</v>
      </c>
      <c r="F5633" s="33">
        <v>42808</v>
      </c>
      <c r="G5633" s="34">
        <v>0.50347222222222221</v>
      </c>
      <c r="H5633" s="41">
        <v>0.01</v>
      </c>
    </row>
    <row r="5634" spans="1:8" x14ac:dyDescent="0.25">
      <c r="A5634" s="36" t="s">
        <v>48</v>
      </c>
      <c r="B5634" s="36" t="s">
        <v>27</v>
      </c>
      <c r="C5634" s="37" t="s">
        <v>32</v>
      </c>
      <c r="D5634" s="39" t="s">
        <v>54</v>
      </c>
      <c r="E5634" s="36" t="s">
        <v>75</v>
      </c>
      <c r="F5634" s="33">
        <v>42808</v>
      </c>
      <c r="G5634" s="34">
        <v>0.50347222222222221</v>
      </c>
      <c r="H5634" s="44">
        <v>5.0000000000000001E-3</v>
      </c>
    </row>
    <row r="5635" spans="1:8" x14ac:dyDescent="0.25">
      <c r="A5635" s="36" t="s">
        <v>48</v>
      </c>
      <c r="B5635" s="36" t="s">
        <v>42</v>
      </c>
      <c r="C5635" s="37" t="s">
        <v>43</v>
      </c>
      <c r="D5635" s="37" t="s">
        <v>51</v>
      </c>
      <c r="E5635" s="36" t="s">
        <v>75</v>
      </c>
      <c r="F5635" s="33">
        <v>42808</v>
      </c>
      <c r="G5635" s="34">
        <v>0.50347222222222221</v>
      </c>
      <c r="H5635" s="43">
        <v>2</v>
      </c>
    </row>
    <row r="5636" spans="1:8" x14ac:dyDescent="0.25">
      <c r="A5636" s="36" t="s">
        <v>21</v>
      </c>
      <c r="B5636" s="36" t="s">
        <v>11</v>
      </c>
      <c r="C5636" s="38" t="s">
        <v>46</v>
      </c>
      <c r="D5636" s="36" t="s">
        <v>47</v>
      </c>
      <c r="E5636" s="36" t="s">
        <v>75</v>
      </c>
      <c r="F5636" s="33">
        <v>42836</v>
      </c>
      <c r="G5636" s="34">
        <v>0.49652777777777773</v>
      </c>
      <c r="H5636" s="38">
        <v>14.11</v>
      </c>
    </row>
    <row r="5637" spans="1:8" x14ac:dyDescent="0.25">
      <c r="A5637" s="36" t="s">
        <v>21</v>
      </c>
      <c r="B5637" s="36" t="s">
        <v>11</v>
      </c>
      <c r="C5637" s="38" t="s">
        <v>12</v>
      </c>
      <c r="D5637" s="36" t="s">
        <v>13</v>
      </c>
      <c r="E5637" s="36" t="s">
        <v>75</v>
      </c>
      <c r="F5637" s="33">
        <v>42836</v>
      </c>
      <c r="G5637" s="34">
        <v>0.49652777777777773</v>
      </c>
      <c r="H5637" s="38">
        <v>8.68</v>
      </c>
    </row>
    <row r="5638" spans="1:8" x14ac:dyDescent="0.25">
      <c r="A5638" s="36" t="s">
        <v>21</v>
      </c>
      <c r="B5638" s="36" t="s">
        <v>11</v>
      </c>
      <c r="C5638" s="35" t="s">
        <v>15</v>
      </c>
      <c r="D5638" s="36" t="s">
        <v>16</v>
      </c>
      <c r="E5638" s="36" t="s">
        <v>75</v>
      </c>
      <c r="F5638" s="33">
        <v>42836</v>
      </c>
      <c r="G5638" s="34">
        <v>0.49652777777777773</v>
      </c>
      <c r="H5638" s="35">
        <v>1522</v>
      </c>
    </row>
    <row r="5639" spans="1:8" x14ac:dyDescent="0.25">
      <c r="A5639" s="36" t="s">
        <v>21</v>
      </c>
      <c r="B5639" s="36" t="s">
        <v>11</v>
      </c>
      <c r="C5639" s="38" t="s">
        <v>17</v>
      </c>
      <c r="D5639" s="36" t="s">
        <v>18</v>
      </c>
      <c r="E5639" s="36" t="s">
        <v>75</v>
      </c>
      <c r="F5639" s="33">
        <v>42836</v>
      </c>
      <c r="G5639" s="34">
        <v>0.49652777777777773</v>
      </c>
      <c r="H5639" s="38">
        <v>8.4700000000000006</v>
      </c>
    </row>
    <row r="5640" spans="1:8" x14ac:dyDescent="0.25">
      <c r="A5640" s="36" t="s">
        <v>21</v>
      </c>
      <c r="B5640" s="36" t="s">
        <v>11</v>
      </c>
      <c r="C5640" s="38" t="s">
        <v>19</v>
      </c>
      <c r="D5640" s="36" t="s">
        <v>20</v>
      </c>
      <c r="E5640" s="36" t="s">
        <v>75</v>
      </c>
      <c r="F5640" s="33">
        <v>42836</v>
      </c>
      <c r="G5640" s="34">
        <v>0.49652777777777773</v>
      </c>
      <c r="H5640" s="35">
        <v>86.2</v>
      </c>
    </row>
    <row r="5641" spans="1:8" x14ac:dyDescent="0.25">
      <c r="A5641" s="36" t="s">
        <v>21</v>
      </c>
      <c r="B5641" s="36" t="s">
        <v>22</v>
      </c>
      <c r="C5641" s="35" t="s">
        <v>23</v>
      </c>
      <c r="D5641" s="35" t="s">
        <v>57</v>
      </c>
      <c r="E5641" s="36" t="s">
        <v>75</v>
      </c>
      <c r="F5641" s="33">
        <v>42836</v>
      </c>
      <c r="G5641" s="34">
        <v>0.49652777777777773</v>
      </c>
      <c r="H5641" s="35">
        <v>156.93005999999997</v>
      </c>
    </row>
    <row r="5642" spans="1:8" x14ac:dyDescent="0.25">
      <c r="A5642" s="36" t="s">
        <v>21</v>
      </c>
      <c r="B5642" s="36" t="s">
        <v>22</v>
      </c>
      <c r="C5642" s="37" t="s">
        <v>25</v>
      </c>
      <c r="D5642" s="35" t="s">
        <v>68</v>
      </c>
      <c r="E5642" s="36" t="s">
        <v>75</v>
      </c>
      <c r="F5642" s="33">
        <v>42836</v>
      </c>
      <c r="G5642" s="34">
        <v>0.49652777777777773</v>
      </c>
      <c r="H5642" s="35">
        <v>305.54101087257823</v>
      </c>
    </row>
    <row r="5643" spans="1:8" x14ac:dyDescent="0.25">
      <c r="A5643" s="36" t="s">
        <v>21</v>
      </c>
      <c r="B5643" s="36" t="s">
        <v>36</v>
      </c>
      <c r="C5643" s="37" t="s">
        <v>37</v>
      </c>
      <c r="D5643" s="37" t="s">
        <v>38</v>
      </c>
      <c r="E5643" s="36" t="s">
        <v>75</v>
      </c>
      <c r="F5643" s="33">
        <v>42836</v>
      </c>
      <c r="G5643" s="34">
        <v>0.49652777777777773</v>
      </c>
      <c r="H5643" s="39">
        <v>3.0181378476420799</v>
      </c>
    </row>
    <row r="5644" spans="1:8" x14ac:dyDescent="0.25">
      <c r="A5644" s="36" t="s">
        <v>21</v>
      </c>
      <c r="B5644" s="36" t="s">
        <v>36</v>
      </c>
      <c r="C5644" s="37" t="s">
        <v>39</v>
      </c>
      <c r="D5644" s="37" t="s">
        <v>40</v>
      </c>
      <c r="E5644" s="36" t="s">
        <v>75</v>
      </c>
      <c r="F5644" s="33">
        <v>42836</v>
      </c>
      <c r="G5644" s="34">
        <v>0.49652777777777773</v>
      </c>
      <c r="H5644" s="39">
        <v>0.10248235754789495</v>
      </c>
    </row>
    <row r="5645" spans="1:8" x14ac:dyDescent="0.25">
      <c r="A5645" s="36" t="s">
        <v>21</v>
      </c>
      <c r="B5645" s="36" t="s">
        <v>27</v>
      </c>
      <c r="C5645" s="37" t="s">
        <v>34</v>
      </c>
      <c r="D5645" s="37" t="s">
        <v>35</v>
      </c>
      <c r="E5645" s="36" t="s">
        <v>75</v>
      </c>
      <c r="F5645" s="33">
        <v>42836</v>
      </c>
      <c r="G5645" s="34">
        <v>0.49652777777777773</v>
      </c>
      <c r="H5645" s="38">
        <v>1.1585365853658557E-2</v>
      </c>
    </row>
    <row r="5646" spans="1:8" x14ac:dyDescent="0.25">
      <c r="A5646" s="36" t="s">
        <v>48</v>
      </c>
      <c r="B5646" s="36" t="s">
        <v>27</v>
      </c>
      <c r="C5646" s="37" t="s">
        <v>28</v>
      </c>
      <c r="D5646" s="37" t="s">
        <v>71</v>
      </c>
      <c r="E5646" s="36" t="s">
        <v>75</v>
      </c>
      <c r="F5646" s="33">
        <v>42836</v>
      </c>
      <c r="G5646" s="34">
        <v>0.49652777777777773</v>
      </c>
      <c r="H5646" s="42">
        <v>1E-3</v>
      </c>
    </row>
    <row r="5647" spans="1:8" x14ac:dyDescent="0.25">
      <c r="A5647" s="36" t="s">
        <v>48</v>
      </c>
      <c r="B5647" s="36" t="s">
        <v>27</v>
      </c>
      <c r="C5647" s="37" t="s">
        <v>30</v>
      </c>
      <c r="D5647" s="38" t="s">
        <v>55</v>
      </c>
      <c r="E5647" s="36" t="s">
        <v>75</v>
      </c>
      <c r="F5647" s="33">
        <v>42836</v>
      </c>
      <c r="G5647" s="34">
        <v>0.49652777777777773</v>
      </c>
      <c r="H5647" s="41">
        <v>0.01</v>
      </c>
    </row>
    <row r="5648" spans="1:8" x14ac:dyDescent="0.25">
      <c r="A5648" s="36" t="s">
        <v>48</v>
      </c>
      <c r="B5648" s="36" t="s">
        <v>27</v>
      </c>
      <c r="C5648" s="37" t="s">
        <v>32</v>
      </c>
      <c r="D5648" s="39" t="s">
        <v>54</v>
      </c>
      <c r="E5648" s="36" t="s">
        <v>75</v>
      </c>
      <c r="F5648" s="33">
        <v>42836</v>
      </c>
      <c r="G5648" s="34">
        <v>0.49652777777777773</v>
      </c>
      <c r="H5648" s="44">
        <v>5.0000000000000001E-3</v>
      </c>
    </row>
    <row r="5649" spans="1:8" x14ac:dyDescent="0.25">
      <c r="A5649" s="36" t="s">
        <v>48</v>
      </c>
      <c r="B5649" s="36" t="s">
        <v>42</v>
      </c>
      <c r="C5649" s="37" t="s">
        <v>43</v>
      </c>
      <c r="D5649" s="37" t="s">
        <v>51</v>
      </c>
      <c r="E5649" s="36" t="s">
        <v>75</v>
      </c>
      <c r="F5649" s="33">
        <v>42836</v>
      </c>
      <c r="G5649" s="34">
        <v>0.49652777777777773</v>
      </c>
      <c r="H5649" s="36">
        <v>3</v>
      </c>
    </row>
    <row r="5650" spans="1:8" x14ac:dyDescent="0.25">
      <c r="A5650" s="36" t="s">
        <v>21</v>
      </c>
      <c r="B5650" s="36" t="s">
        <v>11</v>
      </c>
      <c r="C5650" s="38" t="s">
        <v>46</v>
      </c>
      <c r="D5650" s="36" t="s">
        <v>47</v>
      </c>
      <c r="E5650" s="36" t="s">
        <v>75</v>
      </c>
      <c r="F5650" s="33">
        <v>42871</v>
      </c>
      <c r="G5650" s="34">
        <v>0.5</v>
      </c>
      <c r="H5650" s="38">
        <v>14.34</v>
      </c>
    </row>
    <row r="5651" spans="1:8" x14ac:dyDescent="0.25">
      <c r="A5651" s="36" t="s">
        <v>21</v>
      </c>
      <c r="B5651" s="36" t="s">
        <v>11</v>
      </c>
      <c r="C5651" s="38" t="s">
        <v>12</v>
      </c>
      <c r="D5651" s="36" t="s">
        <v>13</v>
      </c>
      <c r="E5651" s="36" t="s">
        <v>75</v>
      </c>
      <c r="F5651" s="33">
        <v>42871</v>
      </c>
      <c r="G5651" s="34">
        <v>0.5</v>
      </c>
      <c r="H5651" s="38">
        <v>8.59</v>
      </c>
    </row>
    <row r="5652" spans="1:8" x14ac:dyDescent="0.25">
      <c r="A5652" s="36" t="s">
        <v>21</v>
      </c>
      <c r="B5652" s="36" t="s">
        <v>11</v>
      </c>
      <c r="C5652" s="35" t="s">
        <v>15</v>
      </c>
      <c r="D5652" s="36" t="s">
        <v>16</v>
      </c>
      <c r="E5652" s="36" t="s">
        <v>75</v>
      </c>
      <c r="F5652" s="33">
        <v>42871</v>
      </c>
      <c r="G5652" s="34">
        <v>0.5</v>
      </c>
      <c r="H5652" s="35">
        <v>1253</v>
      </c>
    </row>
    <row r="5653" spans="1:8" x14ac:dyDescent="0.25">
      <c r="A5653" s="36" t="s">
        <v>21</v>
      </c>
      <c r="B5653" s="36" t="s">
        <v>11</v>
      </c>
      <c r="C5653" s="38" t="s">
        <v>17</v>
      </c>
      <c r="D5653" s="36" t="s">
        <v>18</v>
      </c>
      <c r="E5653" s="36" t="s">
        <v>75</v>
      </c>
      <c r="F5653" s="33">
        <v>42871</v>
      </c>
      <c r="G5653" s="34">
        <v>0.5</v>
      </c>
      <c r="H5653" s="38">
        <v>6.54</v>
      </c>
    </row>
    <row r="5654" spans="1:8" x14ac:dyDescent="0.25">
      <c r="A5654" s="36" t="s">
        <v>21</v>
      </c>
      <c r="B5654" s="36" t="s">
        <v>11</v>
      </c>
      <c r="C5654" s="38" t="s">
        <v>19</v>
      </c>
      <c r="D5654" s="36" t="s">
        <v>20</v>
      </c>
      <c r="E5654" s="36" t="s">
        <v>75</v>
      </c>
      <c r="F5654" s="33">
        <v>42871</v>
      </c>
      <c r="G5654" s="34">
        <v>0.5</v>
      </c>
      <c r="H5654" s="35">
        <v>66.2</v>
      </c>
    </row>
    <row r="5655" spans="1:8" x14ac:dyDescent="0.25">
      <c r="A5655" s="36" t="s">
        <v>21</v>
      </c>
      <c r="B5655" s="36" t="s">
        <v>22</v>
      </c>
      <c r="C5655" s="35" t="s">
        <v>23</v>
      </c>
      <c r="D5655" s="35" t="s">
        <v>57</v>
      </c>
      <c r="E5655" s="36" t="s">
        <v>75</v>
      </c>
      <c r="F5655" s="33">
        <v>42871</v>
      </c>
      <c r="G5655" s="34">
        <v>0.5</v>
      </c>
      <c r="H5655" s="35">
        <v>119.20346100000002</v>
      </c>
    </row>
    <row r="5656" spans="1:8" x14ac:dyDescent="0.25">
      <c r="A5656" s="36" t="s">
        <v>21</v>
      </c>
      <c r="B5656" s="36" t="s">
        <v>22</v>
      </c>
      <c r="C5656" s="37" t="s">
        <v>25</v>
      </c>
      <c r="D5656" s="35" t="s">
        <v>68</v>
      </c>
      <c r="E5656" s="36" t="s">
        <v>75</v>
      </c>
      <c r="F5656" s="33">
        <v>42871</v>
      </c>
      <c r="G5656" s="34">
        <v>0.5</v>
      </c>
      <c r="H5656" s="35">
        <v>281.88981301982369</v>
      </c>
    </row>
    <row r="5657" spans="1:8" x14ac:dyDescent="0.25">
      <c r="A5657" s="36" t="s">
        <v>21</v>
      </c>
      <c r="B5657" s="36" t="s">
        <v>36</v>
      </c>
      <c r="C5657" s="37" t="s">
        <v>37</v>
      </c>
      <c r="D5657" s="37" t="s">
        <v>38</v>
      </c>
      <c r="E5657" s="36" t="s">
        <v>75</v>
      </c>
      <c r="F5657" s="33">
        <v>42871</v>
      </c>
      <c r="G5657" s="34">
        <v>0.5</v>
      </c>
      <c r="H5657" s="39">
        <v>4.0951945080091541</v>
      </c>
    </row>
    <row r="5658" spans="1:8" x14ac:dyDescent="0.25">
      <c r="A5658" s="36" t="s">
        <v>21</v>
      </c>
      <c r="B5658" s="36" t="s">
        <v>36</v>
      </c>
      <c r="C5658" s="37" t="s">
        <v>39</v>
      </c>
      <c r="D5658" s="37" t="s">
        <v>40</v>
      </c>
      <c r="E5658" s="36" t="s">
        <v>75</v>
      </c>
      <c r="F5658" s="33">
        <v>42871</v>
      </c>
      <c r="G5658" s="34">
        <v>0.5</v>
      </c>
      <c r="H5658" s="39">
        <v>8.1280939029882177E-2</v>
      </c>
    </row>
    <row r="5659" spans="1:8" x14ac:dyDescent="0.25">
      <c r="A5659" s="36" t="s">
        <v>21</v>
      </c>
      <c r="B5659" s="36" t="s">
        <v>27</v>
      </c>
      <c r="C5659" s="37" t="s">
        <v>34</v>
      </c>
      <c r="D5659" s="37" t="s">
        <v>35</v>
      </c>
      <c r="E5659" s="36" t="s">
        <v>75</v>
      </c>
      <c r="F5659" s="33">
        <v>42871</v>
      </c>
      <c r="G5659" s="34">
        <v>0.5</v>
      </c>
      <c r="H5659" s="38">
        <v>1.3897763578274767E-2</v>
      </c>
    </row>
    <row r="5660" spans="1:8" x14ac:dyDescent="0.25">
      <c r="A5660" s="36" t="s">
        <v>48</v>
      </c>
      <c r="B5660" s="36" t="s">
        <v>27</v>
      </c>
      <c r="C5660" s="37" t="s">
        <v>28</v>
      </c>
      <c r="D5660" s="37" t="s">
        <v>71</v>
      </c>
      <c r="E5660" s="36" t="s">
        <v>75</v>
      </c>
      <c r="F5660" s="33">
        <v>42871</v>
      </c>
      <c r="G5660" s="34">
        <v>0.5</v>
      </c>
      <c r="H5660" s="42">
        <v>5.9999999999999995E-4</v>
      </c>
    </row>
    <row r="5661" spans="1:8" x14ac:dyDescent="0.25">
      <c r="A5661" s="36" t="s">
        <v>48</v>
      </c>
      <c r="B5661" s="36" t="s">
        <v>27</v>
      </c>
      <c r="C5661" s="37" t="s">
        <v>30</v>
      </c>
      <c r="D5661" s="38" t="s">
        <v>55</v>
      </c>
      <c r="E5661" s="36" t="s">
        <v>75</v>
      </c>
      <c r="F5661" s="33">
        <v>42871</v>
      </c>
      <c r="G5661" s="34">
        <v>0.5</v>
      </c>
      <c r="H5661" s="41">
        <v>0.01</v>
      </c>
    </row>
    <row r="5662" spans="1:8" x14ac:dyDescent="0.25">
      <c r="A5662" s="36" t="s">
        <v>48</v>
      </c>
      <c r="B5662" s="36" t="s">
        <v>27</v>
      </c>
      <c r="C5662" s="37" t="s">
        <v>32</v>
      </c>
      <c r="D5662" s="39" t="s">
        <v>54</v>
      </c>
      <c r="E5662" s="36" t="s">
        <v>75</v>
      </c>
      <c r="F5662" s="33">
        <v>42871</v>
      </c>
      <c r="G5662" s="34">
        <v>0.5</v>
      </c>
      <c r="H5662" s="44">
        <v>5.0000000000000001E-3</v>
      </c>
    </row>
    <row r="5663" spans="1:8" x14ac:dyDescent="0.25">
      <c r="A5663" s="36" t="s">
        <v>48</v>
      </c>
      <c r="B5663" s="36" t="s">
        <v>42</v>
      </c>
      <c r="C5663" s="37" t="s">
        <v>43</v>
      </c>
      <c r="D5663" s="37" t="s">
        <v>51</v>
      </c>
      <c r="E5663" s="36" t="s">
        <v>75</v>
      </c>
      <c r="F5663" s="33">
        <v>42871</v>
      </c>
      <c r="G5663" s="34">
        <v>0.5</v>
      </c>
      <c r="H5663" s="43">
        <v>2</v>
      </c>
    </row>
    <row r="5664" spans="1:8" x14ac:dyDescent="0.25">
      <c r="A5664" s="36" t="s">
        <v>21</v>
      </c>
      <c r="B5664" s="36" t="s">
        <v>11</v>
      </c>
      <c r="C5664" s="38" t="s">
        <v>46</v>
      </c>
      <c r="D5664" s="36" t="s">
        <v>47</v>
      </c>
      <c r="E5664" s="36" t="s">
        <v>75</v>
      </c>
      <c r="F5664" s="33">
        <v>42908</v>
      </c>
      <c r="G5664" s="34">
        <v>0.38541666666666669</v>
      </c>
      <c r="H5664" s="38">
        <v>12.33</v>
      </c>
    </row>
    <row r="5665" spans="1:8" x14ac:dyDescent="0.25">
      <c r="A5665" s="36" t="s">
        <v>21</v>
      </c>
      <c r="B5665" s="36" t="s">
        <v>11</v>
      </c>
      <c r="C5665" s="38" t="s">
        <v>12</v>
      </c>
      <c r="D5665" s="36" t="s">
        <v>13</v>
      </c>
      <c r="E5665" s="36" t="s">
        <v>75</v>
      </c>
      <c r="F5665" s="33">
        <v>42908</v>
      </c>
      <c r="G5665" s="34">
        <v>0.38541666666666669</v>
      </c>
      <c r="H5665" s="38">
        <v>7.87</v>
      </c>
    </row>
    <row r="5666" spans="1:8" x14ac:dyDescent="0.25">
      <c r="A5666" s="36" t="s">
        <v>21</v>
      </c>
      <c r="B5666" s="36" t="s">
        <v>11</v>
      </c>
      <c r="C5666" s="35" t="s">
        <v>15</v>
      </c>
      <c r="D5666" s="36" t="s">
        <v>16</v>
      </c>
      <c r="E5666" s="36" t="s">
        <v>75</v>
      </c>
      <c r="F5666" s="33">
        <v>42908</v>
      </c>
      <c r="G5666" s="34">
        <v>0.38541666666666669</v>
      </c>
      <c r="H5666" s="35">
        <v>1046</v>
      </c>
    </row>
    <row r="5667" spans="1:8" x14ac:dyDescent="0.25">
      <c r="A5667" s="36" t="s">
        <v>21</v>
      </c>
      <c r="B5667" s="36" t="s">
        <v>11</v>
      </c>
      <c r="C5667" s="38" t="s">
        <v>17</v>
      </c>
      <c r="D5667" s="36" t="s">
        <v>18</v>
      </c>
      <c r="E5667" s="36" t="s">
        <v>75</v>
      </c>
      <c r="F5667" s="33">
        <v>42908</v>
      </c>
      <c r="G5667" s="34">
        <v>0.38541666666666669</v>
      </c>
      <c r="H5667" s="38">
        <v>7.86</v>
      </c>
    </row>
    <row r="5668" spans="1:8" x14ac:dyDescent="0.25">
      <c r="A5668" s="36" t="s">
        <v>21</v>
      </c>
      <c r="B5668" s="36" t="s">
        <v>11</v>
      </c>
      <c r="C5668" s="38" t="s">
        <v>19</v>
      </c>
      <c r="D5668" s="36" t="s">
        <v>20</v>
      </c>
      <c r="E5668" s="36" t="s">
        <v>75</v>
      </c>
      <c r="F5668" s="33">
        <v>42908</v>
      </c>
      <c r="G5668" s="34">
        <v>0.38541666666666669</v>
      </c>
      <c r="H5668" s="35">
        <v>77.3</v>
      </c>
    </row>
    <row r="5669" spans="1:8" x14ac:dyDescent="0.25">
      <c r="A5669" s="36" t="s">
        <v>21</v>
      </c>
      <c r="B5669" s="36" t="s">
        <v>22</v>
      </c>
      <c r="C5669" s="35" t="s">
        <v>23</v>
      </c>
      <c r="D5669" s="35" t="s">
        <v>57</v>
      </c>
      <c r="E5669" s="36" t="s">
        <v>75</v>
      </c>
      <c r="F5669" s="33">
        <v>42908</v>
      </c>
      <c r="G5669" s="34">
        <v>0.38541666666666669</v>
      </c>
      <c r="H5669" s="35">
        <v>88.298860000000005</v>
      </c>
    </row>
    <row r="5670" spans="1:8" x14ac:dyDescent="0.25">
      <c r="A5670" s="36" t="s">
        <v>21</v>
      </c>
      <c r="B5670" s="36" t="s">
        <v>22</v>
      </c>
      <c r="C5670" s="37" t="s">
        <v>25</v>
      </c>
      <c r="D5670" s="35" t="s">
        <v>68</v>
      </c>
      <c r="E5670" s="36" t="s">
        <v>75</v>
      </c>
      <c r="F5670" s="33">
        <v>42908</v>
      </c>
      <c r="G5670" s="34">
        <v>0.38541666666666669</v>
      </c>
      <c r="H5670" s="35">
        <v>373.03181117029021</v>
      </c>
    </row>
    <row r="5671" spans="1:8" x14ac:dyDescent="0.25">
      <c r="A5671" s="36" t="s">
        <v>21</v>
      </c>
      <c r="B5671" s="36" t="s">
        <v>36</v>
      </c>
      <c r="C5671" s="37" t="s">
        <v>37</v>
      </c>
      <c r="D5671" s="37" t="s">
        <v>38</v>
      </c>
      <c r="E5671" s="36" t="s">
        <v>75</v>
      </c>
      <c r="F5671" s="33">
        <v>42908</v>
      </c>
      <c r="G5671" s="34">
        <v>0.38541666666666669</v>
      </c>
      <c r="H5671" s="39">
        <v>3.8703481392557015</v>
      </c>
    </row>
    <row r="5672" spans="1:8" x14ac:dyDescent="0.25">
      <c r="A5672" s="36" t="s">
        <v>21</v>
      </c>
      <c r="B5672" s="36" t="s">
        <v>36</v>
      </c>
      <c r="C5672" s="37" t="s">
        <v>39</v>
      </c>
      <c r="D5672" s="37" t="s">
        <v>40</v>
      </c>
      <c r="E5672" s="36" t="s">
        <v>75</v>
      </c>
      <c r="F5672" s="33">
        <v>42908</v>
      </c>
      <c r="G5672" s="34">
        <v>0.38541666666666669</v>
      </c>
      <c r="H5672" s="39">
        <v>0.11680656807125631</v>
      </c>
    </row>
    <row r="5673" spans="1:8" x14ac:dyDescent="0.25">
      <c r="A5673" s="36" t="s">
        <v>21</v>
      </c>
      <c r="B5673" s="36" t="s">
        <v>27</v>
      </c>
      <c r="C5673" s="37" t="s">
        <v>34</v>
      </c>
      <c r="D5673" s="37" t="s">
        <v>35</v>
      </c>
      <c r="E5673" s="36" t="s">
        <v>75</v>
      </c>
      <c r="F5673" s="33">
        <v>42908</v>
      </c>
      <c r="G5673" s="34">
        <v>0.38541666666666669</v>
      </c>
      <c r="H5673" s="40">
        <v>0.01</v>
      </c>
    </row>
    <row r="5674" spans="1:8" x14ac:dyDescent="0.25">
      <c r="A5674" s="36" t="s">
        <v>48</v>
      </c>
      <c r="B5674" s="36" t="s">
        <v>27</v>
      </c>
      <c r="C5674" s="37" t="s">
        <v>28</v>
      </c>
      <c r="D5674" s="37" t="s">
        <v>71</v>
      </c>
      <c r="E5674" s="36" t="s">
        <v>75</v>
      </c>
      <c r="F5674" s="33">
        <v>42908</v>
      </c>
      <c r="G5674" s="34">
        <v>0.38541666666666669</v>
      </c>
      <c r="H5674" s="55">
        <v>5.9999999999999995E-4</v>
      </c>
    </row>
    <row r="5675" spans="1:8" x14ac:dyDescent="0.25">
      <c r="A5675" s="36" t="s">
        <v>48</v>
      </c>
      <c r="B5675" s="36" t="s">
        <v>27</v>
      </c>
      <c r="C5675" s="37" t="s">
        <v>30</v>
      </c>
      <c r="D5675" s="38" t="s">
        <v>55</v>
      </c>
      <c r="E5675" s="36" t="s">
        <v>75</v>
      </c>
      <c r="F5675" s="33">
        <v>42908</v>
      </c>
      <c r="G5675" s="34">
        <v>0.38541666666666669</v>
      </c>
      <c r="H5675" s="40">
        <v>0.01</v>
      </c>
    </row>
    <row r="5676" spans="1:8" x14ac:dyDescent="0.25">
      <c r="A5676" s="36" t="s">
        <v>48</v>
      </c>
      <c r="B5676" s="36" t="s">
        <v>27</v>
      </c>
      <c r="C5676" s="37" t="s">
        <v>32</v>
      </c>
      <c r="D5676" s="39" t="s">
        <v>54</v>
      </c>
      <c r="E5676" s="36" t="s">
        <v>75</v>
      </c>
      <c r="F5676" s="33">
        <v>42908</v>
      </c>
      <c r="G5676" s="34">
        <v>0.38541666666666669</v>
      </c>
      <c r="H5676" s="56">
        <v>5.0000000000000001E-3</v>
      </c>
    </row>
    <row r="5677" spans="1:8" x14ac:dyDescent="0.25">
      <c r="A5677" s="36" t="s">
        <v>48</v>
      </c>
      <c r="B5677" s="36" t="s">
        <v>42</v>
      </c>
      <c r="C5677" s="37" t="s">
        <v>43</v>
      </c>
      <c r="D5677" s="37" t="s">
        <v>51</v>
      </c>
      <c r="E5677" s="36" t="s">
        <v>75</v>
      </c>
      <c r="F5677" s="33">
        <v>42908</v>
      </c>
      <c r="G5677" s="34">
        <v>0.38541666666666669</v>
      </c>
      <c r="H5677" s="57">
        <v>2</v>
      </c>
    </row>
    <row r="5678" spans="1:8" x14ac:dyDescent="0.25">
      <c r="A5678" s="36" t="s">
        <v>21</v>
      </c>
      <c r="B5678" s="36" t="s">
        <v>11</v>
      </c>
      <c r="C5678" s="38" t="s">
        <v>46</v>
      </c>
      <c r="D5678" s="36" t="s">
        <v>47</v>
      </c>
      <c r="E5678" s="36" t="s">
        <v>75</v>
      </c>
      <c r="F5678" s="33">
        <v>42934</v>
      </c>
      <c r="G5678" s="34">
        <v>0.53125</v>
      </c>
      <c r="H5678" s="38">
        <v>11.46</v>
      </c>
    </row>
    <row r="5679" spans="1:8" x14ac:dyDescent="0.25">
      <c r="A5679" s="36" t="s">
        <v>21</v>
      </c>
      <c r="B5679" s="36" t="s">
        <v>11</v>
      </c>
      <c r="C5679" s="38" t="s">
        <v>12</v>
      </c>
      <c r="D5679" s="36" t="s">
        <v>13</v>
      </c>
      <c r="E5679" s="36" t="s">
        <v>75</v>
      </c>
      <c r="F5679" s="33">
        <v>42934</v>
      </c>
      <c r="G5679" s="34">
        <v>0.53125</v>
      </c>
      <c r="H5679" s="38">
        <v>8.08</v>
      </c>
    </row>
    <row r="5680" spans="1:8" x14ac:dyDescent="0.25">
      <c r="A5680" s="36" t="s">
        <v>21</v>
      </c>
      <c r="B5680" s="36" t="s">
        <v>11</v>
      </c>
      <c r="C5680" s="35" t="s">
        <v>15</v>
      </c>
      <c r="D5680" s="36" t="s">
        <v>16</v>
      </c>
      <c r="E5680" s="36" t="s">
        <v>75</v>
      </c>
      <c r="F5680" s="33">
        <v>42934</v>
      </c>
      <c r="G5680" s="34">
        <v>0.53125</v>
      </c>
      <c r="H5680" s="35">
        <v>1155</v>
      </c>
    </row>
    <row r="5681" spans="1:8" x14ac:dyDescent="0.25">
      <c r="A5681" s="36" t="s">
        <v>21</v>
      </c>
      <c r="B5681" s="36" t="s">
        <v>11</v>
      </c>
      <c r="C5681" s="38" t="s">
        <v>17</v>
      </c>
      <c r="D5681" s="36" t="s">
        <v>18</v>
      </c>
      <c r="E5681" s="36" t="s">
        <v>75</v>
      </c>
      <c r="F5681" s="33">
        <v>42934</v>
      </c>
      <c r="G5681" s="34">
        <v>0.53125</v>
      </c>
      <c r="H5681" s="38">
        <v>8.17</v>
      </c>
    </row>
    <row r="5682" spans="1:8" x14ac:dyDescent="0.25">
      <c r="A5682" s="36" t="s">
        <v>21</v>
      </c>
      <c r="B5682" s="36" t="s">
        <v>11</v>
      </c>
      <c r="C5682" s="38" t="s">
        <v>19</v>
      </c>
      <c r="D5682" s="36" t="s">
        <v>20</v>
      </c>
      <c r="E5682" s="36" t="s">
        <v>75</v>
      </c>
      <c r="F5682" s="33">
        <v>42934</v>
      </c>
      <c r="G5682" s="34">
        <v>0.53125</v>
      </c>
      <c r="H5682" s="35">
        <v>77.5</v>
      </c>
    </row>
    <row r="5683" spans="1:8" x14ac:dyDescent="0.25">
      <c r="A5683" s="36" t="s">
        <v>21</v>
      </c>
      <c r="B5683" s="36" t="s">
        <v>22</v>
      </c>
      <c r="C5683" s="35" t="s">
        <v>23</v>
      </c>
      <c r="D5683" s="35" t="s">
        <v>57</v>
      </c>
      <c r="E5683" s="36" t="s">
        <v>75</v>
      </c>
      <c r="F5683" s="33">
        <v>42934</v>
      </c>
      <c r="G5683" s="34">
        <v>0.53125</v>
      </c>
      <c r="H5683" s="35">
        <v>105.27941</v>
      </c>
    </row>
    <row r="5684" spans="1:8" x14ac:dyDescent="0.25">
      <c r="A5684" s="36" t="s">
        <v>21</v>
      </c>
      <c r="B5684" s="36" t="s">
        <v>22</v>
      </c>
      <c r="C5684" s="37" t="s">
        <v>25</v>
      </c>
      <c r="D5684" s="35" t="s">
        <v>68</v>
      </c>
      <c r="E5684" s="36" t="s">
        <v>75</v>
      </c>
      <c r="F5684" s="33">
        <v>42934</v>
      </c>
      <c r="G5684" s="34">
        <v>0.53125</v>
      </c>
      <c r="H5684" s="35">
        <v>329.96195771453654</v>
      </c>
    </row>
    <row r="5685" spans="1:8" x14ac:dyDescent="0.25">
      <c r="A5685" s="36" t="s">
        <v>21</v>
      </c>
      <c r="B5685" s="36" t="s">
        <v>36</v>
      </c>
      <c r="C5685" s="37" t="s">
        <v>37</v>
      </c>
      <c r="D5685" s="37" t="s">
        <v>38</v>
      </c>
      <c r="E5685" s="36" t="s">
        <v>75</v>
      </c>
      <c r="F5685" s="33">
        <v>42934</v>
      </c>
      <c r="G5685" s="34">
        <v>0.53125</v>
      </c>
      <c r="H5685" s="39">
        <v>4.0723716381418091</v>
      </c>
    </row>
    <row r="5686" spans="1:8" x14ac:dyDescent="0.25">
      <c r="A5686" s="36" t="s">
        <v>21</v>
      </c>
      <c r="B5686" s="36" t="s">
        <v>36</v>
      </c>
      <c r="C5686" s="37" t="s">
        <v>39</v>
      </c>
      <c r="D5686" s="37" t="s">
        <v>40</v>
      </c>
      <c r="E5686" s="36" t="s">
        <v>75</v>
      </c>
      <c r="F5686" s="33">
        <v>42934</v>
      </c>
      <c r="G5686" s="34">
        <v>0.53125</v>
      </c>
      <c r="H5686" s="39">
        <v>0.11340219801210204</v>
      </c>
    </row>
    <row r="5687" spans="1:8" x14ac:dyDescent="0.25">
      <c r="A5687" s="36" t="s">
        <v>21</v>
      </c>
      <c r="B5687" s="36" t="s">
        <v>27</v>
      </c>
      <c r="C5687" s="37" t="s">
        <v>34</v>
      </c>
      <c r="D5687" s="37" t="s">
        <v>35</v>
      </c>
      <c r="E5687" s="36" t="s">
        <v>75</v>
      </c>
      <c r="F5687" s="33">
        <v>42934</v>
      </c>
      <c r="G5687" s="34">
        <v>0.53125</v>
      </c>
      <c r="H5687" s="41">
        <v>0.01</v>
      </c>
    </row>
    <row r="5688" spans="1:8" x14ac:dyDescent="0.25">
      <c r="A5688" s="36" t="s">
        <v>48</v>
      </c>
      <c r="B5688" s="36" t="s">
        <v>27</v>
      </c>
      <c r="C5688" s="37" t="s">
        <v>28</v>
      </c>
      <c r="D5688" s="37" t="s">
        <v>71</v>
      </c>
      <c r="E5688" s="36" t="s">
        <v>75</v>
      </c>
      <c r="F5688" s="33">
        <v>42934</v>
      </c>
      <c r="G5688" s="34">
        <v>0.53125</v>
      </c>
      <c r="H5688" s="55">
        <v>5.9999999999999995E-4</v>
      </c>
    </row>
    <row r="5689" spans="1:8" x14ac:dyDescent="0.25">
      <c r="A5689" s="36" t="s">
        <v>48</v>
      </c>
      <c r="B5689" s="36" t="s">
        <v>27</v>
      </c>
      <c r="C5689" s="37" t="s">
        <v>30</v>
      </c>
      <c r="D5689" s="38" t="s">
        <v>55</v>
      </c>
      <c r="E5689" s="36" t="s">
        <v>75</v>
      </c>
      <c r="F5689" s="33">
        <v>42934</v>
      </c>
      <c r="G5689" s="34">
        <v>0.53125</v>
      </c>
      <c r="H5689" s="40">
        <v>0.01</v>
      </c>
    </row>
    <row r="5690" spans="1:8" x14ac:dyDescent="0.25">
      <c r="A5690" s="36" t="s">
        <v>48</v>
      </c>
      <c r="B5690" s="36" t="s">
        <v>27</v>
      </c>
      <c r="C5690" s="37" t="s">
        <v>32</v>
      </c>
      <c r="D5690" s="39" t="s">
        <v>54</v>
      </c>
      <c r="E5690" s="36" t="s">
        <v>75</v>
      </c>
      <c r="F5690" s="33">
        <v>42934</v>
      </c>
      <c r="G5690" s="34">
        <v>0.53125</v>
      </c>
      <c r="H5690" s="56">
        <v>5.0000000000000001E-3</v>
      </c>
    </row>
    <row r="5691" spans="1:8" x14ac:dyDescent="0.25">
      <c r="A5691" s="36" t="s">
        <v>48</v>
      </c>
      <c r="B5691" s="36" t="s">
        <v>42</v>
      </c>
      <c r="C5691" s="37" t="s">
        <v>43</v>
      </c>
      <c r="D5691" s="37" t="s">
        <v>51</v>
      </c>
      <c r="E5691" s="36" t="s">
        <v>75</v>
      </c>
      <c r="F5691" s="33">
        <v>42934</v>
      </c>
      <c r="G5691" s="34">
        <v>0.53125</v>
      </c>
      <c r="H5691" s="36">
        <v>2</v>
      </c>
    </row>
    <row r="5692" spans="1:8" x14ac:dyDescent="0.25">
      <c r="A5692" s="36" t="s">
        <v>21</v>
      </c>
      <c r="B5692" s="36" t="s">
        <v>11</v>
      </c>
      <c r="C5692" s="38" t="s">
        <v>46</v>
      </c>
      <c r="D5692" s="36" t="s">
        <v>47</v>
      </c>
      <c r="E5692" s="36" t="s">
        <v>75</v>
      </c>
      <c r="F5692" s="33">
        <v>42963</v>
      </c>
      <c r="G5692" s="34">
        <v>0.5</v>
      </c>
      <c r="H5692" s="38">
        <v>12.19</v>
      </c>
    </row>
    <row r="5693" spans="1:8" x14ac:dyDescent="0.25">
      <c r="A5693" s="36" t="s">
        <v>21</v>
      </c>
      <c r="B5693" s="36" t="s">
        <v>11</v>
      </c>
      <c r="C5693" s="38" t="s">
        <v>12</v>
      </c>
      <c r="D5693" s="36" t="s">
        <v>13</v>
      </c>
      <c r="E5693" s="36" t="s">
        <v>75</v>
      </c>
      <c r="F5693" s="33">
        <v>42963</v>
      </c>
      <c r="G5693" s="34">
        <v>0.5</v>
      </c>
      <c r="H5693" s="38">
        <v>8.1300000000000008</v>
      </c>
    </row>
    <row r="5694" spans="1:8" x14ac:dyDescent="0.25">
      <c r="A5694" s="36" t="s">
        <v>21</v>
      </c>
      <c r="B5694" s="36" t="s">
        <v>11</v>
      </c>
      <c r="C5694" s="35" t="s">
        <v>15</v>
      </c>
      <c r="D5694" s="36" t="s">
        <v>16</v>
      </c>
      <c r="E5694" s="36" t="s">
        <v>75</v>
      </c>
      <c r="F5694" s="33">
        <v>42963</v>
      </c>
      <c r="G5694" s="34">
        <v>0.5</v>
      </c>
      <c r="H5694" s="35">
        <v>1150</v>
      </c>
    </row>
    <row r="5695" spans="1:8" x14ac:dyDescent="0.25">
      <c r="A5695" s="36" t="s">
        <v>21</v>
      </c>
      <c r="B5695" s="36" t="s">
        <v>11</v>
      </c>
      <c r="C5695" s="38" t="s">
        <v>17</v>
      </c>
      <c r="D5695" s="36" t="s">
        <v>18</v>
      </c>
      <c r="E5695" s="36" t="s">
        <v>75</v>
      </c>
      <c r="F5695" s="33">
        <v>42963</v>
      </c>
      <c r="G5695" s="34">
        <v>0.5</v>
      </c>
      <c r="H5695" s="38">
        <v>7.48</v>
      </c>
    </row>
    <row r="5696" spans="1:8" x14ac:dyDescent="0.25">
      <c r="A5696" s="36" t="s">
        <v>21</v>
      </c>
      <c r="B5696" s="36" t="s">
        <v>11</v>
      </c>
      <c r="C5696" s="38" t="s">
        <v>19</v>
      </c>
      <c r="D5696" s="36" t="s">
        <v>20</v>
      </c>
      <c r="E5696" s="36" t="s">
        <v>75</v>
      </c>
      <c r="F5696" s="33">
        <v>42963</v>
      </c>
      <c r="G5696" s="34">
        <v>0.5</v>
      </c>
      <c r="H5696" s="35">
        <v>72.8</v>
      </c>
    </row>
    <row r="5697" spans="1:8" x14ac:dyDescent="0.25">
      <c r="A5697" s="36" t="s">
        <v>21</v>
      </c>
      <c r="B5697" s="36" t="s">
        <v>22</v>
      </c>
      <c r="C5697" s="35" t="s">
        <v>23</v>
      </c>
      <c r="D5697" s="35" t="s">
        <v>57</v>
      </c>
      <c r="E5697" s="36" t="s">
        <v>75</v>
      </c>
      <c r="F5697" s="33">
        <v>42963</v>
      </c>
      <c r="G5697" s="34">
        <v>0.5</v>
      </c>
      <c r="H5697" s="35">
        <v>100.18524499999999</v>
      </c>
    </row>
    <row r="5698" spans="1:8" x14ac:dyDescent="0.25">
      <c r="A5698" s="36" t="s">
        <v>21</v>
      </c>
      <c r="B5698" s="36" t="s">
        <v>22</v>
      </c>
      <c r="C5698" s="37" t="s">
        <v>25</v>
      </c>
      <c r="D5698" s="35" t="s">
        <v>68</v>
      </c>
      <c r="E5698" s="36" t="s">
        <v>75</v>
      </c>
      <c r="F5698" s="33">
        <v>42963</v>
      </c>
      <c r="G5698" s="34">
        <v>0.5</v>
      </c>
      <c r="H5698" s="35">
        <v>418.05641009034684</v>
      </c>
    </row>
    <row r="5699" spans="1:8" x14ac:dyDescent="0.25">
      <c r="A5699" s="36" t="s">
        <v>21</v>
      </c>
      <c r="B5699" s="36" t="s">
        <v>36</v>
      </c>
      <c r="C5699" s="37" t="s">
        <v>37</v>
      </c>
      <c r="D5699" s="37" t="s">
        <v>38</v>
      </c>
      <c r="E5699" s="36" t="s">
        <v>75</v>
      </c>
      <c r="F5699" s="33">
        <v>42963</v>
      </c>
      <c r="G5699" s="34">
        <v>0.5</v>
      </c>
      <c r="H5699" s="39">
        <v>3.7653846153846149</v>
      </c>
    </row>
    <row r="5700" spans="1:8" x14ac:dyDescent="0.25">
      <c r="A5700" s="36" t="s">
        <v>21</v>
      </c>
      <c r="B5700" s="36" t="s">
        <v>36</v>
      </c>
      <c r="C5700" s="37" t="s">
        <v>39</v>
      </c>
      <c r="D5700" s="37" t="s">
        <v>40</v>
      </c>
      <c r="E5700" s="36" t="s">
        <v>75</v>
      </c>
      <c r="F5700" s="33">
        <v>42963</v>
      </c>
      <c r="G5700" s="34">
        <v>0.5</v>
      </c>
      <c r="H5700" s="39">
        <v>0.10648702425807544</v>
      </c>
    </row>
    <row r="5701" spans="1:8" x14ac:dyDescent="0.25">
      <c r="A5701" s="36" t="s">
        <v>21</v>
      </c>
      <c r="B5701" s="36" t="s">
        <v>27</v>
      </c>
      <c r="C5701" s="37" t="s">
        <v>34</v>
      </c>
      <c r="D5701" s="37" t="s">
        <v>35</v>
      </c>
      <c r="E5701" s="36" t="s">
        <v>75</v>
      </c>
      <c r="F5701" s="33">
        <v>42963</v>
      </c>
      <c r="G5701" s="34">
        <v>0.5</v>
      </c>
      <c r="H5701" s="41">
        <v>0.01</v>
      </c>
    </row>
    <row r="5702" spans="1:8" x14ac:dyDescent="0.25">
      <c r="A5702" s="36" t="s">
        <v>48</v>
      </c>
      <c r="B5702" s="36" t="s">
        <v>27</v>
      </c>
      <c r="C5702" s="37" t="s">
        <v>28</v>
      </c>
      <c r="D5702" s="37" t="s">
        <v>71</v>
      </c>
      <c r="E5702" s="36" t="s">
        <v>75</v>
      </c>
      <c r="F5702" s="33">
        <v>42963</v>
      </c>
      <c r="G5702" s="34">
        <v>0.5</v>
      </c>
      <c r="H5702" s="55">
        <v>5.9999999999999995E-4</v>
      </c>
    </row>
    <row r="5703" spans="1:8" x14ac:dyDescent="0.25">
      <c r="A5703" s="36" t="s">
        <v>48</v>
      </c>
      <c r="B5703" s="36" t="s">
        <v>27</v>
      </c>
      <c r="C5703" s="37" t="s">
        <v>30</v>
      </c>
      <c r="D5703" s="38" t="s">
        <v>55</v>
      </c>
      <c r="E5703" s="36" t="s">
        <v>75</v>
      </c>
      <c r="F5703" s="33">
        <v>42963</v>
      </c>
      <c r="G5703" s="34">
        <v>0.5</v>
      </c>
      <c r="H5703" s="40">
        <v>0.01</v>
      </c>
    </row>
    <row r="5704" spans="1:8" x14ac:dyDescent="0.25">
      <c r="A5704" s="36" t="s">
        <v>48</v>
      </c>
      <c r="B5704" s="36" t="s">
        <v>27</v>
      </c>
      <c r="C5704" s="37" t="s">
        <v>32</v>
      </c>
      <c r="D5704" s="39" t="s">
        <v>54</v>
      </c>
      <c r="E5704" s="36" t="s">
        <v>75</v>
      </c>
      <c r="F5704" s="33">
        <v>42963</v>
      </c>
      <c r="G5704" s="34">
        <v>0.5</v>
      </c>
      <c r="H5704" s="56">
        <v>5.0000000000000001E-3</v>
      </c>
    </row>
    <row r="5705" spans="1:8" x14ac:dyDescent="0.25">
      <c r="A5705" s="36" t="s">
        <v>48</v>
      </c>
      <c r="B5705" s="36" t="s">
        <v>42</v>
      </c>
      <c r="C5705" s="37" t="s">
        <v>43</v>
      </c>
      <c r="D5705" s="37" t="s">
        <v>51</v>
      </c>
      <c r="E5705" s="36" t="s">
        <v>75</v>
      </c>
      <c r="F5705" s="33">
        <v>42963</v>
      </c>
      <c r="G5705" s="34">
        <v>0.5</v>
      </c>
      <c r="H5705" s="57">
        <v>2</v>
      </c>
    </row>
    <row r="5706" spans="1:8" x14ac:dyDescent="0.25">
      <c r="A5706" s="36" t="s">
        <v>21</v>
      </c>
      <c r="B5706" s="36" t="s">
        <v>11</v>
      </c>
      <c r="C5706" s="38" t="s">
        <v>46</v>
      </c>
      <c r="D5706" s="36" t="s">
        <v>47</v>
      </c>
      <c r="E5706" s="36" t="s">
        <v>75</v>
      </c>
      <c r="F5706" s="33">
        <v>43004</v>
      </c>
      <c r="G5706" s="34">
        <v>0.54166666666666663</v>
      </c>
      <c r="H5706" s="38">
        <v>15.14</v>
      </c>
    </row>
    <row r="5707" spans="1:8" x14ac:dyDescent="0.25">
      <c r="A5707" s="36" t="s">
        <v>21</v>
      </c>
      <c r="B5707" s="36" t="s">
        <v>11</v>
      </c>
      <c r="C5707" s="38" t="s">
        <v>12</v>
      </c>
      <c r="D5707" s="36" t="s">
        <v>13</v>
      </c>
      <c r="E5707" s="36" t="s">
        <v>75</v>
      </c>
      <c r="F5707" s="33">
        <v>43004</v>
      </c>
      <c r="G5707" s="34">
        <v>0.54166666666666663</v>
      </c>
      <c r="H5707" s="38">
        <v>8.4499999999999993</v>
      </c>
    </row>
    <row r="5708" spans="1:8" x14ac:dyDescent="0.25">
      <c r="A5708" s="36" t="s">
        <v>21</v>
      </c>
      <c r="B5708" s="36" t="s">
        <v>11</v>
      </c>
      <c r="C5708" s="35" t="s">
        <v>15</v>
      </c>
      <c r="D5708" s="36" t="s">
        <v>16</v>
      </c>
      <c r="E5708" s="36" t="s">
        <v>75</v>
      </c>
      <c r="F5708" s="33">
        <v>43004</v>
      </c>
      <c r="G5708" s="34">
        <v>0.54166666666666663</v>
      </c>
      <c r="H5708" s="35">
        <v>1210</v>
      </c>
    </row>
    <row r="5709" spans="1:8" x14ac:dyDescent="0.25">
      <c r="A5709" s="36" t="s">
        <v>21</v>
      </c>
      <c r="B5709" s="36" t="s">
        <v>11</v>
      </c>
      <c r="C5709" s="38" t="s">
        <v>17</v>
      </c>
      <c r="D5709" s="36" t="s">
        <v>18</v>
      </c>
      <c r="E5709" s="36" t="s">
        <v>75</v>
      </c>
      <c r="F5709" s="33">
        <v>43004</v>
      </c>
      <c r="G5709" s="34">
        <v>0.54166666666666663</v>
      </c>
      <c r="H5709" s="38">
        <v>7.19</v>
      </c>
    </row>
    <row r="5710" spans="1:8" x14ac:dyDescent="0.25">
      <c r="A5710" s="36" t="s">
        <v>21</v>
      </c>
      <c r="B5710" s="36" t="s">
        <v>11</v>
      </c>
      <c r="C5710" s="38" t="s">
        <v>19</v>
      </c>
      <c r="D5710" s="36" t="s">
        <v>20</v>
      </c>
      <c r="E5710" s="36" t="s">
        <v>75</v>
      </c>
      <c r="F5710" s="33">
        <v>43004</v>
      </c>
      <c r="G5710" s="34">
        <v>0.54166666666666663</v>
      </c>
      <c r="H5710" s="35">
        <v>74.2</v>
      </c>
    </row>
    <row r="5711" spans="1:8" x14ac:dyDescent="0.25">
      <c r="A5711" s="36" t="s">
        <v>21</v>
      </c>
      <c r="B5711" s="36" t="s">
        <v>22</v>
      </c>
      <c r="C5711" s="35" t="s">
        <v>23</v>
      </c>
      <c r="D5711" s="35" t="s">
        <v>57</v>
      </c>
      <c r="E5711" s="36" t="s">
        <v>75</v>
      </c>
      <c r="F5711" s="33">
        <v>43004</v>
      </c>
      <c r="G5711" s="34">
        <v>0.54166666666666663</v>
      </c>
      <c r="H5711" s="35">
        <v>123.95801499999999</v>
      </c>
    </row>
    <row r="5712" spans="1:8" x14ac:dyDescent="0.25">
      <c r="A5712" s="36" t="s">
        <v>21</v>
      </c>
      <c r="B5712" s="36" t="s">
        <v>22</v>
      </c>
      <c r="C5712" s="37" t="s">
        <v>25</v>
      </c>
      <c r="D5712" s="35" t="s">
        <v>68</v>
      </c>
      <c r="E5712" s="36" t="s">
        <v>75</v>
      </c>
      <c r="F5712" s="33">
        <v>43004</v>
      </c>
      <c r="G5712" s="34">
        <v>0.54166666666666663</v>
      </c>
      <c r="H5712" s="35">
        <v>231.67786644267122</v>
      </c>
    </row>
    <row r="5713" spans="1:8" x14ac:dyDescent="0.25">
      <c r="A5713" s="36" t="s">
        <v>21</v>
      </c>
      <c r="B5713" s="36" t="s">
        <v>36</v>
      </c>
      <c r="C5713" s="37" t="s">
        <v>37</v>
      </c>
      <c r="D5713" s="37" t="s">
        <v>38</v>
      </c>
      <c r="E5713" s="36" t="s">
        <v>75</v>
      </c>
      <c r="F5713" s="33">
        <v>43004</v>
      </c>
      <c r="G5713" s="34">
        <v>0.54166666666666663</v>
      </c>
      <c r="H5713" s="39">
        <v>2.530141190914672</v>
      </c>
    </row>
    <row r="5714" spans="1:8" x14ac:dyDescent="0.25">
      <c r="A5714" s="36" t="s">
        <v>21</v>
      </c>
      <c r="B5714" s="36" t="s">
        <v>36</v>
      </c>
      <c r="C5714" s="37" t="s">
        <v>39</v>
      </c>
      <c r="D5714" s="37" t="s">
        <v>40</v>
      </c>
      <c r="E5714" s="36" t="s">
        <v>75</v>
      </c>
      <c r="F5714" s="33">
        <v>43004</v>
      </c>
      <c r="G5714" s="34">
        <v>0.54166666666666663</v>
      </c>
      <c r="H5714" s="39">
        <v>7.9635175959105117E-2</v>
      </c>
    </row>
    <row r="5715" spans="1:8" x14ac:dyDescent="0.25">
      <c r="A5715" s="36" t="s">
        <v>21</v>
      </c>
      <c r="B5715" s="36" t="s">
        <v>27</v>
      </c>
      <c r="C5715" s="37" t="s">
        <v>34</v>
      </c>
      <c r="D5715" s="37" t="s">
        <v>35</v>
      </c>
      <c r="E5715" s="36" t="s">
        <v>75</v>
      </c>
      <c r="F5715" s="33">
        <v>43004</v>
      </c>
      <c r="G5715" s="34">
        <v>0.54166666666666663</v>
      </c>
      <c r="H5715" s="38">
        <v>2.4470134874759148E-2</v>
      </c>
    </row>
    <row r="5716" spans="1:8" x14ac:dyDescent="0.25">
      <c r="A5716" s="36" t="s">
        <v>48</v>
      </c>
      <c r="B5716" s="36" t="s">
        <v>27</v>
      </c>
      <c r="C5716" s="37" t="s">
        <v>28</v>
      </c>
      <c r="D5716" s="37" t="s">
        <v>71</v>
      </c>
      <c r="E5716" s="36" t="s">
        <v>75</v>
      </c>
      <c r="F5716" s="33">
        <v>43004</v>
      </c>
      <c r="G5716" s="34">
        <v>0.54166666666666663</v>
      </c>
      <c r="H5716" s="58">
        <v>1E-3</v>
      </c>
    </row>
    <row r="5717" spans="1:8" x14ac:dyDescent="0.25">
      <c r="A5717" s="36" t="s">
        <v>48</v>
      </c>
      <c r="B5717" s="36" t="s">
        <v>27</v>
      </c>
      <c r="C5717" s="37" t="s">
        <v>30</v>
      </c>
      <c r="D5717" s="38" t="s">
        <v>55</v>
      </c>
      <c r="E5717" s="36" t="s">
        <v>75</v>
      </c>
      <c r="F5717" s="33">
        <v>43004</v>
      </c>
      <c r="G5717" s="34">
        <v>0.54166666666666663</v>
      </c>
      <c r="H5717" s="40">
        <v>0.01</v>
      </c>
    </row>
    <row r="5718" spans="1:8" x14ac:dyDescent="0.25">
      <c r="A5718" s="36" t="s">
        <v>48</v>
      </c>
      <c r="B5718" s="36" t="s">
        <v>27</v>
      </c>
      <c r="C5718" s="37" t="s">
        <v>32</v>
      </c>
      <c r="D5718" s="39" t="s">
        <v>54</v>
      </c>
      <c r="E5718" s="36" t="s">
        <v>75</v>
      </c>
      <c r="F5718" s="33">
        <v>43004</v>
      </c>
      <c r="G5718" s="34">
        <v>0.54166666666666663</v>
      </c>
      <c r="H5718" s="56">
        <v>5.0000000000000001E-3</v>
      </c>
    </row>
    <row r="5719" spans="1:8" x14ac:dyDescent="0.25">
      <c r="A5719" s="36" t="s">
        <v>48</v>
      </c>
      <c r="B5719" s="36" t="s">
        <v>42</v>
      </c>
      <c r="C5719" s="37" t="s">
        <v>43</v>
      </c>
      <c r="D5719" s="37" t="s">
        <v>51</v>
      </c>
      <c r="E5719" s="36" t="s">
        <v>75</v>
      </c>
      <c r="F5719" s="33">
        <v>43004</v>
      </c>
      <c r="G5719" s="34">
        <v>0.54166666666666663</v>
      </c>
      <c r="H5719" s="36">
        <v>3</v>
      </c>
    </row>
    <row r="5720" spans="1:8" x14ac:dyDescent="0.25">
      <c r="A5720" s="36" t="s">
        <v>21</v>
      </c>
      <c r="B5720" s="36" t="s">
        <v>11</v>
      </c>
      <c r="C5720" s="38" t="s">
        <v>46</v>
      </c>
      <c r="D5720" s="36" t="s">
        <v>47</v>
      </c>
      <c r="E5720" s="36" t="s">
        <v>75</v>
      </c>
      <c r="F5720" s="33">
        <v>43032</v>
      </c>
      <c r="G5720" s="34">
        <v>0.49305555555555558</v>
      </c>
      <c r="H5720" s="38">
        <v>16.649999999999999</v>
      </c>
    </row>
    <row r="5721" spans="1:8" x14ac:dyDescent="0.25">
      <c r="A5721" s="36" t="s">
        <v>21</v>
      </c>
      <c r="B5721" s="36" t="s">
        <v>11</v>
      </c>
      <c r="C5721" s="38" t="s">
        <v>12</v>
      </c>
      <c r="D5721" s="36" t="s">
        <v>13</v>
      </c>
      <c r="E5721" s="36" t="s">
        <v>75</v>
      </c>
      <c r="F5721" s="33">
        <v>43032</v>
      </c>
      <c r="G5721" s="34">
        <v>0.49305555555555558</v>
      </c>
      <c r="H5721" s="38">
        <v>8.32</v>
      </c>
    </row>
    <row r="5722" spans="1:8" x14ac:dyDescent="0.25">
      <c r="A5722" s="36" t="s">
        <v>21</v>
      </c>
      <c r="B5722" s="36" t="s">
        <v>11</v>
      </c>
      <c r="C5722" s="35" t="s">
        <v>15</v>
      </c>
      <c r="D5722" s="36" t="s">
        <v>16</v>
      </c>
      <c r="E5722" s="36" t="s">
        <v>75</v>
      </c>
      <c r="F5722" s="33">
        <v>43032</v>
      </c>
      <c r="G5722" s="34">
        <v>0.49305555555555558</v>
      </c>
      <c r="H5722" s="35">
        <v>999</v>
      </c>
    </row>
    <row r="5723" spans="1:8" x14ac:dyDescent="0.25">
      <c r="A5723" s="36" t="s">
        <v>21</v>
      </c>
      <c r="B5723" s="36" t="s">
        <v>11</v>
      </c>
      <c r="C5723" s="38" t="s">
        <v>17</v>
      </c>
      <c r="D5723" s="36" t="s">
        <v>18</v>
      </c>
      <c r="E5723" s="36" t="s">
        <v>75</v>
      </c>
      <c r="F5723" s="33">
        <v>43032</v>
      </c>
      <c r="G5723" s="34">
        <v>0.49305555555555558</v>
      </c>
      <c r="H5723" s="38">
        <v>6.83</v>
      </c>
    </row>
    <row r="5724" spans="1:8" x14ac:dyDescent="0.25">
      <c r="A5724" s="36" t="s">
        <v>21</v>
      </c>
      <c r="B5724" s="36" t="s">
        <v>11</v>
      </c>
      <c r="C5724" s="38" t="s">
        <v>19</v>
      </c>
      <c r="D5724" s="36" t="s">
        <v>20</v>
      </c>
      <c r="E5724" s="36" t="s">
        <v>75</v>
      </c>
      <c r="F5724" s="33">
        <v>43032</v>
      </c>
      <c r="G5724" s="34">
        <v>0.49305555555555558</v>
      </c>
      <c r="H5724" s="35">
        <v>73.2</v>
      </c>
    </row>
    <row r="5725" spans="1:8" x14ac:dyDescent="0.25">
      <c r="A5725" s="36" t="s">
        <v>21</v>
      </c>
      <c r="B5725" s="36" t="s">
        <v>22</v>
      </c>
      <c r="C5725" s="35" t="s">
        <v>23</v>
      </c>
      <c r="D5725" s="35" t="s">
        <v>57</v>
      </c>
      <c r="E5725" s="36" t="s">
        <v>75</v>
      </c>
      <c r="F5725" s="33">
        <v>43032</v>
      </c>
      <c r="G5725" s="34">
        <v>0.49305555555555558</v>
      </c>
      <c r="H5725" s="35">
        <v>93.393024999999994</v>
      </c>
    </row>
    <row r="5726" spans="1:8" x14ac:dyDescent="0.25">
      <c r="A5726" s="36" t="s">
        <v>21</v>
      </c>
      <c r="B5726" s="36" t="s">
        <v>22</v>
      </c>
      <c r="C5726" s="37" t="s">
        <v>25</v>
      </c>
      <c r="D5726" s="35" t="s">
        <v>68</v>
      </c>
      <c r="E5726" s="36" t="s">
        <v>75</v>
      </c>
      <c r="F5726" s="33">
        <v>43032</v>
      </c>
      <c r="G5726" s="34">
        <v>0.49305555555555558</v>
      </c>
      <c r="H5726" s="35">
        <v>271.17958399352722</v>
      </c>
    </row>
    <row r="5727" spans="1:8" x14ac:dyDescent="0.25">
      <c r="A5727" s="36" t="s">
        <v>21</v>
      </c>
      <c r="B5727" s="36" t="s">
        <v>36</v>
      </c>
      <c r="C5727" s="37" t="s">
        <v>37</v>
      </c>
      <c r="D5727" s="37" t="s">
        <v>38</v>
      </c>
      <c r="E5727" s="36" t="s">
        <v>75</v>
      </c>
      <c r="F5727" s="33">
        <v>43032</v>
      </c>
      <c r="G5727" s="34">
        <v>0.49305555555555558</v>
      </c>
      <c r="H5727" s="39">
        <v>2.3827267119062303</v>
      </c>
    </row>
    <row r="5728" spans="1:8" x14ac:dyDescent="0.25">
      <c r="A5728" s="36" t="s">
        <v>21</v>
      </c>
      <c r="B5728" s="36" t="s">
        <v>36</v>
      </c>
      <c r="C5728" s="37" t="s">
        <v>39</v>
      </c>
      <c r="D5728" s="37" t="s">
        <v>40</v>
      </c>
      <c r="E5728" s="36" t="s">
        <v>75</v>
      </c>
      <c r="F5728" s="33">
        <v>43032</v>
      </c>
      <c r="G5728" s="34">
        <v>0.49305555555555558</v>
      </c>
      <c r="H5728" s="39">
        <v>6.6116885181919383E-2</v>
      </c>
    </row>
    <row r="5729" spans="1:8" x14ac:dyDescent="0.25">
      <c r="A5729" s="36" t="s">
        <v>21</v>
      </c>
      <c r="B5729" s="36" t="s">
        <v>27</v>
      </c>
      <c r="C5729" s="37" t="s">
        <v>34</v>
      </c>
      <c r="D5729" s="37" t="s">
        <v>35</v>
      </c>
      <c r="E5729" s="36" t="s">
        <v>75</v>
      </c>
      <c r="F5729" s="33">
        <v>43032</v>
      </c>
      <c r="G5729" s="34">
        <v>0.49305555555555558</v>
      </c>
      <c r="H5729" s="38">
        <v>2.397260273972603E-2</v>
      </c>
    </row>
    <row r="5730" spans="1:8" x14ac:dyDescent="0.25">
      <c r="A5730" s="36" t="s">
        <v>48</v>
      </c>
      <c r="B5730" s="36" t="s">
        <v>27</v>
      </c>
      <c r="C5730" s="37" t="s">
        <v>28</v>
      </c>
      <c r="D5730" s="37" t="s">
        <v>71</v>
      </c>
      <c r="E5730" s="36" t="s">
        <v>75</v>
      </c>
      <c r="F5730" s="33">
        <v>43032</v>
      </c>
      <c r="G5730" s="34">
        <v>0.49305555555555558</v>
      </c>
      <c r="H5730" s="58">
        <v>1E-3</v>
      </c>
    </row>
    <row r="5731" spans="1:8" x14ac:dyDescent="0.25">
      <c r="A5731" s="36" t="s">
        <v>48</v>
      </c>
      <c r="B5731" s="36" t="s">
        <v>27</v>
      </c>
      <c r="C5731" s="37" t="s">
        <v>30</v>
      </c>
      <c r="D5731" s="38" t="s">
        <v>55</v>
      </c>
      <c r="E5731" s="36" t="s">
        <v>75</v>
      </c>
      <c r="F5731" s="33">
        <v>43032</v>
      </c>
      <c r="G5731" s="34">
        <v>0.49305555555555558</v>
      </c>
      <c r="H5731" s="40">
        <v>0.01</v>
      </c>
    </row>
    <row r="5732" spans="1:8" x14ac:dyDescent="0.25">
      <c r="A5732" s="36" t="s">
        <v>48</v>
      </c>
      <c r="B5732" s="36" t="s">
        <v>27</v>
      </c>
      <c r="C5732" s="37" t="s">
        <v>32</v>
      </c>
      <c r="D5732" s="39" t="s">
        <v>54</v>
      </c>
      <c r="E5732" s="36" t="s">
        <v>75</v>
      </c>
      <c r="F5732" s="33">
        <v>43032</v>
      </c>
      <c r="G5732" s="34">
        <v>0.49305555555555558</v>
      </c>
      <c r="H5732" s="56">
        <v>5.0000000000000001E-3</v>
      </c>
    </row>
    <row r="5733" spans="1:8" x14ac:dyDescent="0.25">
      <c r="A5733" s="36" t="s">
        <v>48</v>
      </c>
      <c r="B5733" s="36" t="s">
        <v>42</v>
      </c>
      <c r="C5733" s="37" t="s">
        <v>43</v>
      </c>
      <c r="D5733" s="37" t="s">
        <v>51</v>
      </c>
      <c r="E5733" s="36" t="s">
        <v>75</v>
      </c>
      <c r="F5733" s="33">
        <v>43032</v>
      </c>
      <c r="G5733" s="34">
        <v>0.49305555555555558</v>
      </c>
      <c r="H5733" s="57">
        <v>2</v>
      </c>
    </row>
    <row r="5734" spans="1:8" x14ac:dyDescent="0.25">
      <c r="A5734" s="36" t="s">
        <v>21</v>
      </c>
      <c r="B5734" s="36" t="s">
        <v>11</v>
      </c>
      <c r="C5734" s="38" t="s">
        <v>46</v>
      </c>
      <c r="D5734" s="36" t="s">
        <v>47</v>
      </c>
      <c r="E5734" s="36" t="s">
        <v>75</v>
      </c>
      <c r="F5734" s="33">
        <v>43047</v>
      </c>
      <c r="G5734" s="34">
        <v>0.49652777777777773</v>
      </c>
      <c r="H5734" s="38">
        <v>17.53</v>
      </c>
    </row>
    <row r="5735" spans="1:8" x14ac:dyDescent="0.25">
      <c r="A5735" s="36" t="s">
        <v>21</v>
      </c>
      <c r="B5735" s="36" t="s">
        <v>11</v>
      </c>
      <c r="C5735" s="38" t="s">
        <v>12</v>
      </c>
      <c r="D5735" s="36" t="s">
        <v>13</v>
      </c>
      <c r="E5735" s="36" t="s">
        <v>75</v>
      </c>
      <c r="F5735" s="33">
        <v>43047</v>
      </c>
      <c r="G5735" s="34">
        <v>0.49652777777777773</v>
      </c>
      <c r="H5735" s="38">
        <v>8.74</v>
      </c>
    </row>
    <row r="5736" spans="1:8" x14ac:dyDescent="0.25">
      <c r="A5736" s="36" t="s">
        <v>21</v>
      </c>
      <c r="B5736" s="36" t="s">
        <v>11</v>
      </c>
      <c r="C5736" s="35" t="s">
        <v>15</v>
      </c>
      <c r="D5736" s="36" t="s">
        <v>16</v>
      </c>
      <c r="E5736" s="36" t="s">
        <v>75</v>
      </c>
      <c r="F5736" s="33">
        <v>43047</v>
      </c>
      <c r="G5736" s="34">
        <v>0.49652777777777773</v>
      </c>
      <c r="H5736" s="35">
        <v>1175</v>
      </c>
    </row>
    <row r="5737" spans="1:8" x14ac:dyDescent="0.25">
      <c r="A5737" s="36" t="s">
        <v>21</v>
      </c>
      <c r="B5737" s="36" t="s">
        <v>11</v>
      </c>
      <c r="C5737" s="38" t="s">
        <v>17</v>
      </c>
      <c r="D5737" s="36" t="s">
        <v>18</v>
      </c>
      <c r="E5737" s="36" t="s">
        <v>75</v>
      </c>
      <c r="F5737" s="33">
        <v>43047</v>
      </c>
      <c r="G5737" s="34">
        <v>0.49652777777777773</v>
      </c>
      <c r="H5737" s="38">
        <v>6.96</v>
      </c>
    </row>
    <row r="5738" spans="1:8" x14ac:dyDescent="0.25">
      <c r="A5738" s="36" t="s">
        <v>21</v>
      </c>
      <c r="B5738" s="36" t="s">
        <v>11</v>
      </c>
      <c r="C5738" s="38" t="s">
        <v>19</v>
      </c>
      <c r="D5738" s="36" t="s">
        <v>20</v>
      </c>
      <c r="E5738" s="36" t="s">
        <v>75</v>
      </c>
      <c r="F5738" s="33">
        <v>43047</v>
      </c>
      <c r="G5738" s="34">
        <v>0.49652777777777773</v>
      </c>
      <c r="H5738" s="35">
        <v>75.8</v>
      </c>
    </row>
    <row r="5739" spans="1:8" x14ac:dyDescent="0.25">
      <c r="A5739" s="36" t="s">
        <v>21</v>
      </c>
      <c r="B5739" s="36" t="s">
        <v>22</v>
      </c>
      <c r="C5739" s="35" t="s">
        <v>23</v>
      </c>
      <c r="D5739" s="35" t="s">
        <v>57</v>
      </c>
      <c r="E5739" s="36" t="s">
        <v>75</v>
      </c>
      <c r="F5739" s="33">
        <v>43047</v>
      </c>
      <c r="G5739" s="34">
        <v>0.49652777777777773</v>
      </c>
      <c r="H5739" s="35">
        <v>105.27941</v>
      </c>
    </row>
    <row r="5740" spans="1:8" x14ac:dyDescent="0.25">
      <c r="A5740" s="36" t="s">
        <v>21</v>
      </c>
      <c r="B5740" s="36" t="s">
        <v>22</v>
      </c>
      <c r="C5740" s="37" t="s">
        <v>25</v>
      </c>
      <c r="D5740" s="35" t="s">
        <v>68</v>
      </c>
      <c r="E5740" s="36" t="s">
        <v>75</v>
      </c>
      <c r="F5740" s="33">
        <v>43047</v>
      </c>
      <c r="G5740" s="34">
        <v>0.49652777777777773</v>
      </c>
      <c r="H5740" s="35">
        <v>89.842592911514458</v>
      </c>
    </row>
    <row r="5741" spans="1:8" x14ac:dyDescent="0.25">
      <c r="A5741" s="36" t="s">
        <v>21</v>
      </c>
      <c r="B5741" s="36" t="s">
        <v>36</v>
      </c>
      <c r="C5741" s="37" t="s">
        <v>37</v>
      </c>
      <c r="D5741" s="37" t="s">
        <v>38</v>
      </c>
      <c r="E5741" s="36" t="s">
        <v>75</v>
      </c>
      <c r="F5741" s="33">
        <v>43047</v>
      </c>
      <c r="G5741" s="34">
        <v>0.49652777777777773</v>
      </c>
      <c r="H5741" s="39">
        <v>3.2152927120669057</v>
      </c>
    </row>
    <row r="5742" spans="1:8" x14ac:dyDescent="0.25">
      <c r="A5742" s="36" t="s">
        <v>21</v>
      </c>
      <c r="B5742" s="36" t="s">
        <v>36</v>
      </c>
      <c r="C5742" s="37" t="s">
        <v>39</v>
      </c>
      <c r="D5742" s="37" t="s">
        <v>40</v>
      </c>
      <c r="E5742" s="36" t="s">
        <v>75</v>
      </c>
      <c r="F5742" s="33">
        <v>43047</v>
      </c>
      <c r="G5742" s="34">
        <v>0.49652777777777773</v>
      </c>
      <c r="H5742" s="39">
        <v>9.4811636849549741E-2</v>
      </c>
    </row>
    <row r="5743" spans="1:8" x14ac:dyDescent="0.25">
      <c r="A5743" s="36" t="s">
        <v>21</v>
      </c>
      <c r="B5743" s="36" t="s">
        <v>27</v>
      </c>
      <c r="C5743" s="37" t="s">
        <v>34</v>
      </c>
      <c r="D5743" s="37" t="s">
        <v>35</v>
      </c>
      <c r="E5743" s="36" t="s">
        <v>75</v>
      </c>
      <c r="F5743" s="33">
        <v>43047</v>
      </c>
      <c r="G5743" s="34">
        <v>0.49652777777777773</v>
      </c>
      <c r="H5743" s="38">
        <v>1.6134185303514379E-2</v>
      </c>
    </row>
    <row r="5744" spans="1:8" x14ac:dyDescent="0.25">
      <c r="A5744" s="36" t="s">
        <v>48</v>
      </c>
      <c r="B5744" s="36" t="s">
        <v>27</v>
      </c>
      <c r="C5744" s="37" t="s">
        <v>28</v>
      </c>
      <c r="D5744" s="37" t="s">
        <v>71</v>
      </c>
      <c r="E5744" s="36" t="s">
        <v>75</v>
      </c>
      <c r="F5744" s="33">
        <v>43047</v>
      </c>
      <c r="G5744" s="34">
        <v>0.49652777777777773</v>
      </c>
      <c r="H5744" s="36">
        <v>6.9999999999999999E-4</v>
      </c>
    </row>
    <row r="5745" spans="1:8" x14ac:dyDescent="0.25">
      <c r="A5745" s="36" t="s">
        <v>48</v>
      </c>
      <c r="B5745" s="36" t="s">
        <v>27</v>
      </c>
      <c r="C5745" s="37" t="s">
        <v>30</v>
      </c>
      <c r="D5745" s="38" t="s">
        <v>55</v>
      </c>
      <c r="E5745" s="36" t="s">
        <v>75</v>
      </c>
      <c r="F5745" s="33">
        <v>43047</v>
      </c>
      <c r="G5745" s="34">
        <v>0.49652777777777773</v>
      </c>
      <c r="H5745" s="40">
        <v>0.01</v>
      </c>
    </row>
    <row r="5746" spans="1:8" x14ac:dyDescent="0.25">
      <c r="A5746" s="36" t="s">
        <v>48</v>
      </c>
      <c r="B5746" s="36" t="s">
        <v>27</v>
      </c>
      <c r="C5746" s="37" t="s">
        <v>32</v>
      </c>
      <c r="D5746" s="39" t="s">
        <v>54</v>
      </c>
      <c r="E5746" s="36" t="s">
        <v>75</v>
      </c>
      <c r="F5746" s="33">
        <v>43047</v>
      </c>
      <c r="G5746" s="34">
        <v>0.49652777777777773</v>
      </c>
      <c r="H5746" s="56">
        <v>5.0000000000000001E-3</v>
      </c>
    </row>
    <row r="5747" spans="1:8" x14ac:dyDescent="0.25">
      <c r="A5747" s="36" t="s">
        <v>48</v>
      </c>
      <c r="B5747" s="36" t="s">
        <v>42</v>
      </c>
      <c r="C5747" s="37" t="s">
        <v>43</v>
      </c>
      <c r="D5747" s="37" t="s">
        <v>51</v>
      </c>
      <c r="E5747" s="36" t="s">
        <v>75</v>
      </c>
      <c r="F5747" s="33">
        <v>43047</v>
      </c>
      <c r="G5747" s="34">
        <v>0.49652777777777773</v>
      </c>
      <c r="H5747" s="36">
        <v>2</v>
      </c>
    </row>
    <row r="5748" spans="1:8" x14ac:dyDescent="0.25">
      <c r="A5748" s="36" t="s">
        <v>21</v>
      </c>
      <c r="B5748" s="36" t="s">
        <v>11</v>
      </c>
      <c r="C5748" s="38" t="s">
        <v>46</v>
      </c>
      <c r="D5748" s="36" t="s">
        <v>47</v>
      </c>
      <c r="E5748" s="36" t="s">
        <v>75</v>
      </c>
      <c r="F5748" s="33">
        <v>43089</v>
      </c>
      <c r="G5748" s="34">
        <v>0.44305555555555554</v>
      </c>
      <c r="H5748" s="68">
        <v>17.97</v>
      </c>
    </row>
    <row r="5749" spans="1:8" x14ac:dyDescent="0.25">
      <c r="A5749" s="36" t="s">
        <v>21</v>
      </c>
      <c r="B5749" s="36" t="s">
        <v>11</v>
      </c>
      <c r="C5749" s="38" t="s">
        <v>12</v>
      </c>
      <c r="D5749" s="36" t="s">
        <v>13</v>
      </c>
      <c r="E5749" s="36" t="s">
        <v>75</v>
      </c>
      <c r="F5749" s="33">
        <v>43089</v>
      </c>
      <c r="G5749" s="34">
        <v>0.44305555555555554</v>
      </c>
      <c r="H5749" s="68">
        <v>8.83</v>
      </c>
    </row>
    <row r="5750" spans="1:8" x14ac:dyDescent="0.25">
      <c r="A5750" s="36" t="s">
        <v>21</v>
      </c>
      <c r="B5750" s="36" t="s">
        <v>11</v>
      </c>
      <c r="C5750" s="35" t="s">
        <v>15</v>
      </c>
      <c r="D5750" s="36" t="s">
        <v>16</v>
      </c>
      <c r="E5750" s="36" t="s">
        <v>75</v>
      </c>
      <c r="F5750" s="33">
        <v>43089</v>
      </c>
      <c r="G5750" s="34">
        <v>0.44305555555555554</v>
      </c>
      <c r="H5750" s="68">
        <v>1521</v>
      </c>
    </row>
    <row r="5751" spans="1:8" x14ac:dyDescent="0.25">
      <c r="A5751" s="36" t="s">
        <v>21</v>
      </c>
      <c r="B5751" s="36" t="s">
        <v>11</v>
      </c>
      <c r="C5751" s="38" t="s">
        <v>17</v>
      </c>
      <c r="D5751" s="36" t="s">
        <v>18</v>
      </c>
      <c r="E5751" s="36" t="s">
        <v>75</v>
      </c>
      <c r="F5751" s="33">
        <v>43089</v>
      </c>
      <c r="G5751" s="34">
        <v>0.44305555555555554</v>
      </c>
      <c r="H5751" s="68">
        <v>6.95</v>
      </c>
    </row>
    <row r="5752" spans="1:8" x14ac:dyDescent="0.25">
      <c r="A5752" s="36" t="s">
        <v>21</v>
      </c>
      <c r="B5752" s="36" t="s">
        <v>11</v>
      </c>
      <c r="C5752" s="38" t="s">
        <v>19</v>
      </c>
      <c r="D5752" s="36" t="s">
        <v>20</v>
      </c>
      <c r="E5752" s="36" t="s">
        <v>75</v>
      </c>
      <c r="F5752" s="33">
        <v>43089</v>
      </c>
      <c r="G5752" s="34">
        <v>0.44305555555555554</v>
      </c>
      <c r="H5752" s="68">
        <v>74</v>
      </c>
    </row>
    <row r="5753" spans="1:8" x14ac:dyDescent="0.25">
      <c r="A5753" s="36" t="s">
        <v>21</v>
      </c>
      <c r="B5753" s="36" t="s">
        <v>22</v>
      </c>
      <c r="C5753" s="35" t="s">
        <v>23</v>
      </c>
      <c r="D5753" s="35" t="s">
        <v>57</v>
      </c>
      <c r="E5753" s="36" t="s">
        <v>75</v>
      </c>
      <c r="F5753" s="33">
        <v>43089</v>
      </c>
      <c r="G5753" s="34">
        <v>0.44305555555555554</v>
      </c>
      <c r="H5753" s="35">
        <v>176.04470000000001</v>
      </c>
    </row>
    <row r="5754" spans="1:8" x14ac:dyDescent="0.25">
      <c r="A5754" s="36" t="s">
        <v>21</v>
      </c>
      <c r="B5754" s="36" t="s">
        <v>22</v>
      </c>
      <c r="C5754" s="37" t="s">
        <v>25</v>
      </c>
      <c r="D5754" s="35" t="s">
        <v>68</v>
      </c>
      <c r="E5754" s="36" t="s">
        <v>75</v>
      </c>
      <c r="F5754" s="33">
        <v>43089</v>
      </c>
      <c r="G5754" s="34">
        <v>0.44305555555555554</v>
      </c>
      <c r="H5754" s="35">
        <v>319.96275091398212</v>
      </c>
    </row>
    <row r="5755" spans="1:8" x14ac:dyDescent="0.25">
      <c r="A5755" s="36" t="s">
        <v>21</v>
      </c>
      <c r="B5755" s="36" t="s">
        <v>36</v>
      </c>
      <c r="C5755" s="37" t="s">
        <v>37</v>
      </c>
      <c r="D5755" s="37" t="s">
        <v>38</v>
      </c>
      <c r="E5755" s="36" t="s">
        <v>75</v>
      </c>
      <c r="F5755" s="33">
        <v>43089</v>
      </c>
      <c r="G5755" s="34">
        <v>0.44305555555555554</v>
      </c>
      <c r="H5755" s="39">
        <v>8.5054205607476625</v>
      </c>
    </row>
    <row r="5756" spans="1:8" x14ac:dyDescent="0.25">
      <c r="A5756" s="36" t="s">
        <v>21</v>
      </c>
      <c r="B5756" s="36" t="s">
        <v>36</v>
      </c>
      <c r="C5756" s="37" t="s">
        <v>39</v>
      </c>
      <c r="D5756" s="37" t="s">
        <v>40</v>
      </c>
      <c r="E5756" s="36" t="s">
        <v>75</v>
      </c>
      <c r="F5756" s="33">
        <v>43089</v>
      </c>
      <c r="G5756" s="34">
        <v>0.44305555555555554</v>
      </c>
      <c r="H5756" s="39">
        <v>0.6896134029651958</v>
      </c>
    </row>
    <row r="5757" spans="1:8" x14ac:dyDescent="0.25">
      <c r="A5757" s="36" t="s">
        <v>21</v>
      </c>
      <c r="B5757" s="36" t="s">
        <v>27</v>
      </c>
      <c r="C5757" s="37" t="s">
        <v>34</v>
      </c>
      <c r="D5757" s="37" t="s">
        <v>35</v>
      </c>
      <c r="E5757" s="36" t="s">
        <v>75</v>
      </c>
      <c r="F5757" s="33">
        <v>43089</v>
      </c>
      <c r="G5757" s="34">
        <v>0.44305555555555554</v>
      </c>
      <c r="H5757" s="38">
        <v>1.1951219512195127E-2</v>
      </c>
    </row>
    <row r="5758" spans="1:8" x14ac:dyDescent="0.25">
      <c r="A5758" s="36" t="s">
        <v>48</v>
      </c>
      <c r="B5758" s="36" t="s">
        <v>27</v>
      </c>
      <c r="C5758" s="37" t="s">
        <v>28</v>
      </c>
      <c r="D5758" s="37" t="s">
        <v>71</v>
      </c>
      <c r="E5758" s="36" t="s">
        <v>75</v>
      </c>
      <c r="F5758" s="33">
        <v>43089</v>
      </c>
      <c r="G5758" s="34">
        <v>0.44305555555555554</v>
      </c>
      <c r="H5758" s="36">
        <v>2.7000000000000001E-3</v>
      </c>
    </row>
    <row r="5759" spans="1:8" x14ac:dyDescent="0.25">
      <c r="A5759" s="36" t="s">
        <v>48</v>
      </c>
      <c r="B5759" s="36" t="s">
        <v>27</v>
      </c>
      <c r="C5759" s="37" t="s">
        <v>30</v>
      </c>
      <c r="D5759" s="38" t="s">
        <v>55</v>
      </c>
      <c r="E5759" s="36" t="s">
        <v>75</v>
      </c>
      <c r="F5759" s="33">
        <v>43089</v>
      </c>
      <c r="G5759" s="34">
        <v>0.44305555555555554</v>
      </c>
      <c r="H5759" s="40">
        <v>0.01</v>
      </c>
    </row>
    <row r="5760" spans="1:8" x14ac:dyDescent="0.25">
      <c r="A5760" s="36" t="s">
        <v>48</v>
      </c>
      <c r="B5760" s="36" t="s">
        <v>27</v>
      </c>
      <c r="C5760" s="37" t="s">
        <v>32</v>
      </c>
      <c r="D5760" s="39" t="s">
        <v>54</v>
      </c>
      <c r="E5760" s="36" t="s">
        <v>75</v>
      </c>
      <c r="F5760" s="33">
        <v>43089</v>
      </c>
      <c r="G5760" s="34">
        <v>0.44305555555555554</v>
      </c>
      <c r="H5760" s="39">
        <v>3.6999999999999998E-2</v>
      </c>
    </row>
    <row r="5761" spans="1:8" x14ac:dyDescent="0.25">
      <c r="A5761" s="36" t="s">
        <v>48</v>
      </c>
      <c r="B5761" s="36" t="s">
        <v>42</v>
      </c>
      <c r="C5761" s="37" t="s">
        <v>43</v>
      </c>
      <c r="D5761" s="37" t="s">
        <v>51</v>
      </c>
      <c r="E5761" s="36" t="s">
        <v>75</v>
      </c>
      <c r="F5761" s="33">
        <v>43089</v>
      </c>
      <c r="G5761" s="34">
        <v>0.44305555555555554</v>
      </c>
      <c r="H5761" s="36">
        <v>2</v>
      </c>
    </row>
  </sheetData>
  <autoFilter ref="A1:H576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D28" sqref="D28"/>
    </sheetView>
  </sheetViews>
  <sheetFormatPr baseColWidth="10" defaultRowHeight="15" x14ac:dyDescent="0.25"/>
  <cols>
    <col min="1" max="1" width="29" style="32" customWidth="1"/>
    <col min="2" max="2" width="13.7109375" style="32" customWidth="1"/>
    <col min="3" max="13" width="11.42578125" style="48" customWidth="1"/>
    <col min="14" max="14" width="11.42578125" style="48"/>
    <col min="15" max="16384" width="11.42578125" style="32"/>
  </cols>
  <sheetData>
    <row r="1" spans="1:14" x14ac:dyDescent="0.25">
      <c r="A1" s="69" t="s">
        <v>4</v>
      </c>
      <c r="B1" s="70" t="s">
        <v>76</v>
      </c>
      <c r="C1" s="71" t="s">
        <v>77</v>
      </c>
      <c r="D1" s="72" t="s">
        <v>78</v>
      </c>
      <c r="E1" s="72" t="s">
        <v>79</v>
      </c>
      <c r="F1" s="72" t="s">
        <v>80</v>
      </c>
      <c r="G1" s="73" t="s">
        <v>81</v>
      </c>
      <c r="H1" s="74" t="s">
        <v>82</v>
      </c>
      <c r="I1" s="75" t="s">
        <v>83</v>
      </c>
      <c r="J1" s="76" t="s">
        <v>84</v>
      </c>
      <c r="K1" s="77" t="s">
        <v>85</v>
      </c>
      <c r="L1" s="78" t="s">
        <v>86</v>
      </c>
      <c r="M1" s="79" t="s">
        <v>87</v>
      </c>
      <c r="N1" s="32"/>
    </row>
    <row r="2" spans="1:14" x14ac:dyDescent="0.25">
      <c r="A2" s="80" t="s">
        <v>88</v>
      </c>
      <c r="B2" s="81" t="s">
        <v>18</v>
      </c>
      <c r="C2" s="82">
        <v>8</v>
      </c>
      <c r="D2" s="83">
        <v>8</v>
      </c>
      <c r="E2" s="83">
        <v>8</v>
      </c>
      <c r="F2" s="83">
        <v>8</v>
      </c>
      <c r="G2" s="84">
        <v>6</v>
      </c>
      <c r="H2" s="85">
        <v>8</v>
      </c>
      <c r="I2" s="86">
        <v>6</v>
      </c>
      <c r="J2" s="87">
        <v>6</v>
      </c>
      <c r="K2" s="88">
        <v>5</v>
      </c>
      <c r="L2" s="89">
        <v>8</v>
      </c>
      <c r="M2" s="90">
        <v>5</v>
      </c>
      <c r="N2" s="32"/>
    </row>
    <row r="3" spans="1:14" x14ac:dyDescent="0.25">
      <c r="A3" s="91" t="s">
        <v>89</v>
      </c>
      <c r="B3" s="92" t="s">
        <v>16</v>
      </c>
      <c r="C3" s="93">
        <v>1900</v>
      </c>
      <c r="D3" s="94">
        <v>1900</v>
      </c>
      <c r="E3" s="94">
        <v>1900</v>
      </c>
      <c r="F3" s="94">
        <v>1600</v>
      </c>
      <c r="G3" s="95">
        <v>1600</v>
      </c>
      <c r="H3" s="96">
        <v>400</v>
      </c>
      <c r="I3" s="97">
        <v>1600</v>
      </c>
      <c r="J3" s="98">
        <v>1600</v>
      </c>
      <c r="K3" s="99">
        <v>1900</v>
      </c>
      <c r="L3" s="100">
        <v>400</v>
      </c>
      <c r="M3" s="101">
        <v>1750</v>
      </c>
      <c r="N3" s="32"/>
    </row>
    <row r="4" spans="1:14" x14ac:dyDescent="0.25">
      <c r="A4" s="80" t="s">
        <v>107</v>
      </c>
      <c r="B4" s="81"/>
      <c r="C4" s="82">
        <v>6.5</v>
      </c>
      <c r="D4" s="83">
        <v>6.5</v>
      </c>
      <c r="E4" s="83">
        <v>6.5</v>
      </c>
      <c r="F4" s="83">
        <v>6.5</v>
      </c>
      <c r="G4" s="84">
        <v>6.5</v>
      </c>
      <c r="H4" s="85">
        <v>6.5</v>
      </c>
      <c r="I4" s="86">
        <v>6.5</v>
      </c>
      <c r="J4" s="87">
        <v>6.5</v>
      </c>
      <c r="K4" s="88">
        <v>6.5</v>
      </c>
      <c r="L4" s="89">
        <v>6.5</v>
      </c>
      <c r="M4" s="90">
        <v>6.5</v>
      </c>
      <c r="N4" s="32"/>
    </row>
    <row r="5" spans="1:14" x14ac:dyDescent="0.25">
      <c r="A5" s="80" t="s">
        <v>108</v>
      </c>
      <c r="B5" s="81"/>
      <c r="C5" s="82">
        <v>8.6999999999999993</v>
      </c>
      <c r="D5" s="83">
        <v>8.6999999999999993</v>
      </c>
      <c r="E5" s="83">
        <v>8.6999999999999993</v>
      </c>
      <c r="F5" s="83">
        <v>8.6999999999999993</v>
      </c>
      <c r="G5" s="84">
        <v>8.6999999999999993</v>
      </c>
      <c r="H5" s="85">
        <v>8.5</v>
      </c>
      <c r="I5" s="86">
        <v>8.5</v>
      </c>
      <c r="J5" s="87">
        <v>8.5</v>
      </c>
      <c r="K5" s="88">
        <v>8.5</v>
      </c>
      <c r="L5" s="89">
        <v>8.5</v>
      </c>
      <c r="M5" s="90">
        <v>8.5</v>
      </c>
      <c r="N5" s="32"/>
    </row>
    <row r="6" spans="1:14" x14ac:dyDescent="0.25">
      <c r="A6" s="91" t="s">
        <v>90</v>
      </c>
      <c r="B6" s="92" t="s">
        <v>18</v>
      </c>
      <c r="C6" s="93">
        <v>300</v>
      </c>
      <c r="D6" s="94">
        <v>240</v>
      </c>
      <c r="E6" s="94">
        <v>240</v>
      </c>
      <c r="F6" s="94">
        <v>180</v>
      </c>
      <c r="G6" s="95">
        <v>180</v>
      </c>
      <c r="H6" s="96">
        <v>30</v>
      </c>
      <c r="I6" s="97">
        <v>240</v>
      </c>
      <c r="J6" s="98">
        <v>180</v>
      </c>
      <c r="K6" s="99">
        <v>240</v>
      </c>
      <c r="L6" s="100">
        <v>30</v>
      </c>
      <c r="M6" s="101">
        <v>240</v>
      </c>
      <c r="N6" s="32"/>
    </row>
    <row r="7" spans="1:14" x14ac:dyDescent="0.25">
      <c r="A7" s="80" t="s">
        <v>91</v>
      </c>
      <c r="B7" s="81" t="s">
        <v>18</v>
      </c>
      <c r="C7" s="82">
        <v>430</v>
      </c>
      <c r="D7" s="83">
        <v>380</v>
      </c>
      <c r="E7" s="83">
        <v>380</v>
      </c>
      <c r="F7" s="83">
        <v>380</v>
      </c>
      <c r="G7" s="84">
        <v>380</v>
      </c>
      <c r="H7" s="85">
        <v>150</v>
      </c>
      <c r="I7" s="86">
        <v>380</v>
      </c>
      <c r="J7" s="87">
        <v>380</v>
      </c>
      <c r="K7" s="88">
        <v>480</v>
      </c>
      <c r="L7" s="89">
        <v>150</v>
      </c>
      <c r="M7" s="90">
        <v>380</v>
      </c>
      <c r="N7" s="32"/>
    </row>
    <row r="8" spans="1:14" x14ac:dyDescent="0.25">
      <c r="A8" s="91" t="s">
        <v>92</v>
      </c>
      <c r="B8" s="92" t="s">
        <v>18</v>
      </c>
      <c r="C8" s="93">
        <v>8</v>
      </c>
      <c r="D8" s="94">
        <v>8</v>
      </c>
      <c r="E8" s="94">
        <v>8</v>
      </c>
      <c r="F8" s="94">
        <v>8</v>
      </c>
      <c r="G8" s="95">
        <v>8</v>
      </c>
      <c r="H8" s="96">
        <v>5</v>
      </c>
      <c r="I8" s="97">
        <v>10</v>
      </c>
      <c r="J8" s="98">
        <v>10</v>
      </c>
      <c r="K8" s="99">
        <v>10</v>
      </c>
      <c r="L8" s="100">
        <v>5</v>
      </c>
      <c r="M8" s="101">
        <v>10</v>
      </c>
      <c r="N8" s="32"/>
    </row>
    <row r="9" spans="1:14" x14ac:dyDescent="0.25">
      <c r="A9" s="80" t="s">
        <v>93</v>
      </c>
      <c r="B9" s="81" t="s">
        <v>18</v>
      </c>
      <c r="C9" s="82">
        <v>0.5</v>
      </c>
      <c r="D9" s="83">
        <v>0.5</v>
      </c>
      <c r="E9" s="83">
        <v>0.5</v>
      </c>
      <c r="F9" s="83">
        <v>4</v>
      </c>
      <c r="G9" s="84">
        <v>8</v>
      </c>
      <c r="H9" s="85">
        <v>1.5</v>
      </c>
      <c r="I9" s="86">
        <v>10</v>
      </c>
      <c r="J9" s="87">
        <v>4</v>
      </c>
      <c r="K9" s="88">
        <v>4</v>
      </c>
      <c r="L9" s="89">
        <v>1.5</v>
      </c>
      <c r="M9" s="90">
        <v>10</v>
      </c>
      <c r="N9" s="32"/>
    </row>
    <row r="10" spans="1:14" x14ac:dyDescent="0.25">
      <c r="A10" s="91" t="s">
        <v>94</v>
      </c>
      <c r="B10" s="92" t="s">
        <v>18</v>
      </c>
      <c r="C10" s="93">
        <v>0.08</v>
      </c>
      <c r="D10" s="94">
        <v>0.08</v>
      </c>
      <c r="E10" s="94">
        <v>0.08</v>
      </c>
      <c r="F10" s="94">
        <v>0.15</v>
      </c>
      <c r="G10" s="95">
        <v>1</v>
      </c>
      <c r="H10" s="96">
        <v>0.05</v>
      </c>
      <c r="I10" s="97">
        <v>2.5</v>
      </c>
      <c r="J10" s="98">
        <v>0.15</v>
      </c>
      <c r="K10" s="99">
        <v>0.6</v>
      </c>
      <c r="L10" s="100">
        <v>0.6</v>
      </c>
      <c r="M10" s="101">
        <v>2.5</v>
      </c>
      <c r="N10" s="32"/>
    </row>
    <row r="11" spans="1:14" x14ac:dyDescent="0.25">
      <c r="A11" s="80" t="s">
        <v>95</v>
      </c>
      <c r="B11" s="81" t="s">
        <v>18</v>
      </c>
      <c r="C11" s="82">
        <v>7.0000000000000001E-3</v>
      </c>
      <c r="D11" s="83">
        <v>7.0000000000000001E-3</v>
      </c>
      <c r="E11" s="83">
        <v>7.0000000000000001E-3</v>
      </c>
      <c r="F11" s="83">
        <v>7.0000000000000001E-3</v>
      </c>
      <c r="G11" s="84">
        <v>7.0000000000000001E-3</v>
      </c>
      <c r="H11" s="85">
        <v>7.0000000000000001E-3</v>
      </c>
      <c r="I11" s="86">
        <v>7.0000000000000001E-3</v>
      </c>
      <c r="J11" s="87">
        <v>7.0000000000000001E-3</v>
      </c>
      <c r="K11" s="88">
        <v>7.0000000000000001E-3</v>
      </c>
      <c r="L11" s="89">
        <v>7.0000000000000001E-3</v>
      </c>
      <c r="M11" s="90">
        <v>7.0000000000000001E-3</v>
      </c>
      <c r="N11" s="32"/>
    </row>
    <row r="12" spans="1:14" x14ac:dyDescent="0.25">
      <c r="A12" s="91" t="s">
        <v>96</v>
      </c>
      <c r="B12" s="92" t="s">
        <v>18</v>
      </c>
      <c r="C12" s="93">
        <v>0.02</v>
      </c>
      <c r="D12" s="94">
        <v>0.02</v>
      </c>
      <c r="E12" s="94">
        <v>0.02</v>
      </c>
      <c r="F12" s="94">
        <v>0.02</v>
      </c>
      <c r="G12" s="95">
        <v>0.02</v>
      </c>
      <c r="H12" s="96">
        <v>0.02</v>
      </c>
      <c r="I12" s="97">
        <v>0.02</v>
      </c>
      <c r="J12" s="98">
        <v>0.02</v>
      </c>
      <c r="K12" s="99">
        <v>0.02</v>
      </c>
      <c r="L12" s="100">
        <v>0.02</v>
      </c>
      <c r="M12" s="101">
        <v>0.02</v>
      </c>
      <c r="N12" s="32"/>
    </row>
    <row r="13" spans="1:14" x14ac:dyDescent="0.25">
      <c r="A13" s="80" t="s">
        <v>97</v>
      </c>
      <c r="B13" s="81" t="s">
        <v>18</v>
      </c>
      <c r="C13" s="82">
        <v>0.03</v>
      </c>
      <c r="D13" s="83">
        <v>0.03</v>
      </c>
      <c r="E13" s="83">
        <v>0.03</v>
      </c>
      <c r="F13" s="83">
        <v>0.03</v>
      </c>
      <c r="G13" s="84">
        <v>0.03</v>
      </c>
      <c r="H13" s="85">
        <v>0.03</v>
      </c>
      <c r="I13" s="86">
        <v>0.03</v>
      </c>
      <c r="J13" s="87">
        <v>0.03</v>
      </c>
      <c r="K13" s="88">
        <v>0.03</v>
      </c>
      <c r="L13" s="89">
        <v>0.03</v>
      </c>
      <c r="M13" s="90">
        <v>0.03</v>
      </c>
      <c r="N13" s="32"/>
    </row>
    <row r="14" spans="1:14" x14ac:dyDescent="0.25">
      <c r="A14" s="102" t="s">
        <v>98</v>
      </c>
      <c r="B14" s="103" t="s">
        <v>18</v>
      </c>
      <c r="C14" s="104">
        <v>0.05</v>
      </c>
      <c r="D14" s="105">
        <v>0.05</v>
      </c>
      <c r="E14" s="105">
        <v>0.05</v>
      </c>
      <c r="F14" s="105">
        <v>0.05</v>
      </c>
      <c r="G14" s="106">
        <v>0.05</v>
      </c>
      <c r="H14" s="107">
        <v>0.05</v>
      </c>
      <c r="I14" s="108">
        <v>0.05</v>
      </c>
      <c r="J14" s="109">
        <v>0.05</v>
      </c>
      <c r="K14" s="110">
        <v>0.05</v>
      </c>
      <c r="L14" s="111">
        <v>0.05</v>
      </c>
      <c r="M14" s="112">
        <v>0.05</v>
      </c>
      <c r="N14" s="32"/>
    </row>
    <row r="24" spans="1:1" x14ac:dyDescent="0.25">
      <c r="A24" s="5"/>
    </row>
    <row r="25" spans="1:1" x14ac:dyDescent="0.25">
      <c r="A25" s="33"/>
    </row>
  </sheetData>
  <autoFilter ref="A1:N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58"/>
  <sheetViews>
    <sheetView topLeftCell="B1" zoomScale="70" zoomScaleNormal="70" workbookViewId="0">
      <selection activeCell="Z154" sqref="Z154"/>
    </sheetView>
  </sheetViews>
  <sheetFormatPr baseColWidth="10" defaultRowHeight="15" x14ac:dyDescent="0.25"/>
  <cols>
    <col min="1" max="1" width="23.42578125" style="32" customWidth="1"/>
    <col min="2" max="2" width="29.7109375" style="32" customWidth="1"/>
    <col min="3" max="5" width="7.42578125" style="32" customWidth="1"/>
    <col min="6" max="6" width="8.7109375" style="32" customWidth="1"/>
    <col min="7" max="10" width="7.42578125" style="32" customWidth="1"/>
    <col min="11" max="11" width="6" style="32" customWidth="1"/>
    <col min="12" max="12" width="7.42578125" style="32" customWidth="1"/>
    <col min="13" max="13" width="16.7109375" style="32" customWidth="1"/>
  </cols>
  <sheetData>
    <row r="1" spans="1:35" x14ac:dyDescent="0.25">
      <c r="A1"/>
      <c r="B1"/>
    </row>
    <row r="2" spans="1:35" x14ac:dyDescent="0.25">
      <c r="A2" s="113" t="s">
        <v>4</v>
      </c>
      <c r="B2" s="32" t="s">
        <v>15</v>
      </c>
    </row>
    <row r="3" spans="1:35" x14ac:dyDescent="0.25"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x14ac:dyDescent="0.25">
      <c r="A4" s="113" t="s">
        <v>106</v>
      </c>
      <c r="B4" s="113" t="s">
        <v>101</v>
      </c>
      <c r="C4"/>
      <c r="D4"/>
      <c r="E4"/>
      <c r="F4"/>
      <c r="G4"/>
      <c r="H4"/>
      <c r="I4"/>
      <c r="J4"/>
      <c r="K4"/>
      <c r="L4"/>
      <c r="M4"/>
    </row>
    <row r="5" spans="1:35" x14ac:dyDescent="0.25">
      <c r="A5" s="113" t="s">
        <v>99</v>
      </c>
      <c r="B5" s="32" t="s">
        <v>75</v>
      </c>
      <c r="C5" s="32" t="s">
        <v>70</v>
      </c>
      <c r="D5" s="32" t="s">
        <v>14</v>
      </c>
      <c r="E5" s="32" t="s">
        <v>61</v>
      </c>
      <c r="F5" s="32" t="s">
        <v>62</v>
      </c>
      <c r="G5" s="32" t="s">
        <v>63</v>
      </c>
      <c r="H5" s="32" t="s">
        <v>64</v>
      </c>
      <c r="I5" s="32" t="s">
        <v>65</v>
      </c>
      <c r="J5" s="32" t="s">
        <v>69</v>
      </c>
      <c r="K5" s="32" t="s">
        <v>72</v>
      </c>
      <c r="L5" s="32" t="s">
        <v>73</v>
      </c>
      <c r="M5" s="32" t="s">
        <v>100</v>
      </c>
      <c r="N5" s="118" t="s">
        <v>75</v>
      </c>
      <c r="O5" s="118" t="s">
        <v>70</v>
      </c>
      <c r="P5" s="118" t="s">
        <v>14</v>
      </c>
      <c r="Q5" s="118" t="s">
        <v>61</v>
      </c>
      <c r="R5" s="118" t="s">
        <v>62</v>
      </c>
      <c r="S5" s="118" t="s">
        <v>63</v>
      </c>
      <c r="T5" s="118" t="s">
        <v>64</v>
      </c>
      <c r="U5" s="118" t="s">
        <v>65</v>
      </c>
      <c r="V5" s="118" t="s">
        <v>69</v>
      </c>
      <c r="W5" s="118" t="s">
        <v>72</v>
      </c>
      <c r="X5" s="118" t="s">
        <v>73</v>
      </c>
      <c r="Y5" s="120" t="s">
        <v>75</v>
      </c>
      <c r="Z5" s="120" t="s">
        <v>70</v>
      </c>
      <c r="AA5" s="120" t="s">
        <v>14</v>
      </c>
      <c r="AB5" s="120" t="s">
        <v>61</v>
      </c>
      <c r="AC5" s="120" t="s">
        <v>62</v>
      </c>
      <c r="AD5" s="120" t="s">
        <v>63</v>
      </c>
      <c r="AE5" s="120" t="s">
        <v>64</v>
      </c>
      <c r="AF5" s="120" t="s">
        <v>65</v>
      </c>
      <c r="AG5" s="120" t="s">
        <v>69</v>
      </c>
      <c r="AH5" s="120" t="s">
        <v>72</v>
      </c>
      <c r="AI5" s="120" t="s">
        <v>73</v>
      </c>
    </row>
    <row r="6" spans="1:35" x14ac:dyDescent="0.25">
      <c r="A6" s="115">
        <v>41891</v>
      </c>
      <c r="B6" s="119"/>
      <c r="C6" s="119">
        <v>1123</v>
      </c>
      <c r="D6" s="119">
        <v>2802</v>
      </c>
      <c r="E6" s="119">
        <v>2006</v>
      </c>
      <c r="F6" s="119">
        <v>2001</v>
      </c>
      <c r="G6" s="119"/>
      <c r="H6" s="119"/>
      <c r="I6" s="119">
        <v>250</v>
      </c>
      <c r="J6" s="119"/>
      <c r="K6" s="119">
        <v>357</v>
      </c>
      <c r="L6" s="119"/>
      <c r="M6" s="119">
        <v>2802</v>
      </c>
      <c r="N6" s="119"/>
      <c r="O6" s="119">
        <v>1123</v>
      </c>
      <c r="P6" s="119">
        <v>2802</v>
      </c>
      <c r="Q6" s="119">
        <v>2006</v>
      </c>
      <c r="R6" s="119">
        <v>2001</v>
      </c>
      <c r="S6" s="119"/>
      <c r="T6" s="119"/>
      <c r="U6" s="119">
        <v>250</v>
      </c>
      <c r="V6" s="119"/>
      <c r="W6" s="119">
        <v>357</v>
      </c>
      <c r="X6" s="119"/>
      <c r="Y6" t="str">
        <f>IF(N6=$C$1," ",IF(N6&gt;NSCA!$J$3,0,1))</f>
        <v xml:space="preserve"> </v>
      </c>
      <c r="Z6">
        <f>IF(O6=$C$1," ",IF(O6&gt;NSCA!$K$3,0,1))</f>
        <v>1</v>
      </c>
      <c r="AA6" s="32">
        <f>IF(P6=$C$1," ",IF(P6&gt;NSCA!$C$3,0,1))</f>
        <v>0</v>
      </c>
      <c r="AB6" s="32">
        <f>IF(Q6=$C$1," ",IF(Q6&gt;NSCA!$D$3,0,1))</f>
        <v>0</v>
      </c>
      <c r="AC6" s="32">
        <f>IF(R6=$C$1," ",IF(R6&gt;NSCA!$E$3,0,1))</f>
        <v>0</v>
      </c>
      <c r="AD6" s="32" t="str">
        <f>IF(S6=$C$1," ",IF(S6&gt;NSCA!$F$3,0,1))</f>
        <v xml:space="preserve"> </v>
      </c>
      <c r="AE6" s="32" t="str">
        <f>IF(T6=$C$1," ",IF(T6&gt;NSCA!$G$3,0,1))</f>
        <v xml:space="preserve"> </v>
      </c>
      <c r="AF6" s="32">
        <f>IF(U6=$C$1," ",IF(U6&gt;NSCA!$H$3,0,1))</f>
        <v>1</v>
      </c>
      <c r="AG6" s="32" t="str">
        <f>IF(V6=$C$1," ",IF(V6&gt;NSCA!$I$3,0,1))</f>
        <v xml:space="preserve"> </v>
      </c>
      <c r="AH6" s="32">
        <f>IF(W6=$C$1," ",IF(W6&gt;NSCA!$L$3,0,1))</f>
        <v>1</v>
      </c>
      <c r="AI6" s="32" t="str">
        <f>IF(X6=$C$1," ",IF(X6&gt;NSCA!$M$3,0,1))</f>
        <v xml:space="preserve"> </v>
      </c>
    </row>
    <row r="7" spans="1:35" x14ac:dyDescent="0.25">
      <c r="A7" s="115">
        <v>41892</v>
      </c>
      <c r="B7" s="119">
        <v>1396</v>
      </c>
      <c r="C7" s="119"/>
      <c r="D7" s="119"/>
      <c r="E7" s="119"/>
      <c r="F7" s="119"/>
      <c r="G7" s="119">
        <v>1503</v>
      </c>
      <c r="H7" s="119"/>
      <c r="I7" s="119"/>
      <c r="J7" s="119">
        <v>1678</v>
      </c>
      <c r="K7" s="119"/>
      <c r="L7" s="119"/>
      <c r="M7" s="119">
        <v>1678</v>
      </c>
      <c r="N7" s="119">
        <v>1396</v>
      </c>
      <c r="O7" s="119"/>
      <c r="P7" s="119"/>
      <c r="Q7" s="119"/>
      <c r="R7" s="119"/>
      <c r="S7" s="119">
        <v>1503</v>
      </c>
      <c r="T7" s="119"/>
      <c r="U7" s="119"/>
      <c r="V7" s="119">
        <v>1678</v>
      </c>
      <c r="W7" s="119"/>
      <c r="X7" s="119"/>
      <c r="Y7" s="32">
        <f>IF(N7=$C$1," ",IF(N7&gt;NSCA!$J$3,0,1))</f>
        <v>1</v>
      </c>
      <c r="Z7" s="32" t="str">
        <f>IF(O7=$C$1," ",IF(O7&gt;NSCA!$K$3,0,1))</f>
        <v xml:space="preserve"> </v>
      </c>
      <c r="AA7" s="32" t="str">
        <f>IF(P7=$C$1," ",IF(P7&gt;NSCA!$C$3,0,1))</f>
        <v xml:space="preserve"> </v>
      </c>
      <c r="AB7" s="32" t="str">
        <f>IF(Q7=$C$1," ",IF(Q7&gt;NSCA!$D$3,0,1))</f>
        <v xml:space="preserve"> </v>
      </c>
      <c r="AC7" s="32" t="str">
        <f>IF(R7=$C$1," ",IF(R7&gt;NSCA!$E$3,0,1))</f>
        <v xml:space="preserve"> </v>
      </c>
      <c r="AD7" s="32">
        <f>IF(S7=$C$1," ",IF(S7&gt;NSCA!$F$3,0,1))</f>
        <v>1</v>
      </c>
      <c r="AE7" s="32" t="str">
        <f>IF(T7=$C$1," ",IF(T7&gt;NSCA!$G$3,0,1))</f>
        <v xml:space="preserve"> </v>
      </c>
      <c r="AF7" s="32" t="str">
        <f>IF(U7=$C$1," ",IF(U7&gt;NSCA!$H$3,0,1))</f>
        <v xml:space="preserve"> </v>
      </c>
      <c r="AG7" s="32">
        <f>IF(V7=$C$1," ",IF(V7&gt;NSCA!$I$3,0,1))</f>
        <v>0</v>
      </c>
      <c r="AH7" s="32" t="str">
        <f>IF(W7=$C$1," ",IF(W7&gt;NSCA!$L$3,0,1))</f>
        <v xml:space="preserve"> </v>
      </c>
      <c r="AI7" s="32" t="str">
        <f>IF(X7=$C$1," ",IF(X7&gt;NSCA!$M$3,0,1))</f>
        <v xml:space="preserve"> </v>
      </c>
    </row>
    <row r="8" spans="1:35" x14ac:dyDescent="0.25">
      <c r="A8" s="115">
        <v>41893</v>
      </c>
      <c r="B8" s="119"/>
      <c r="C8" s="119"/>
      <c r="D8" s="119"/>
      <c r="E8" s="119"/>
      <c r="F8" s="119"/>
      <c r="G8" s="119"/>
      <c r="H8" s="119">
        <v>1669</v>
      </c>
      <c r="I8" s="119"/>
      <c r="J8" s="119"/>
      <c r="K8" s="119"/>
      <c r="L8" s="119">
        <v>1766</v>
      </c>
      <c r="M8" s="119">
        <v>1766</v>
      </c>
      <c r="N8" s="119"/>
      <c r="O8" s="119"/>
      <c r="P8" s="119"/>
      <c r="Q8" s="119"/>
      <c r="R8" s="119"/>
      <c r="S8" s="119"/>
      <c r="T8" s="119">
        <v>1669</v>
      </c>
      <c r="U8" s="119"/>
      <c r="V8" s="119"/>
      <c r="W8" s="119"/>
      <c r="X8" s="119">
        <v>1766</v>
      </c>
      <c r="Y8" s="32" t="str">
        <f>IF(N8=$C$1," ",IF(N8&gt;NSCA!$J$3,0,1))</f>
        <v xml:space="preserve"> </v>
      </c>
      <c r="Z8" s="32" t="str">
        <f>IF(O8=$C$1," ",IF(O8&gt;NSCA!$K$3,0,1))</f>
        <v xml:space="preserve"> </v>
      </c>
      <c r="AA8" s="32" t="str">
        <f>IF(P8=$C$1," ",IF(P8&gt;NSCA!$C$3,0,1))</f>
        <v xml:space="preserve"> </v>
      </c>
      <c r="AB8" s="32" t="str">
        <f>IF(Q8=$C$1," ",IF(Q8&gt;NSCA!$D$3,0,1))</f>
        <v xml:space="preserve"> </v>
      </c>
      <c r="AC8" s="32" t="str">
        <f>IF(R8=$C$1," ",IF(R8&gt;NSCA!$E$3,0,1))</f>
        <v xml:space="preserve"> </v>
      </c>
      <c r="AD8" s="32" t="str">
        <f>IF(S8=$C$1," ",IF(S8&gt;NSCA!$F$3,0,1))</f>
        <v xml:space="preserve"> </v>
      </c>
      <c r="AE8" s="32">
        <f>IF(T8=$C$1," ",IF(T8&gt;NSCA!$G$3,0,1))</f>
        <v>0</v>
      </c>
      <c r="AF8" s="32" t="str">
        <f>IF(U8=$C$1," ",IF(U8&gt;NSCA!$H$3,0,1))</f>
        <v xml:space="preserve"> </v>
      </c>
      <c r="AG8" s="32" t="str">
        <f>IF(V8=$C$1," ",IF(V8&gt;NSCA!$I$3,0,1))</f>
        <v xml:space="preserve"> </v>
      </c>
      <c r="AH8" s="32" t="str">
        <f>IF(W8=$C$1," ",IF(W8&gt;NSCA!$L$3,0,1))</f>
        <v xml:space="preserve"> </v>
      </c>
      <c r="AI8" s="32">
        <f>IF(X8=$C$1," ",IF(X8&gt;NSCA!$M$3,0,1))</f>
        <v>0</v>
      </c>
    </row>
    <row r="9" spans="1:35" x14ac:dyDescent="0.25">
      <c r="A9" s="115">
        <v>41925</v>
      </c>
      <c r="B9" s="119"/>
      <c r="C9" s="119"/>
      <c r="D9" s="119">
        <v>2023</v>
      </c>
      <c r="E9" s="119">
        <v>1566</v>
      </c>
      <c r="F9" s="119">
        <v>1497</v>
      </c>
      <c r="G9" s="119"/>
      <c r="H9" s="119"/>
      <c r="I9" s="119"/>
      <c r="J9" s="119"/>
      <c r="K9" s="119"/>
      <c r="L9" s="119"/>
      <c r="M9" s="119">
        <v>2023</v>
      </c>
      <c r="N9" s="119"/>
      <c r="O9" s="119"/>
      <c r="P9" s="119">
        <v>2023</v>
      </c>
      <c r="Q9" s="119">
        <v>1566</v>
      </c>
      <c r="R9" s="119">
        <v>1497</v>
      </c>
      <c r="S9" s="119"/>
      <c r="T9" s="119"/>
      <c r="U9" s="119"/>
      <c r="V9" s="119"/>
      <c r="W9" s="119"/>
      <c r="X9" s="119"/>
      <c r="Y9" s="32" t="str">
        <f>IF(N9=$C$1," ",IF(N9&gt;NSCA!$J$3,0,1))</f>
        <v xml:space="preserve"> </v>
      </c>
      <c r="Z9" s="32" t="str">
        <f>IF(O9=$C$1," ",IF(O9&gt;NSCA!$K$3,0,1))</f>
        <v xml:space="preserve"> </v>
      </c>
      <c r="AA9" s="32">
        <f>IF(P9=$C$1," ",IF(P9&gt;NSCA!$C$3,0,1))</f>
        <v>0</v>
      </c>
      <c r="AB9" s="32">
        <f>IF(Q9=$C$1," ",IF(Q9&gt;NSCA!$D$3,0,1))</f>
        <v>1</v>
      </c>
      <c r="AC9" s="32">
        <f>IF(R9=$C$1," ",IF(R9&gt;NSCA!$E$3,0,1))</f>
        <v>1</v>
      </c>
      <c r="AD9" s="32" t="str">
        <f>IF(S9=$C$1," ",IF(S9&gt;NSCA!$F$3,0,1))</f>
        <v xml:space="preserve"> </v>
      </c>
      <c r="AE9" s="32" t="str">
        <f>IF(T9=$C$1," ",IF(T9&gt;NSCA!$G$3,0,1))</f>
        <v xml:space="preserve"> </v>
      </c>
      <c r="AF9" s="32" t="str">
        <f>IF(U9=$C$1," ",IF(U9&gt;NSCA!$H$3,0,1))</f>
        <v xml:space="preserve"> </v>
      </c>
      <c r="AG9" s="32" t="str">
        <f>IF(V9=$C$1," ",IF(V9&gt;NSCA!$I$3,0,1))</f>
        <v xml:space="preserve"> </v>
      </c>
      <c r="AH9" s="32" t="str">
        <f>IF(W9=$C$1," ",IF(W9&gt;NSCA!$L$3,0,1))</f>
        <v xml:space="preserve"> </v>
      </c>
      <c r="AI9" s="32" t="str">
        <f>IF(X9=$C$1," ",IF(X9&gt;NSCA!$M$3,0,1))</f>
        <v xml:space="preserve"> </v>
      </c>
    </row>
    <row r="10" spans="1:35" x14ac:dyDescent="0.25">
      <c r="A10" s="115">
        <v>41926</v>
      </c>
      <c r="B10" s="119"/>
      <c r="C10" s="119">
        <v>1084</v>
      </c>
      <c r="D10" s="119"/>
      <c r="E10" s="119"/>
      <c r="F10" s="119"/>
      <c r="G10" s="119"/>
      <c r="H10" s="119">
        <v>1482</v>
      </c>
      <c r="I10" s="119"/>
      <c r="J10" s="119"/>
      <c r="K10" s="119">
        <v>268</v>
      </c>
      <c r="L10" s="119">
        <v>1604</v>
      </c>
      <c r="M10" s="119">
        <v>1604</v>
      </c>
      <c r="N10" s="119"/>
      <c r="O10" s="119">
        <v>1084</v>
      </c>
      <c r="P10" s="119"/>
      <c r="Q10" s="119"/>
      <c r="R10" s="119"/>
      <c r="S10" s="119"/>
      <c r="T10" s="119">
        <v>1482</v>
      </c>
      <c r="U10" s="119"/>
      <c r="V10" s="119"/>
      <c r="W10" s="119">
        <v>268</v>
      </c>
      <c r="X10" s="119">
        <v>1604</v>
      </c>
      <c r="Y10" s="32" t="str">
        <f>IF(N10=$C$1," ",IF(N10&gt;NSCA!$J$3,0,1))</f>
        <v xml:space="preserve"> </v>
      </c>
      <c r="Z10" s="32">
        <f>IF(O10=$C$1," ",IF(O10&gt;NSCA!$K$3,0,1))</f>
        <v>1</v>
      </c>
      <c r="AA10" s="32" t="str">
        <f>IF(P10=$C$1," ",IF(P10&gt;NSCA!$C$3,0,1))</f>
        <v xml:space="preserve"> </v>
      </c>
      <c r="AB10" s="32" t="str">
        <f>IF(Q10=$C$1," ",IF(Q10&gt;NSCA!$D$3,0,1))</f>
        <v xml:space="preserve"> </v>
      </c>
      <c r="AC10" s="32" t="str">
        <f>IF(R10=$C$1," ",IF(R10&gt;NSCA!$E$3,0,1))</f>
        <v xml:space="preserve"> </v>
      </c>
      <c r="AD10" s="32" t="str">
        <f>IF(S10=$C$1," ",IF(S10&gt;NSCA!$F$3,0,1))</f>
        <v xml:space="preserve"> </v>
      </c>
      <c r="AE10" s="32">
        <f>IF(T10=$C$1," ",IF(T10&gt;NSCA!$G$3,0,1))</f>
        <v>1</v>
      </c>
      <c r="AF10" s="32" t="str">
        <f>IF(U10=$C$1," ",IF(U10&gt;NSCA!$H$3,0,1))</f>
        <v xml:space="preserve"> </v>
      </c>
      <c r="AG10" s="32" t="str">
        <f>IF(V10=$C$1," ",IF(V10&gt;NSCA!$I$3,0,1))</f>
        <v xml:space="preserve"> </v>
      </c>
      <c r="AH10" s="32">
        <f>IF(W10=$C$1," ",IF(W10&gt;NSCA!$L$3,0,1))</f>
        <v>1</v>
      </c>
      <c r="AI10" s="32">
        <f>IF(X10=$C$1," ",IF(X10&gt;NSCA!$M$3,0,1))</f>
        <v>1</v>
      </c>
    </row>
    <row r="11" spans="1:35" x14ac:dyDescent="0.25">
      <c r="A11" s="115">
        <v>41927</v>
      </c>
      <c r="B11" s="119">
        <v>1423</v>
      </c>
      <c r="C11" s="119"/>
      <c r="D11" s="119"/>
      <c r="E11" s="119"/>
      <c r="F11" s="119"/>
      <c r="G11" s="119">
        <v>1542</v>
      </c>
      <c r="H11" s="119"/>
      <c r="I11" s="119"/>
      <c r="J11" s="119">
        <v>1307</v>
      </c>
      <c r="K11" s="119"/>
      <c r="L11" s="119"/>
      <c r="M11" s="119">
        <v>1542</v>
      </c>
      <c r="N11" s="119">
        <v>1423</v>
      </c>
      <c r="O11" s="119"/>
      <c r="P11" s="119"/>
      <c r="Q11" s="119"/>
      <c r="R11" s="119"/>
      <c r="S11" s="119">
        <v>1542</v>
      </c>
      <c r="T11" s="119"/>
      <c r="U11" s="119"/>
      <c r="V11" s="119">
        <v>1307</v>
      </c>
      <c r="W11" s="119"/>
      <c r="X11" s="119"/>
      <c r="Y11" s="32">
        <f>IF(N11=$C$1," ",IF(N11&gt;NSCA!$J$3,0,1))</f>
        <v>1</v>
      </c>
      <c r="Z11" s="32" t="str">
        <f>IF(O11=$C$1," ",IF(O11&gt;NSCA!$K$3,0,1))</f>
        <v xml:space="preserve"> </v>
      </c>
      <c r="AA11" s="32" t="str">
        <f>IF(P11=$C$1," ",IF(P11&gt;NSCA!$C$3,0,1))</f>
        <v xml:space="preserve"> </v>
      </c>
      <c r="AB11" s="32" t="str">
        <f>IF(Q11=$C$1," ",IF(Q11&gt;NSCA!$D$3,0,1))</f>
        <v xml:space="preserve"> </v>
      </c>
      <c r="AC11" s="32" t="str">
        <f>IF(R11=$C$1," ",IF(R11&gt;NSCA!$E$3,0,1))</f>
        <v xml:space="preserve"> </v>
      </c>
      <c r="AD11" s="32">
        <f>IF(S11=$C$1," ",IF(S11&gt;NSCA!$F$3,0,1))</f>
        <v>1</v>
      </c>
      <c r="AE11" s="32" t="str">
        <f>IF(T11=$C$1," ",IF(T11&gt;NSCA!$G$3,0,1))</f>
        <v xml:space="preserve"> </v>
      </c>
      <c r="AF11" s="32" t="str">
        <f>IF(U11=$C$1," ",IF(U11&gt;NSCA!$H$3,0,1))</f>
        <v xml:space="preserve"> </v>
      </c>
      <c r="AG11" s="32">
        <f>IF(V11=$C$1," ",IF(V11&gt;NSCA!$I$3,0,1))</f>
        <v>1</v>
      </c>
      <c r="AH11" s="32" t="str">
        <f>IF(W11=$C$1," ",IF(W11&gt;NSCA!$L$3,0,1))</f>
        <v xml:space="preserve"> </v>
      </c>
      <c r="AI11" s="32" t="str">
        <f>IF(X11=$C$1," ",IF(X11&gt;NSCA!$M$3,0,1))</f>
        <v xml:space="preserve"> </v>
      </c>
    </row>
    <row r="12" spans="1:35" x14ac:dyDescent="0.25">
      <c r="A12" s="115">
        <v>41928</v>
      </c>
      <c r="B12" s="119"/>
      <c r="C12" s="119"/>
      <c r="D12" s="119"/>
      <c r="E12" s="119"/>
      <c r="F12" s="119"/>
      <c r="G12" s="119"/>
      <c r="H12" s="119"/>
      <c r="I12" s="119">
        <v>188</v>
      </c>
      <c r="J12" s="119"/>
      <c r="K12" s="119"/>
      <c r="L12" s="119">
        <v>1674</v>
      </c>
      <c r="M12" s="119">
        <v>1674</v>
      </c>
      <c r="N12" s="119"/>
      <c r="O12" s="119"/>
      <c r="P12" s="119"/>
      <c r="Q12" s="119"/>
      <c r="R12" s="119"/>
      <c r="S12" s="119"/>
      <c r="T12" s="119"/>
      <c r="U12" s="119">
        <v>188</v>
      </c>
      <c r="V12" s="119"/>
      <c r="W12" s="119"/>
      <c r="X12" s="119">
        <v>1674</v>
      </c>
      <c r="Y12" s="32" t="str">
        <f>IF(N12=$C$1," ",IF(N12&gt;NSCA!$J$3,0,1))</f>
        <v xml:space="preserve"> </v>
      </c>
      <c r="Z12" s="32" t="str">
        <f>IF(O12=$C$1," ",IF(O12&gt;NSCA!$K$3,0,1))</f>
        <v xml:space="preserve"> </v>
      </c>
      <c r="AA12" s="32" t="str">
        <f>IF(P12=$C$1," ",IF(P12&gt;NSCA!$C$3,0,1))</f>
        <v xml:space="preserve"> </v>
      </c>
      <c r="AB12" s="32" t="str">
        <f>IF(Q12=$C$1," ",IF(Q12&gt;NSCA!$D$3,0,1))</f>
        <v xml:space="preserve"> </v>
      </c>
      <c r="AC12" s="32" t="str">
        <f>IF(R12=$C$1," ",IF(R12&gt;NSCA!$E$3,0,1))</f>
        <v xml:space="preserve"> </v>
      </c>
      <c r="AD12" s="32" t="str">
        <f>IF(S12=$C$1," ",IF(S12&gt;NSCA!$F$3,0,1))</f>
        <v xml:space="preserve"> </v>
      </c>
      <c r="AE12" s="32" t="str">
        <f>IF(T12=$C$1," ",IF(T12&gt;NSCA!$G$3,0,1))</f>
        <v xml:space="preserve"> </v>
      </c>
      <c r="AF12" s="32">
        <f>IF(U12=$C$1," ",IF(U12&gt;NSCA!$H$3,0,1))</f>
        <v>1</v>
      </c>
      <c r="AG12" s="32" t="str">
        <f>IF(V12=$C$1," ",IF(V12&gt;NSCA!$I$3,0,1))</f>
        <v xml:space="preserve"> </v>
      </c>
      <c r="AH12" s="32" t="str">
        <f>IF(W12=$C$1," ",IF(W12&gt;NSCA!$L$3,0,1))</f>
        <v xml:space="preserve"> </v>
      </c>
      <c r="AI12" s="32">
        <f>IF(X12=$C$1," ",IF(X12&gt;NSCA!$M$3,0,1))</f>
        <v>1</v>
      </c>
    </row>
    <row r="13" spans="1:35" x14ac:dyDescent="0.25">
      <c r="A13" s="115">
        <v>41954</v>
      </c>
      <c r="B13" s="119"/>
      <c r="C13" s="119"/>
      <c r="D13" s="119">
        <v>1522</v>
      </c>
      <c r="E13" s="119">
        <v>984</v>
      </c>
      <c r="F13" s="119">
        <v>1123</v>
      </c>
      <c r="G13" s="119"/>
      <c r="H13" s="119"/>
      <c r="I13" s="119"/>
      <c r="J13" s="119"/>
      <c r="K13" s="119"/>
      <c r="L13" s="119"/>
      <c r="M13" s="119">
        <v>1522</v>
      </c>
      <c r="N13" s="119"/>
      <c r="O13" s="119"/>
      <c r="P13" s="119">
        <v>1522</v>
      </c>
      <c r="Q13" s="119">
        <v>984</v>
      </c>
      <c r="R13" s="119">
        <v>1123</v>
      </c>
      <c r="S13" s="119"/>
      <c r="T13" s="119"/>
      <c r="U13" s="119"/>
      <c r="V13" s="119"/>
      <c r="W13" s="119"/>
      <c r="X13" s="119"/>
      <c r="Y13" s="32" t="str">
        <f>IF(N13=$C$1," ",IF(N13&gt;NSCA!$J$3,0,1))</f>
        <v xml:space="preserve"> </v>
      </c>
      <c r="Z13" s="32" t="str">
        <f>IF(O13=$C$1," ",IF(O13&gt;NSCA!$K$3,0,1))</f>
        <v xml:space="preserve"> </v>
      </c>
      <c r="AA13" s="32">
        <f>IF(P13=$C$1," ",IF(P13&gt;NSCA!$C$3,0,1))</f>
        <v>1</v>
      </c>
      <c r="AB13" s="32">
        <f>IF(Q13=$C$1," ",IF(Q13&gt;NSCA!$D$3,0,1))</f>
        <v>1</v>
      </c>
      <c r="AC13" s="32">
        <f>IF(R13=$C$1," ",IF(R13&gt;NSCA!$E$3,0,1))</f>
        <v>1</v>
      </c>
      <c r="AD13" s="32" t="str">
        <f>IF(S13=$C$1," ",IF(S13&gt;NSCA!$F$3,0,1))</f>
        <v xml:space="preserve"> </v>
      </c>
      <c r="AE13" s="32" t="str">
        <f>IF(T13=$C$1," ",IF(T13&gt;NSCA!$G$3,0,1))</f>
        <v xml:space="preserve"> </v>
      </c>
      <c r="AF13" s="32" t="str">
        <f>IF(U13=$C$1," ",IF(U13&gt;NSCA!$H$3,0,1))</f>
        <v xml:space="preserve"> </v>
      </c>
      <c r="AG13" s="32" t="str">
        <f>IF(V13=$C$1," ",IF(V13&gt;NSCA!$I$3,0,1))</f>
        <v xml:space="preserve"> </v>
      </c>
      <c r="AH13" s="32" t="str">
        <f>IF(W13=$C$1," ",IF(W13&gt;NSCA!$L$3,0,1))</f>
        <v xml:space="preserve"> </v>
      </c>
      <c r="AI13" s="32" t="str">
        <f>IF(X13=$C$1," ",IF(X13&gt;NSCA!$M$3,0,1))</f>
        <v xml:space="preserve"> </v>
      </c>
    </row>
    <row r="14" spans="1:35" x14ac:dyDescent="0.25">
      <c r="A14" s="115">
        <v>41955</v>
      </c>
      <c r="B14" s="119"/>
      <c r="C14" s="119">
        <v>1073</v>
      </c>
      <c r="D14" s="119"/>
      <c r="E14" s="119"/>
      <c r="F14" s="119"/>
      <c r="G14" s="119"/>
      <c r="H14" s="119">
        <v>1353</v>
      </c>
      <c r="I14" s="119"/>
      <c r="J14" s="119"/>
      <c r="K14" s="119"/>
      <c r="L14" s="119">
        <v>1725</v>
      </c>
      <c r="M14" s="119">
        <v>1725</v>
      </c>
      <c r="N14" s="119"/>
      <c r="O14" s="119">
        <v>1073</v>
      </c>
      <c r="P14" s="119"/>
      <c r="Q14" s="119"/>
      <c r="R14" s="119"/>
      <c r="S14" s="119"/>
      <c r="T14" s="119">
        <v>1353</v>
      </c>
      <c r="U14" s="119"/>
      <c r="V14" s="119"/>
      <c r="W14" s="119"/>
      <c r="X14" s="119">
        <v>1725</v>
      </c>
      <c r="Y14" s="32" t="str">
        <f>IF(N14=$C$1," ",IF(N14&gt;NSCA!$J$3,0,1))</f>
        <v xml:space="preserve"> </v>
      </c>
      <c r="Z14" s="32">
        <f>IF(O14=$C$1," ",IF(O14&gt;NSCA!$K$3,0,1))</f>
        <v>1</v>
      </c>
      <c r="AA14" s="32" t="str">
        <f>IF(P14=$C$1," ",IF(P14&gt;NSCA!$C$3,0,1))</f>
        <v xml:space="preserve"> </v>
      </c>
      <c r="AB14" s="32" t="str">
        <f>IF(Q14=$C$1," ",IF(Q14&gt;NSCA!$D$3,0,1))</f>
        <v xml:space="preserve"> </v>
      </c>
      <c r="AC14" s="32" t="str">
        <f>IF(R14=$C$1," ",IF(R14&gt;NSCA!$E$3,0,1))</f>
        <v xml:space="preserve"> </v>
      </c>
      <c r="AD14" s="32" t="str">
        <f>IF(S14=$C$1," ",IF(S14&gt;NSCA!$F$3,0,1))</f>
        <v xml:space="preserve"> </v>
      </c>
      <c r="AE14" s="32">
        <f>IF(T14=$C$1," ",IF(T14&gt;NSCA!$G$3,0,1))</f>
        <v>1</v>
      </c>
      <c r="AF14" s="32" t="str">
        <f>IF(U14=$C$1," ",IF(U14&gt;NSCA!$H$3,0,1))</f>
        <v xml:space="preserve"> </v>
      </c>
      <c r="AG14" s="32" t="str">
        <f>IF(V14=$C$1," ",IF(V14&gt;NSCA!$I$3,0,1))</f>
        <v xml:space="preserve"> </v>
      </c>
      <c r="AH14" s="32" t="str">
        <f>IF(W14=$C$1," ",IF(W14&gt;NSCA!$L$3,0,1))</f>
        <v xml:space="preserve"> </v>
      </c>
      <c r="AI14" s="32">
        <f>IF(X14=$C$1," ",IF(X14&gt;NSCA!$M$3,0,1))</f>
        <v>1</v>
      </c>
    </row>
    <row r="15" spans="1:35" x14ac:dyDescent="0.25">
      <c r="A15" s="115">
        <v>41956</v>
      </c>
      <c r="B15" s="119">
        <v>1102</v>
      </c>
      <c r="C15" s="119"/>
      <c r="D15" s="119"/>
      <c r="E15" s="119"/>
      <c r="F15" s="119"/>
      <c r="G15" s="119">
        <v>1554</v>
      </c>
      <c r="H15" s="119"/>
      <c r="I15" s="119"/>
      <c r="J15" s="119">
        <v>1525</v>
      </c>
      <c r="K15" s="119"/>
      <c r="L15" s="119"/>
      <c r="M15" s="119">
        <v>1554</v>
      </c>
      <c r="N15" s="119">
        <v>1102</v>
      </c>
      <c r="O15" s="119"/>
      <c r="P15" s="119"/>
      <c r="Q15" s="119"/>
      <c r="R15" s="119"/>
      <c r="S15" s="119">
        <v>1554</v>
      </c>
      <c r="T15" s="119"/>
      <c r="U15" s="119"/>
      <c r="V15" s="119">
        <v>1525</v>
      </c>
      <c r="W15" s="119"/>
      <c r="X15" s="119"/>
      <c r="Y15" s="32">
        <f>IF(N15=$C$1," ",IF(N15&gt;NSCA!$J$3,0,1))</f>
        <v>1</v>
      </c>
      <c r="Z15" s="32" t="str">
        <f>IF(O15=$C$1," ",IF(O15&gt;NSCA!$K$3,0,1))</f>
        <v xml:space="preserve"> </v>
      </c>
      <c r="AA15" s="32" t="str">
        <f>IF(P15=$C$1," ",IF(P15&gt;NSCA!$C$3,0,1))</f>
        <v xml:space="preserve"> </v>
      </c>
      <c r="AB15" s="32" t="str">
        <f>IF(Q15=$C$1," ",IF(Q15&gt;NSCA!$D$3,0,1))</f>
        <v xml:space="preserve"> </v>
      </c>
      <c r="AC15" s="32" t="str">
        <f>IF(R15=$C$1," ",IF(R15&gt;NSCA!$E$3,0,1))</f>
        <v xml:space="preserve"> </v>
      </c>
      <c r="AD15" s="32">
        <f>IF(S15=$C$1," ",IF(S15&gt;NSCA!$F$3,0,1))</f>
        <v>1</v>
      </c>
      <c r="AE15" s="32" t="str">
        <f>IF(T15=$C$1," ",IF(T15&gt;NSCA!$G$3,0,1))</f>
        <v xml:space="preserve"> </v>
      </c>
      <c r="AF15" s="32" t="str">
        <f>IF(U15=$C$1," ",IF(U15&gt;NSCA!$H$3,0,1))</f>
        <v xml:space="preserve"> </v>
      </c>
      <c r="AG15" s="32">
        <f>IF(V15=$C$1," ",IF(V15&gt;NSCA!$I$3,0,1))</f>
        <v>1</v>
      </c>
      <c r="AH15" s="32" t="str">
        <f>IF(W15=$C$1," ",IF(W15&gt;NSCA!$L$3,0,1))</f>
        <v xml:space="preserve"> </v>
      </c>
      <c r="AI15" s="32" t="str">
        <f>IF(X15=$C$1," ",IF(X15&gt;NSCA!$M$3,0,1))</f>
        <v xml:space="preserve"> </v>
      </c>
    </row>
    <row r="16" spans="1:35" x14ac:dyDescent="0.25">
      <c r="A16" s="115">
        <v>41957</v>
      </c>
      <c r="B16" s="119"/>
      <c r="C16" s="119"/>
      <c r="D16" s="119"/>
      <c r="E16" s="119"/>
      <c r="F16" s="119"/>
      <c r="G16" s="119"/>
      <c r="H16" s="119"/>
      <c r="I16" s="119">
        <v>305</v>
      </c>
      <c r="J16" s="119"/>
      <c r="K16" s="119"/>
      <c r="L16" s="119"/>
      <c r="M16" s="119">
        <v>305</v>
      </c>
      <c r="N16" s="119"/>
      <c r="O16" s="119"/>
      <c r="P16" s="119"/>
      <c r="Q16" s="119"/>
      <c r="R16" s="119"/>
      <c r="S16" s="119"/>
      <c r="T16" s="119"/>
      <c r="U16" s="119">
        <v>305</v>
      </c>
      <c r="V16" s="119"/>
      <c r="W16" s="119"/>
      <c r="X16" s="119"/>
      <c r="Y16" s="32" t="str">
        <f>IF(N16=$C$1," ",IF(N16&gt;NSCA!$J$3,0,1))</f>
        <v xml:space="preserve"> </v>
      </c>
      <c r="Z16" s="32" t="str">
        <f>IF(O16=$C$1," ",IF(O16&gt;NSCA!$K$3,0,1))</f>
        <v xml:space="preserve"> </v>
      </c>
      <c r="AA16" s="32" t="str">
        <f>IF(P16=$C$1," ",IF(P16&gt;NSCA!$C$3,0,1))</f>
        <v xml:space="preserve"> </v>
      </c>
      <c r="AB16" s="32" t="str">
        <f>IF(Q16=$C$1," ",IF(Q16&gt;NSCA!$D$3,0,1))</f>
        <v xml:space="preserve"> </v>
      </c>
      <c r="AC16" s="32" t="str">
        <f>IF(R16=$C$1," ",IF(R16&gt;NSCA!$E$3,0,1))</f>
        <v xml:space="preserve"> </v>
      </c>
      <c r="AD16" s="32" t="str">
        <f>IF(S16=$C$1," ",IF(S16&gt;NSCA!$F$3,0,1))</f>
        <v xml:space="preserve"> </v>
      </c>
      <c r="AE16" s="32" t="str">
        <f>IF(T16=$C$1," ",IF(T16&gt;NSCA!$G$3,0,1))</f>
        <v xml:space="preserve"> </v>
      </c>
      <c r="AF16" s="32">
        <f>IF(U16=$C$1," ",IF(U16&gt;NSCA!$H$3,0,1))</f>
        <v>1</v>
      </c>
      <c r="AG16" s="32" t="str">
        <f>IF(V16=$C$1," ",IF(V16&gt;NSCA!$I$3,0,1))</f>
        <v xml:space="preserve"> </v>
      </c>
      <c r="AH16" s="32" t="str">
        <f>IF(W16=$C$1," ",IF(W16&gt;NSCA!$L$3,0,1))</f>
        <v xml:space="preserve"> </v>
      </c>
      <c r="AI16" s="32" t="str">
        <f>IF(X16=$C$1," ",IF(X16&gt;NSCA!$M$3,0,1))</f>
        <v xml:space="preserve"> </v>
      </c>
    </row>
    <row r="17" spans="1:35" x14ac:dyDescent="0.25">
      <c r="A17" s="115">
        <v>42016</v>
      </c>
      <c r="B17" s="119"/>
      <c r="C17" s="119"/>
      <c r="D17" s="119">
        <v>1436</v>
      </c>
      <c r="E17" s="119">
        <v>1253</v>
      </c>
      <c r="F17" s="119">
        <v>1032</v>
      </c>
      <c r="G17" s="119"/>
      <c r="H17" s="119"/>
      <c r="I17" s="119"/>
      <c r="J17" s="119"/>
      <c r="K17" s="119"/>
      <c r="L17" s="119"/>
      <c r="M17" s="119">
        <v>1436</v>
      </c>
      <c r="N17" s="119"/>
      <c r="O17" s="119"/>
      <c r="P17" s="119">
        <v>1436</v>
      </c>
      <c r="Q17" s="119">
        <v>1253</v>
      </c>
      <c r="R17" s="119">
        <v>1032</v>
      </c>
      <c r="S17" s="119"/>
      <c r="T17" s="119"/>
      <c r="U17" s="119"/>
      <c r="V17" s="119"/>
      <c r="W17" s="119"/>
      <c r="X17" s="119"/>
      <c r="Y17" s="32" t="str">
        <f>IF(N17=$C$1," ",IF(N17&gt;NSCA!$J$3,0,1))</f>
        <v xml:space="preserve"> </v>
      </c>
      <c r="Z17" s="32" t="str">
        <f>IF(O17=$C$1," ",IF(O17&gt;NSCA!$K$3,0,1))</f>
        <v xml:space="preserve"> </v>
      </c>
      <c r="AA17" s="32">
        <f>IF(P17=$C$1," ",IF(P17&gt;NSCA!$C$3,0,1))</f>
        <v>1</v>
      </c>
      <c r="AB17" s="32">
        <f>IF(Q17=$C$1," ",IF(Q17&gt;NSCA!$D$3,0,1))</f>
        <v>1</v>
      </c>
      <c r="AC17" s="32">
        <f>IF(R17=$C$1," ",IF(R17&gt;NSCA!$E$3,0,1))</f>
        <v>1</v>
      </c>
      <c r="AD17" s="32" t="str">
        <f>IF(S17=$C$1," ",IF(S17&gt;NSCA!$F$3,0,1))</f>
        <v xml:space="preserve"> </v>
      </c>
      <c r="AE17" s="32" t="str">
        <f>IF(T17=$C$1," ",IF(T17&gt;NSCA!$G$3,0,1))</f>
        <v xml:space="preserve"> </v>
      </c>
      <c r="AF17" s="32" t="str">
        <f>IF(U17=$C$1," ",IF(U17&gt;NSCA!$H$3,0,1))</f>
        <v xml:space="preserve"> </v>
      </c>
      <c r="AG17" s="32" t="str">
        <f>IF(V17=$C$1," ",IF(V17&gt;NSCA!$I$3,0,1))</f>
        <v xml:space="preserve"> </v>
      </c>
      <c r="AH17" s="32" t="str">
        <f>IF(W17=$C$1," ",IF(W17&gt;NSCA!$L$3,0,1))</f>
        <v xml:space="preserve"> </v>
      </c>
      <c r="AI17" s="32" t="str">
        <f>IF(X17=$C$1," ",IF(X17&gt;NSCA!$M$3,0,1))</f>
        <v xml:space="preserve"> </v>
      </c>
    </row>
    <row r="18" spans="1:35" x14ac:dyDescent="0.25">
      <c r="A18" s="115">
        <v>42018</v>
      </c>
      <c r="B18" s="119"/>
      <c r="C18" s="119">
        <v>1638</v>
      </c>
      <c r="D18" s="119"/>
      <c r="E18" s="119"/>
      <c r="F18" s="119"/>
      <c r="G18" s="119"/>
      <c r="H18" s="119"/>
      <c r="I18" s="119">
        <v>346</v>
      </c>
      <c r="J18" s="119"/>
      <c r="K18" s="119"/>
      <c r="L18" s="119"/>
      <c r="M18" s="119">
        <v>1638</v>
      </c>
      <c r="N18" s="119"/>
      <c r="O18" s="119">
        <v>1638</v>
      </c>
      <c r="P18" s="119"/>
      <c r="Q18" s="119"/>
      <c r="R18" s="119"/>
      <c r="S18" s="119"/>
      <c r="T18" s="119"/>
      <c r="U18" s="119">
        <v>346</v>
      </c>
      <c r="V18" s="119"/>
      <c r="W18" s="119"/>
      <c r="X18" s="119"/>
      <c r="Y18" s="32" t="str">
        <f>IF(N18=$C$1," ",IF(N18&gt;NSCA!$J$3,0,1))</f>
        <v xml:space="preserve"> </v>
      </c>
      <c r="Z18" s="32">
        <f>IF(O18=$C$1," ",IF(O18&gt;NSCA!$K$3,0,1))</f>
        <v>1</v>
      </c>
      <c r="AA18" s="32" t="str">
        <f>IF(P18=$C$1," ",IF(P18&gt;NSCA!$C$3,0,1))</f>
        <v xml:space="preserve"> </v>
      </c>
      <c r="AB18" s="32" t="str">
        <f>IF(Q18=$C$1," ",IF(Q18&gt;NSCA!$D$3,0,1))</f>
        <v xml:space="preserve"> </v>
      </c>
      <c r="AC18" s="32" t="str">
        <f>IF(R18=$C$1," ",IF(R18&gt;NSCA!$E$3,0,1))</f>
        <v xml:space="preserve"> </v>
      </c>
      <c r="AD18" s="32" t="str">
        <f>IF(S18=$C$1," ",IF(S18&gt;NSCA!$F$3,0,1))</f>
        <v xml:space="preserve"> </v>
      </c>
      <c r="AE18" s="32" t="str">
        <f>IF(T18=$C$1," ",IF(T18&gt;NSCA!$G$3,0,1))</f>
        <v xml:space="preserve"> </v>
      </c>
      <c r="AF18" s="32">
        <f>IF(U18=$C$1," ",IF(U18&gt;NSCA!$H$3,0,1))</f>
        <v>1</v>
      </c>
      <c r="AG18" s="32" t="str">
        <f>IF(V18=$C$1," ",IF(V18&gt;NSCA!$I$3,0,1))</f>
        <v xml:space="preserve"> </v>
      </c>
      <c r="AH18" s="32" t="str">
        <f>IF(W18=$C$1," ",IF(W18&gt;NSCA!$L$3,0,1))</f>
        <v xml:space="preserve"> </v>
      </c>
      <c r="AI18" s="32" t="str">
        <f>IF(X18=$C$1," ",IF(X18&gt;NSCA!$M$3,0,1))</f>
        <v xml:space="preserve"> </v>
      </c>
    </row>
    <row r="19" spans="1:35" x14ac:dyDescent="0.25">
      <c r="A19" s="115">
        <v>42023</v>
      </c>
      <c r="B19" s="119">
        <v>1273</v>
      </c>
      <c r="C19" s="119"/>
      <c r="D19" s="119"/>
      <c r="E19" s="119"/>
      <c r="F19" s="119"/>
      <c r="G19" s="119">
        <v>1275</v>
      </c>
      <c r="H19" s="119"/>
      <c r="I19" s="119"/>
      <c r="J19" s="119">
        <v>1381</v>
      </c>
      <c r="K19" s="119"/>
      <c r="L19" s="119"/>
      <c r="M19" s="119">
        <v>1381</v>
      </c>
      <c r="N19" s="119">
        <v>1273</v>
      </c>
      <c r="O19" s="119"/>
      <c r="P19" s="119"/>
      <c r="Q19" s="119"/>
      <c r="R19" s="119"/>
      <c r="S19" s="119">
        <v>1275</v>
      </c>
      <c r="T19" s="119"/>
      <c r="U19" s="119"/>
      <c r="V19" s="119">
        <v>1381</v>
      </c>
      <c r="W19" s="119"/>
      <c r="X19" s="119"/>
      <c r="Y19" s="32">
        <f>IF(N19=$C$1," ",IF(N19&gt;NSCA!$J$3,0,1))</f>
        <v>1</v>
      </c>
      <c r="Z19" s="32" t="str">
        <f>IF(O19=$C$1," ",IF(O19&gt;NSCA!$K$3,0,1))</f>
        <v xml:space="preserve"> </v>
      </c>
      <c r="AA19" s="32" t="str">
        <f>IF(P19=$C$1," ",IF(P19&gt;NSCA!$C$3,0,1))</f>
        <v xml:space="preserve"> </v>
      </c>
      <c r="AB19" s="32" t="str">
        <f>IF(Q19=$C$1," ",IF(Q19&gt;NSCA!$D$3,0,1))</f>
        <v xml:space="preserve"> </v>
      </c>
      <c r="AC19" s="32" t="str">
        <f>IF(R19=$C$1," ",IF(R19&gt;NSCA!$E$3,0,1))</f>
        <v xml:space="preserve"> </v>
      </c>
      <c r="AD19" s="32">
        <f>IF(S19=$C$1," ",IF(S19&gt;NSCA!$F$3,0,1))</f>
        <v>1</v>
      </c>
      <c r="AE19" s="32" t="str">
        <f>IF(T19=$C$1," ",IF(T19&gt;NSCA!$G$3,0,1))</f>
        <v xml:space="preserve"> </v>
      </c>
      <c r="AF19" s="32" t="str">
        <f>IF(U19=$C$1," ",IF(U19&gt;NSCA!$H$3,0,1))</f>
        <v xml:space="preserve"> </v>
      </c>
      <c r="AG19" s="32">
        <f>IF(V19=$C$1," ",IF(V19&gt;NSCA!$I$3,0,1))</f>
        <v>1</v>
      </c>
      <c r="AH19" s="32" t="str">
        <f>IF(W19=$C$1," ",IF(W19&gt;NSCA!$L$3,0,1))</f>
        <v xml:space="preserve"> </v>
      </c>
      <c r="AI19" s="32" t="str">
        <f>IF(X19=$C$1," ",IF(X19&gt;NSCA!$M$3,0,1))</f>
        <v xml:space="preserve"> </v>
      </c>
    </row>
    <row r="20" spans="1:35" x14ac:dyDescent="0.25">
      <c r="A20" s="115">
        <v>42024</v>
      </c>
      <c r="B20" s="119"/>
      <c r="C20" s="119"/>
      <c r="D20" s="119"/>
      <c r="E20" s="119"/>
      <c r="F20" s="119"/>
      <c r="G20" s="119"/>
      <c r="H20" s="119">
        <v>1270</v>
      </c>
      <c r="I20" s="119"/>
      <c r="J20" s="119"/>
      <c r="K20" s="119"/>
      <c r="L20" s="119">
        <v>1672</v>
      </c>
      <c r="M20" s="119">
        <v>1672</v>
      </c>
      <c r="N20" s="119"/>
      <c r="O20" s="119"/>
      <c r="P20" s="119"/>
      <c r="Q20" s="119"/>
      <c r="R20" s="119"/>
      <c r="S20" s="119"/>
      <c r="T20" s="119">
        <v>1270</v>
      </c>
      <c r="U20" s="119"/>
      <c r="V20" s="119"/>
      <c r="W20" s="119"/>
      <c r="X20" s="119">
        <v>1672</v>
      </c>
      <c r="Y20" s="32" t="str">
        <f>IF(N20=$C$1," ",IF(N20&gt;NSCA!$J$3,0,1))</f>
        <v xml:space="preserve"> </v>
      </c>
      <c r="Z20" s="32" t="str">
        <f>IF(O20=$C$1," ",IF(O20&gt;NSCA!$K$3,0,1))</f>
        <v xml:space="preserve"> </v>
      </c>
      <c r="AA20" s="32" t="str">
        <f>IF(P20=$C$1," ",IF(P20&gt;NSCA!$C$3,0,1))</f>
        <v xml:space="preserve"> </v>
      </c>
      <c r="AB20" s="32" t="str">
        <f>IF(Q20=$C$1," ",IF(Q20&gt;NSCA!$D$3,0,1))</f>
        <v xml:space="preserve"> </v>
      </c>
      <c r="AC20" s="32" t="str">
        <f>IF(R20=$C$1," ",IF(R20&gt;NSCA!$E$3,0,1))</f>
        <v xml:space="preserve"> </v>
      </c>
      <c r="AD20" s="32" t="str">
        <f>IF(S20=$C$1," ",IF(S20&gt;NSCA!$F$3,0,1))</f>
        <v xml:space="preserve"> </v>
      </c>
      <c r="AE20" s="32">
        <f>IF(T20=$C$1," ",IF(T20&gt;NSCA!$G$3,0,1))</f>
        <v>1</v>
      </c>
      <c r="AF20" s="32" t="str">
        <f>IF(U20=$C$1," ",IF(U20&gt;NSCA!$H$3,0,1))</f>
        <v xml:space="preserve"> </v>
      </c>
      <c r="AG20" s="32" t="str">
        <f>IF(V20=$C$1," ",IF(V20&gt;NSCA!$I$3,0,1))</f>
        <v xml:space="preserve"> </v>
      </c>
      <c r="AH20" s="32" t="str">
        <f>IF(W20=$C$1," ",IF(W20&gt;NSCA!$L$3,0,1))</f>
        <v xml:space="preserve"> </v>
      </c>
      <c r="AI20" s="32">
        <f>IF(X20=$C$1," ",IF(X20&gt;NSCA!$M$3,0,1))</f>
        <v>1</v>
      </c>
    </row>
    <row r="21" spans="1:35" x14ac:dyDescent="0.25">
      <c r="A21" s="115">
        <v>42051</v>
      </c>
      <c r="B21" s="119"/>
      <c r="C21" s="119"/>
      <c r="D21" s="119">
        <v>1765</v>
      </c>
      <c r="E21" s="119">
        <v>1422</v>
      </c>
      <c r="F21" s="119">
        <v>1087</v>
      </c>
      <c r="G21" s="119"/>
      <c r="H21" s="119"/>
      <c r="I21" s="119"/>
      <c r="J21" s="119"/>
      <c r="K21" s="119"/>
      <c r="L21" s="119"/>
      <c r="M21" s="119">
        <v>1765</v>
      </c>
      <c r="N21" s="119"/>
      <c r="O21" s="119"/>
      <c r="P21" s="119">
        <v>1765</v>
      </c>
      <c r="Q21" s="119">
        <v>1422</v>
      </c>
      <c r="R21" s="119">
        <v>1087</v>
      </c>
      <c r="S21" s="119"/>
      <c r="T21" s="119"/>
      <c r="U21" s="119"/>
      <c r="V21" s="119"/>
      <c r="W21" s="119"/>
      <c r="X21" s="119"/>
      <c r="Y21" s="32" t="str">
        <f>IF(N21=$C$1," ",IF(N21&gt;NSCA!$J$3,0,1))</f>
        <v xml:space="preserve"> </v>
      </c>
      <c r="Z21" s="32" t="str">
        <f>IF(O21=$C$1," ",IF(O21&gt;NSCA!$K$3,0,1))</f>
        <v xml:space="preserve"> </v>
      </c>
      <c r="AA21" s="32">
        <f>IF(P21=$C$1," ",IF(P21&gt;NSCA!$C$3,0,1))</f>
        <v>1</v>
      </c>
      <c r="AB21" s="32">
        <f>IF(Q21=$C$1," ",IF(Q21&gt;NSCA!$D$3,0,1))</f>
        <v>1</v>
      </c>
      <c r="AC21" s="32">
        <f>IF(R21=$C$1," ",IF(R21&gt;NSCA!$E$3,0,1))</f>
        <v>1</v>
      </c>
      <c r="AD21" s="32" t="str">
        <f>IF(S21=$C$1," ",IF(S21&gt;NSCA!$F$3,0,1))</f>
        <v xml:space="preserve"> </v>
      </c>
      <c r="AE21" s="32" t="str">
        <f>IF(T21=$C$1," ",IF(T21&gt;NSCA!$G$3,0,1))</f>
        <v xml:space="preserve"> </v>
      </c>
      <c r="AF21" s="32" t="str">
        <f>IF(U21=$C$1," ",IF(U21&gt;NSCA!$H$3,0,1))</f>
        <v xml:space="preserve"> </v>
      </c>
      <c r="AG21" s="32" t="str">
        <f>IF(V21=$C$1," ",IF(V21&gt;NSCA!$I$3,0,1))</f>
        <v xml:space="preserve"> </v>
      </c>
      <c r="AH21" s="32" t="str">
        <f>IF(W21=$C$1," ",IF(W21&gt;NSCA!$L$3,0,1))</f>
        <v xml:space="preserve"> </v>
      </c>
      <c r="AI21" s="32" t="str">
        <f>IF(X21=$C$1," ",IF(X21&gt;NSCA!$M$3,0,1))</f>
        <v xml:space="preserve"> </v>
      </c>
    </row>
    <row r="22" spans="1:35" x14ac:dyDescent="0.25">
      <c r="A22" s="115">
        <v>42052</v>
      </c>
      <c r="B22" s="119">
        <v>1355</v>
      </c>
      <c r="C22" s="119"/>
      <c r="D22" s="119"/>
      <c r="E22" s="119"/>
      <c r="F22" s="119"/>
      <c r="G22" s="119">
        <v>1300</v>
      </c>
      <c r="H22" s="119"/>
      <c r="I22" s="119"/>
      <c r="J22" s="119">
        <v>1438</v>
      </c>
      <c r="K22" s="119"/>
      <c r="L22" s="119"/>
      <c r="M22" s="119">
        <v>1438</v>
      </c>
      <c r="N22" s="119">
        <v>1355</v>
      </c>
      <c r="O22" s="119"/>
      <c r="P22" s="119"/>
      <c r="Q22" s="119"/>
      <c r="R22" s="119"/>
      <c r="S22" s="119">
        <v>1300</v>
      </c>
      <c r="T22" s="119"/>
      <c r="U22" s="119"/>
      <c r="V22" s="119">
        <v>1438</v>
      </c>
      <c r="W22" s="119"/>
      <c r="X22" s="119"/>
      <c r="Y22" s="32">
        <f>IF(N22=$C$1," ",IF(N22&gt;NSCA!$J$3,0,1))</f>
        <v>1</v>
      </c>
      <c r="Z22" s="32" t="str">
        <f>IF(O22=$C$1," ",IF(O22&gt;NSCA!$K$3,0,1))</f>
        <v xml:space="preserve"> </v>
      </c>
      <c r="AA22" s="32" t="str">
        <f>IF(P22=$C$1," ",IF(P22&gt;NSCA!$C$3,0,1))</f>
        <v xml:space="preserve"> </v>
      </c>
      <c r="AB22" s="32" t="str">
        <f>IF(Q22=$C$1," ",IF(Q22&gt;NSCA!$D$3,0,1))</f>
        <v xml:space="preserve"> </v>
      </c>
      <c r="AC22" s="32" t="str">
        <f>IF(R22=$C$1," ",IF(R22&gt;NSCA!$E$3,0,1))</f>
        <v xml:space="preserve"> </v>
      </c>
      <c r="AD22" s="32">
        <f>IF(S22=$C$1," ",IF(S22&gt;NSCA!$F$3,0,1))</f>
        <v>1</v>
      </c>
      <c r="AE22" s="32" t="str">
        <f>IF(T22=$C$1," ",IF(T22&gt;NSCA!$G$3,0,1))</f>
        <v xml:space="preserve"> </v>
      </c>
      <c r="AF22" s="32" t="str">
        <f>IF(U22=$C$1," ",IF(U22&gt;NSCA!$H$3,0,1))</f>
        <v xml:space="preserve"> </v>
      </c>
      <c r="AG22" s="32">
        <f>IF(V22=$C$1," ",IF(V22&gt;NSCA!$I$3,0,1))</f>
        <v>1</v>
      </c>
      <c r="AH22" s="32" t="str">
        <f>IF(W22=$C$1," ",IF(W22&gt;NSCA!$L$3,0,1))</f>
        <v xml:space="preserve"> </v>
      </c>
      <c r="AI22" s="32" t="str">
        <f>IF(X22=$C$1," ",IF(X22&gt;NSCA!$M$3,0,1))</f>
        <v xml:space="preserve"> </v>
      </c>
    </row>
    <row r="23" spans="1:35" x14ac:dyDescent="0.25">
      <c r="A23" s="115">
        <v>42053</v>
      </c>
      <c r="B23" s="119"/>
      <c r="C23" s="119">
        <v>1805</v>
      </c>
      <c r="D23" s="119"/>
      <c r="E23" s="119"/>
      <c r="F23" s="119"/>
      <c r="G23" s="119"/>
      <c r="H23" s="119"/>
      <c r="I23" s="119">
        <v>364</v>
      </c>
      <c r="J23" s="119"/>
      <c r="K23" s="119"/>
      <c r="L23" s="119"/>
      <c r="M23" s="119">
        <v>1805</v>
      </c>
      <c r="N23" s="119"/>
      <c r="O23" s="119">
        <v>1805</v>
      </c>
      <c r="P23" s="119"/>
      <c r="Q23" s="119"/>
      <c r="R23" s="119"/>
      <c r="S23" s="119"/>
      <c r="T23" s="119"/>
      <c r="U23" s="119">
        <v>364</v>
      </c>
      <c r="V23" s="119"/>
      <c r="W23" s="119"/>
      <c r="X23" s="119"/>
      <c r="Y23" s="32" t="str">
        <f>IF(N23=$C$1," ",IF(N23&gt;NSCA!$J$3,0,1))</f>
        <v xml:space="preserve"> </v>
      </c>
      <c r="Z23" s="32">
        <f>IF(O23=$C$1," ",IF(O23&gt;NSCA!$K$3,0,1))</f>
        <v>1</v>
      </c>
      <c r="AA23" s="32" t="str">
        <f>IF(P23=$C$1," ",IF(P23&gt;NSCA!$C$3,0,1))</f>
        <v xml:space="preserve"> </v>
      </c>
      <c r="AB23" s="32" t="str">
        <f>IF(Q23=$C$1," ",IF(Q23&gt;NSCA!$D$3,0,1))</f>
        <v xml:space="preserve"> </v>
      </c>
      <c r="AC23" s="32" t="str">
        <f>IF(R23=$C$1," ",IF(R23&gt;NSCA!$E$3,0,1))</f>
        <v xml:space="preserve"> </v>
      </c>
      <c r="AD23" s="32" t="str">
        <f>IF(S23=$C$1," ",IF(S23&gt;NSCA!$F$3,0,1))</f>
        <v xml:space="preserve"> </v>
      </c>
      <c r="AE23" s="32" t="str">
        <f>IF(T23=$C$1," ",IF(T23&gt;NSCA!$G$3,0,1))</f>
        <v xml:space="preserve"> </v>
      </c>
      <c r="AF23" s="32">
        <f>IF(U23=$C$1," ",IF(U23&gt;NSCA!$H$3,0,1))</f>
        <v>1</v>
      </c>
      <c r="AG23" s="32" t="str">
        <f>IF(V23=$C$1," ",IF(V23&gt;NSCA!$I$3,0,1))</f>
        <v xml:space="preserve"> </v>
      </c>
      <c r="AH23" s="32" t="str">
        <f>IF(W23=$C$1," ",IF(W23&gt;NSCA!$L$3,0,1))</f>
        <v xml:space="preserve"> </v>
      </c>
      <c r="AI23" s="32" t="str">
        <f>IF(X23=$C$1," ",IF(X23&gt;NSCA!$M$3,0,1))</f>
        <v xml:space="preserve"> </v>
      </c>
    </row>
    <row r="24" spans="1:35" x14ac:dyDescent="0.25">
      <c r="A24" s="115">
        <v>42054</v>
      </c>
      <c r="B24" s="119"/>
      <c r="C24" s="119"/>
      <c r="D24" s="119"/>
      <c r="E24" s="119"/>
      <c r="F24" s="119"/>
      <c r="G24" s="119"/>
      <c r="H24" s="119">
        <v>1646</v>
      </c>
      <c r="I24" s="119"/>
      <c r="J24" s="119"/>
      <c r="K24" s="119"/>
      <c r="L24" s="119">
        <v>1701</v>
      </c>
      <c r="M24" s="119">
        <v>1701</v>
      </c>
      <c r="N24" s="119"/>
      <c r="O24" s="119"/>
      <c r="P24" s="119"/>
      <c r="Q24" s="119"/>
      <c r="R24" s="119"/>
      <c r="S24" s="119"/>
      <c r="T24" s="119">
        <v>1646</v>
      </c>
      <c r="U24" s="119"/>
      <c r="V24" s="119"/>
      <c r="W24" s="119"/>
      <c r="X24" s="119">
        <v>1701</v>
      </c>
      <c r="Y24" s="32" t="str">
        <f>IF(N24=$C$1," ",IF(N24&gt;NSCA!$J$3,0,1))</f>
        <v xml:space="preserve"> </v>
      </c>
      <c r="Z24" s="32" t="str">
        <f>IF(O24=$C$1," ",IF(O24&gt;NSCA!$K$3,0,1))</f>
        <v xml:space="preserve"> </v>
      </c>
      <c r="AA24" s="32" t="str">
        <f>IF(P24=$C$1," ",IF(P24&gt;NSCA!$C$3,0,1))</f>
        <v xml:space="preserve"> </v>
      </c>
      <c r="AB24" s="32" t="str">
        <f>IF(Q24=$C$1," ",IF(Q24&gt;NSCA!$D$3,0,1))</f>
        <v xml:space="preserve"> </v>
      </c>
      <c r="AC24" s="32" t="str">
        <f>IF(R24=$C$1," ",IF(R24&gt;NSCA!$E$3,0,1))</f>
        <v xml:space="preserve"> </v>
      </c>
      <c r="AD24" s="32" t="str">
        <f>IF(S24=$C$1," ",IF(S24&gt;NSCA!$F$3,0,1))</f>
        <v xml:space="preserve"> </v>
      </c>
      <c r="AE24" s="32">
        <f>IF(T24=$C$1," ",IF(T24&gt;NSCA!$G$3,0,1))</f>
        <v>0</v>
      </c>
      <c r="AF24" s="32" t="str">
        <f>IF(U24=$C$1," ",IF(U24&gt;NSCA!$H$3,0,1))</f>
        <v xml:space="preserve"> </v>
      </c>
      <c r="AG24" s="32" t="str">
        <f>IF(V24=$C$1," ",IF(V24&gt;NSCA!$I$3,0,1))</f>
        <v xml:space="preserve"> </v>
      </c>
      <c r="AH24" s="32" t="str">
        <f>IF(W24=$C$1," ",IF(W24&gt;NSCA!$L$3,0,1))</f>
        <v xml:space="preserve"> </v>
      </c>
      <c r="AI24" s="32">
        <f>IF(X24=$C$1," ",IF(X24&gt;NSCA!$M$3,0,1))</f>
        <v>1</v>
      </c>
    </row>
    <row r="25" spans="1:35" x14ac:dyDescent="0.25">
      <c r="A25" s="115">
        <v>42079</v>
      </c>
      <c r="B25" s="119"/>
      <c r="C25" s="119"/>
      <c r="D25" s="119">
        <v>1946</v>
      </c>
      <c r="E25" s="119">
        <v>1610</v>
      </c>
      <c r="F25" s="119">
        <v>1298</v>
      </c>
      <c r="G25" s="119"/>
      <c r="H25" s="119"/>
      <c r="I25" s="119"/>
      <c r="J25" s="119"/>
      <c r="K25" s="119"/>
      <c r="L25" s="119"/>
      <c r="M25" s="119">
        <v>1946</v>
      </c>
      <c r="N25" s="119"/>
      <c r="O25" s="119"/>
      <c r="P25" s="119">
        <v>1946</v>
      </c>
      <c r="Q25" s="119">
        <v>1610</v>
      </c>
      <c r="R25" s="119">
        <v>1298</v>
      </c>
      <c r="S25" s="119"/>
      <c r="T25" s="119"/>
      <c r="U25" s="119"/>
      <c r="V25" s="119"/>
      <c r="W25" s="119"/>
      <c r="X25" s="119"/>
      <c r="Y25" s="32" t="str">
        <f>IF(N25=$C$1," ",IF(N25&gt;NSCA!$J$3,0,1))</f>
        <v xml:space="preserve"> </v>
      </c>
      <c r="Z25" s="32" t="str">
        <f>IF(O25=$C$1," ",IF(O25&gt;NSCA!$K$3,0,1))</f>
        <v xml:space="preserve"> </v>
      </c>
      <c r="AA25" s="32">
        <f>IF(P25=$C$1," ",IF(P25&gt;NSCA!$C$3,0,1))</f>
        <v>0</v>
      </c>
      <c r="AB25" s="32">
        <f>IF(Q25=$C$1," ",IF(Q25&gt;NSCA!$D$3,0,1))</f>
        <v>1</v>
      </c>
      <c r="AC25" s="32">
        <f>IF(R25=$C$1," ",IF(R25&gt;NSCA!$E$3,0,1))</f>
        <v>1</v>
      </c>
      <c r="AD25" s="32" t="str">
        <f>IF(S25=$C$1," ",IF(S25&gt;NSCA!$F$3,0,1))</f>
        <v xml:space="preserve"> </v>
      </c>
      <c r="AE25" s="32" t="str">
        <f>IF(T25=$C$1," ",IF(T25&gt;NSCA!$G$3,0,1))</f>
        <v xml:space="preserve"> </v>
      </c>
      <c r="AF25" s="32" t="str">
        <f>IF(U25=$C$1," ",IF(U25&gt;NSCA!$H$3,0,1))</f>
        <v xml:space="preserve"> </v>
      </c>
      <c r="AG25" s="32" t="str">
        <f>IF(V25=$C$1," ",IF(V25&gt;NSCA!$I$3,0,1))</f>
        <v xml:space="preserve"> </v>
      </c>
      <c r="AH25" s="32" t="str">
        <f>IF(W25=$C$1," ",IF(W25&gt;NSCA!$L$3,0,1))</f>
        <v xml:space="preserve"> </v>
      </c>
      <c r="AI25" s="32" t="str">
        <f>IF(X25=$C$1," ",IF(X25&gt;NSCA!$M$3,0,1))</f>
        <v xml:space="preserve"> </v>
      </c>
    </row>
    <row r="26" spans="1:35" x14ac:dyDescent="0.25">
      <c r="A26" s="115">
        <v>42080</v>
      </c>
      <c r="B26" s="119">
        <v>1397</v>
      </c>
      <c r="C26" s="119"/>
      <c r="D26" s="119"/>
      <c r="E26" s="119"/>
      <c r="F26" s="119"/>
      <c r="G26" s="119">
        <v>1352</v>
      </c>
      <c r="H26" s="119"/>
      <c r="I26" s="119"/>
      <c r="J26" s="119">
        <v>1480</v>
      </c>
      <c r="K26" s="119"/>
      <c r="L26" s="119"/>
      <c r="M26" s="119">
        <v>1480</v>
      </c>
      <c r="N26" s="119">
        <v>1397</v>
      </c>
      <c r="O26" s="119"/>
      <c r="P26" s="119"/>
      <c r="Q26" s="119"/>
      <c r="R26" s="119"/>
      <c r="S26" s="119">
        <v>1352</v>
      </c>
      <c r="T26" s="119"/>
      <c r="U26" s="119"/>
      <c r="V26" s="119">
        <v>1480</v>
      </c>
      <c r="W26" s="119"/>
      <c r="X26" s="119"/>
      <c r="Y26" s="32">
        <f>IF(N26=$C$1," ",IF(N26&gt;NSCA!$J$3,0,1))</f>
        <v>1</v>
      </c>
      <c r="Z26" s="32" t="str">
        <f>IF(O26=$C$1," ",IF(O26&gt;NSCA!$K$3,0,1))</f>
        <v xml:space="preserve"> </v>
      </c>
      <c r="AA26" s="32" t="str">
        <f>IF(P26=$C$1," ",IF(P26&gt;NSCA!$C$3,0,1))</f>
        <v xml:space="preserve"> </v>
      </c>
      <c r="AB26" s="32" t="str">
        <f>IF(Q26=$C$1," ",IF(Q26&gt;NSCA!$D$3,0,1))</f>
        <v xml:space="preserve"> </v>
      </c>
      <c r="AC26" s="32" t="str">
        <f>IF(R26=$C$1," ",IF(R26&gt;NSCA!$E$3,0,1))</f>
        <v xml:space="preserve"> </v>
      </c>
      <c r="AD26" s="32">
        <f>IF(S26=$C$1," ",IF(S26&gt;NSCA!$F$3,0,1))</f>
        <v>1</v>
      </c>
      <c r="AE26" s="32" t="str">
        <f>IF(T26=$C$1," ",IF(T26&gt;NSCA!$G$3,0,1))</f>
        <v xml:space="preserve"> </v>
      </c>
      <c r="AF26" s="32" t="str">
        <f>IF(U26=$C$1," ",IF(U26&gt;NSCA!$H$3,0,1))</f>
        <v xml:space="preserve"> </v>
      </c>
      <c r="AG26" s="32">
        <f>IF(V26=$C$1," ",IF(V26&gt;NSCA!$I$3,0,1))</f>
        <v>1</v>
      </c>
      <c r="AH26" s="32" t="str">
        <f>IF(W26=$C$1," ",IF(W26&gt;NSCA!$L$3,0,1))</f>
        <v xml:space="preserve"> </v>
      </c>
      <c r="AI26" s="32" t="str">
        <f>IF(X26=$C$1," ",IF(X26&gt;NSCA!$M$3,0,1))</f>
        <v xml:space="preserve"> </v>
      </c>
    </row>
    <row r="27" spans="1:35" x14ac:dyDescent="0.25">
      <c r="A27" s="115">
        <v>42081</v>
      </c>
      <c r="B27" s="119"/>
      <c r="C27" s="119">
        <v>1816</v>
      </c>
      <c r="D27" s="119"/>
      <c r="E27" s="119"/>
      <c r="F27" s="119"/>
      <c r="G27" s="119"/>
      <c r="H27" s="119"/>
      <c r="I27" s="119">
        <v>380</v>
      </c>
      <c r="J27" s="119"/>
      <c r="K27" s="119"/>
      <c r="L27" s="119"/>
      <c r="M27" s="119">
        <v>1816</v>
      </c>
      <c r="N27" s="119"/>
      <c r="O27" s="119">
        <v>1816</v>
      </c>
      <c r="P27" s="119"/>
      <c r="Q27" s="119"/>
      <c r="R27" s="119"/>
      <c r="S27" s="119"/>
      <c r="T27" s="119"/>
      <c r="U27" s="119">
        <v>380</v>
      </c>
      <c r="V27" s="119"/>
      <c r="W27" s="119"/>
      <c r="X27" s="119"/>
      <c r="Y27" s="32" t="str">
        <f>IF(N27=$C$1," ",IF(N27&gt;NSCA!$J$3,0,1))</f>
        <v xml:space="preserve"> </v>
      </c>
      <c r="Z27" s="32">
        <f>IF(O27=$C$1," ",IF(O27&gt;NSCA!$K$3,0,1))</f>
        <v>1</v>
      </c>
      <c r="AA27" s="32" t="str">
        <f>IF(P27=$C$1," ",IF(P27&gt;NSCA!$C$3,0,1))</f>
        <v xml:space="preserve"> </v>
      </c>
      <c r="AB27" s="32" t="str">
        <f>IF(Q27=$C$1," ",IF(Q27&gt;NSCA!$D$3,0,1))</f>
        <v xml:space="preserve"> </v>
      </c>
      <c r="AC27" s="32" t="str">
        <f>IF(R27=$C$1," ",IF(R27&gt;NSCA!$E$3,0,1))</f>
        <v xml:space="preserve"> </v>
      </c>
      <c r="AD27" s="32" t="str">
        <f>IF(S27=$C$1," ",IF(S27&gt;NSCA!$F$3,0,1))</f>
        <v xml:space="preserve"> </v>
      </c>
      <c r="AE27" s="32" t="str">
        <f>IF(T27=$C$1," ",IF(T27&gt;NSCA!$G$3,0,1))</f>
        <v xml:space="preserve"> </v>
      </c>
      <c r="AF27" s="32">
        <f>IF(U27=$C$1," ",IF(U27&gt;NSCA!$H$3,0,1))</f>
        <v>1</v>
      </c>
      <c r="AG27" s="32" t="str">
        <f>IF(V27=$C$1," ",IF(V27&gt;NSCA!$I$3,0,1))</f>
        <v xml:space="preserve"> </v>
      </c>
      <c r="AH27" s="32" t="str">
        <f>IF(W27=$C$1," ",IF(W27&gt;NSCA!$L$3,0,1))</f>
        <v xml:space="preserve"> </v>
      </c>
      <c r="AI27" s="32" t="str">
        <f>IF(X27=$C$1," ",IF(X27&gt;NSCA!$M$3,0,1))</f>
        <v xml:space="preserve"> </v>
      </c>
    </row>
    <row r="28" spans="1:35" x14ac:dyDescent="0.25">
      <c r="A28" s="115">
        <v>42089</v>
      </c>
      <c r="B28" s="119"/>
      <c r="C28" s="119"/>
      <c r="D28" s="119"/>
      <c r="E28" s="119"/>
      <c r="F28" s="119"/>
      <c r="G28" s="119"/>
      <c r="H28" s="119">
        <v>1612</v>
      </c>
      <c r="I28" s="119"/>
      <c r="J28" s="119"/>
      <c r="K28" s="119"/>
      <c r="L28" s="119">
        <v>1748</v>
      </c>
      <c r="M28" s="119">
        <v>1748</v>
      </c>
      <c r="N28" s="119"/>
      <c r="O28" s="119"/>
      <c r="P28" s="119"/>
      <c r="Q28" s="119"/>
      <c r="R28" s="119"/>
      <c r="S28" s="119"/>
      <c r="T28" s="119">
        <v>1612</v>
      </c>
      <c r="U28" s="119"/>
      <c r="V28" s="119"/>
      <c r="W28" s="119"/>
      <c r="X28" s="119">
        <v>1748</v>
      </c>
      <c r="Y28" s="32" t="str">
        <f>IF(N28=$C$1," ",IF(N28&gt;NSCA!$J$3,0,1))</f>
        <v xml:space="preserve"> </v>
      </c>
      <c r="Z28" s="32" t="str">
        <f>IF(O28=$C$1," ",IF(O28&gt;NSCA!$K$3,0,1))</f>
        <v xml:space="preserve"> </v>
      </c>
      <c r="AA28" s="32" t="str">
        <f>IF(P28=$C$1," ",IF(P28&gt;NSCA!$C$3,0,1))</f>
        <v xml:space="preserve"> </v>
      </c>
      <c r="AB28" s="32" t="str">
        <f>IF(Q28=$C$1," ",IF(Q28&gt;NSCA!$D$3,0,1))</f>
        <v xml:space="preserve"> </v>
      </c>
      <c r="AC28" s="32" t="str">
        <f>IF(R28=$C$1," ",IF(R28&gt;NSCA!$E$3,0,1))</f>
        <v xml:space="preserve"> </v>
      </c>
      <c r="AD28" s="32" t="str">
        <f>IF(S28=$C$1," ",IF(S28&gt;NSCA!$F$3,0,1))</f>
        <v xml:space="preserve"> </v>
      </c>
      <c r="AE28" s="32">
        <f>IF(T28=$C$1," ",IF(T28&gt;NSCA!$G$3,0,1))</f>
        <v>0</v>
      </c>
      <c r="AF28" s="32" t="str">
        <f>IF(U28=$C$1," ",IF(U28&gt;NSCA!$H$3,0,1))</f>
        <v xml:space="preserve"> </v>
      </c>
      <c r="AG28" s="32" t="str">
        <f>IF(V28=$C$1," ",IF(V28&gt;NSCA!$I$3,0,1))</f>
        <v xml:space="preserve"> </v>
      </c>
      <c r="AH28" s="32" t="str">
        <f>IF(W28=$C$1," ",IF(W28&gt;NSCA!$L$3,0,1))</f>
        <v xml:space="preserve"> </v>
      </c>
      <c r="AI28" s="32">
        <f>IF(X28=$C$1," ",IF(X28&gt;NSCA!$M$3,0,1))</f>
        <v>1</v>
      </c>
    </row>
    <row r="29" spans="1:35" x14ac:dyDescent="0.25">
      <c r="A29" s="115">
        <v>42107</v>
      </c>
      <c r="B29" s="119"/>
      <c r="C29" s="119"/>
      <c r="D29" s="119">
        <v>1754</v>
      </c>
      <c r="E29" s="119">
        <v>1814</v>
      </c>
      <c r="F29" s="119">
        <v>1772.2</v>
      </c>
      <c r="G29" s="119"/>
      <c r="H29" s="119"/>
      <c r="I29" s="119"/>
      <c r="J29" s="119"/>
      <c r="K29" s="119"/>
      <c r="L29" s="119"/>
      <c r="M29" s="119">
        <v>1814</v>
      </c>
      <c r="N29" s="119"/>
      <c r="O29" s="119"/>
      <c r="P29" s="119">
        <v>1754</v>
      </c>
      <c r="Q29" s="119">
        <v>1814</v>
      </c>
      <c r="R29" s="119">
        <v>1772.2</v>
      </c>
      <c r="S29" s="119"/>
      <c r="T29" s="119"/>
      <c r="U29" s="119"/>
      <c r="V29" s="119"/>
      <c r="W29" s="119"/>
      <c r="X29" s="119"/>
      <c r="Y29" s="32" t="str">
        <f>IF(N29=$C$1," ",IF(N29&gt;NSCA!$J$3,0,1))</f>
        <v xml:space="preserve"> </v>
      </c>
      <c r="Z29" s="32" t="str">
        <f>IF(O29=$C$1," ",IF(O29&gt;NSCA!$K$3,0,1))</f>
        <v xml:space="preserve"> </v>
      </c>
      <c r="AA29" s="32">
        <f>IF(P29=$C$1," ",IF(P29&gt;NSCA!$C$3,0,1))</f>
        <v>1</v>
      </c>
      <c r="AB29" s="32">
        <f>IF(Q29=$C$1," ",IF(Q29&gt;NSCA!$D$3,0,1))</f>
        <v>1</v>
      </c>
      <c r="AC29" s="32">
        <f>IF(R29=$C$1," ",IF(R29&gt;NSCA!$E$3,0,1))</f>
        <v>1</v>
      </c>
      <c r="AD29" s="32" t="str">
        <f>IF(S29=$C$1," ",IF(S29&gt;NSCA!$F$3,0,1))</f>
        <v xml:space="preserve"> </v>
      </c>
      <c r="AE29" s="32" t="str">
        <f>IF(T29=$C$1," ",IF(T29&gt;NSCA!$G$3,0,1))</f>
        <v xml:space="preserve"> </v>
      </c>
      <c r="AF29" s="32" t="str">
        <f>IF(U29=$C$1," ",IF(U29&gt;NSCA!$H$3,0,1))</f>
        <v xml:space="preserve"> </v>
      </c>
      <c r="AG29" s="32" t="str">
        <f>IF(V29=$C$1," ",IF(V29&gt;NSCA!$I$3,0,1))</f>
        <v xml:space="preserve"> </v>
      </c>
      <c r="AH29" s="32" t="str">
        <f>IF(W29=$C$1," ",IF(W29&gt;NSCA!$L$3,0,1))</f>
        <v xml:space="preserve"> </v>
      </c>
      <c r="AI29" s="32" t="str">
        <f>IF(X29=$C$1," ",IF(X29&gt;NSCA!$M$3,0,1))</f>
        <v xml:space="preserve"> </v>
      </c>
    </row>
    <row r="30" spans="1:35" x14ac:dyDescent="0.25">
      <c r="A30" s="115">
        <v>42108</v>
      </c>
      <c r="B30" s="119"/>
      <c r="C30" s="119"/>
      <c r="D30" s="119"/>
      <c r="E30" s="119"/>
      <c r="F30" s="119"/>
      <c r="G30" s="119"/>
      <c r="H30" s="119">
        <v>1604</v>
      </c>
      <c r="I30" s="119"/>
      <c r="J30" s="119"/>
      <c r="K30" s="119"/>
      <c r="L30" s="119">
        <v>1875</v>
      </c>
      <c r="M30" s="119">
        <v>1875</v>
      </c>
      <c r="N30" s="119"/>
      <c r="O30" s="119"/>
      <c r="P30" s="119"/>
      <c r="Q30" s="119"/>
      <c r="R30" s="119"/>
      <c r="S30" s="119"/>
      <c r="T30" s="119">
        <v>1604</v>
      </c>
      <c r="U30" s="119"/>
      <c r="V30" s="119"/>
      <c r="W30" s="119"/>
      <c r="X30" s="119">
        <v>1875</v>
      </c>
      <c r="Y30" s="32" t="str">
        <f>IF(N30=$C$1," ",IF(N30&gt;NSCA!$J$3,0,1))</f>
        <v xml:space="preserve"> </v>
      </c>
      <c r="Z30" s="32" t="str">
        <f>IF(O30=$C$1," ",IF(O30&gt;NSCA!$K$3,0,1))</f>
        <v xml:space="preserve"> </v>
      </c>
      <c r="AA30" s="32" t="str">
        <f>IF(P30=$C$1," ",IF(P30&gt;NSCA!$C$3,0,1))</f>
        <v xml:space="preserve"> </v>
      </c>
      <c r="AB30" s="32" t="str">
        <f>IF(Q30=$C$1," ",IF(Q30&gt;NSCA!$D$3,0,1))</f>
        <v xml:space="preserve"> </v>
      </c>
      <c r="AC30" s="32" t="str">
        <f>IF(R30=$C$1," ",IF(R30&gt;NSCA!$E$3,0,1))</f>
        <v xml:space="preserve"> </v>
      </c>
      <c r="AD30" s="32" t="str">
        <f>IF(S30=$C$1," ",IF(S30&gt;NSCA!$F$3,0,1))</f>
        <v xml:space="preserve"> </v>
      </c>
      <c r="AE30" s="32">
        <f>IF(T30=$C$1," ",IF(T30&gt;NSCA!$G$3,0,1))</f>
        <v>0</v>
      </c>
      <c r="AF30" s="32" t="str">
        <f>IF(U30=$C$1," ",IF(U30&gt;NSCA!$H$3,0,1))</f>
        <v xml:space="preserve"> </v>
      </c>
      <c r="AG30" s="32" t="str">
        <f>IF(V30=$C$1," ",IF(V30&gt;NSCA!$I$3,0,1))</f>
        <v xml:space="preserve"> </v>
      </c>
      <c r="AH30" s="32" t="str">
        <f>IF(W30=$C$1," ",IF(W30&gt;NSCA!$L$3,0,1))</f>
        <v xml:space="preserve"> </v>
      </c>
      <c r="AI30" s="32">
        <f>IF(X30=$C$1," ",IF(X30&gt;NSCA!$M$3,0,1))</f>
        <v>0</v>
      </c>
    </row>
    <row r="31" spans="1:35" x14ac:dyDescent="0.25">
      <c r="A31" s="115">
        <v>42109</v>
      </c>
      <c r="B31" s="119">
        <v>1453</v>
      </c>
      <c r="C31" s="119"/>
      <c r="D31" s="119"/>
      <c r="E31" s="119"/>
      <c r="F31" s="119"/>
      <c r="G31" s="119">
        <v>1378</v>
      </c>
      <c r="H31" s="119"/>
      <c r="I31" s="119"/>
      <c r="J31" s="119">
        <v>1537</v>
      </c>
      <c r="K31" s="119"/>
      <c r="L31" s="119"/>
      <c r="M31" s="119">
        <v>1537</v>
      </c>
      <c r="N31" s="119">
        <v>1453</v>
      </c>
      <c r="O31" s="119"/>
      <c r="P31" s="119"/>
      <c r="Q31" s="119"/>
      <c r="R31" s="119"/>
      <c r="S31" s="119">
        <v>1378</v>
      </c>
      <c r="T31" s="119"/>
      <c r="U31" s="119"/>
      <c r="V31" s="119">
        <v>1537</v>
      </c>
      <c r="W31" s="119"/>
      <c r="X31" s="119"/>
      <c r="Y31" s="32">
        <f>IF(N31=$C$1," ",IF(N31&gt;NSCA!$J$3,0,1))</f>
        <v>1</v>
      </c>
      <c r="Z31" s="32" t="str">
        <f>IF(O31=$C$1," ",IF(O31&gt;NSCA!$K$3,0,1))</f>
        <v xml:space="preserve"> </v>
      </c>
      <c r="AA31" s="32" t="str">
        <f>IF(P31=$C$1," ",IF(P31&gt;NSCA!$C$3,0,1))</f>
        <v xml:space="preserve"> </v>
      </c>
      <c r="AB31" s="32" t="str">
        <f>IF(Q31=$C$1," ",IF(Q31&gt;NSCA!$D$3,0,1))</f>
        <v xml:space="preserve"> </v>
      </c>
      <c r="AC31" s="32" t="str">
        <f>IF(R31=$C$1," ",IF(R31&gt;NSCA!$E$3,0,1))</f>
        <v xml:space="preserve"> </v>
      </c>
      <c r="AD31" s="32">
        <f>IF(S31=$C$1," ",IF(S31&gt;NSCA!$F$3,0,1))</f>
        <v>1</v>
      </c>
      <c r="AE31" s="32" t="str">
        <f>IF(T31=$C$1," ",IF(T31&gt;NSCA!$G$3,0,1))</f>
        <v xml:space="preserve"> </v>
      </c>
      <c r="AF31" s="32" t="str">
        <f>IF(U31=$C$1," ",IF(U31&gt;NSCA!$H$3,0,1))</f>
        <v xml:space="preserve"> </v>
      </c>
      <c r="AG31" s="32">
        <f>IF(V31=$C$1," ",IF(V31&gt;NSCA!$I$3,0,1))</f>
        <v>1</v>
      </c>
      <c r="AH31" s="32" t="str">
        <f>IF(W31=$C$1," ",IF(W31&gt;NSCA!$L$3,0,1))</f>
        <v xml:space="preserve"> </v>
      </c>
      <c r="AI31" s="32" t="str">
        <f>IF(X31=$C$1," ",IF(X31&gt;NSCA!$M$3,0,1))</f>
        <v xml:space="preserve"> </v>
      </c>
    </row>
    <row r="32" spans="1:35" x14ac:dyDescent="0.25">
      <c r="A32" s="115">
        <v>42110</v>
      </c>
      <c r="B32" s="119"/>
      <c r="C32" s="119">
        <v>1896</v>
      </c>
      <c r="D32" s="119"/>
      <c r="E32" s="119"/>
      <c r="F32" s="119"/>
      <c r="G32" s="119"/>
      <c r="H32" s="119"/>
      <c r="I32" s="119">
        <v>391</v>
      </c>
      <c r="J32" s="119"/>
      <c r="K32" s="119"/>
      <c r="L32" s="119"/>
      <c r="M32" s="119">
        <v>1896</v>
      </c>
      <c r="N32" s="119"/>
      <c r="O32" s="119">
        <v>1896</v>
      </c>
      <c r="P32" s="119"/>
      <c r="Q32" s="119"/>
      <c r="R32" s="119"/>
      <c r="S32" s="119"/>
      <c r="T32" s="119"/>
      <c r="U32" s="119">
        <v>391</v>
      </c>
      <c r="V32" s="119"/>
      <c r="W32" s="119"/>
      <c r="X32" s="119"/>
      <c r="Y32" s="32" t="str">
        <f>IF(N32=$C$1," ",IF(N32&gt;NSCA!$J$3,0,1))</f>
        <v xml:space="preserve"> </v>
      </c>
      <c r="Z32" s="32">
        <f>IF(O32=$C$1," ",IF(O32&gt;NSCA!$K$3,0,1))</f>
        <v>1</v>
      </c>
      <c r="AA32" s="32" t="str">
        <f>IF(P32=$C$1," ",IF(P32&gt;NSCA!$C$3,0,1))</f>
        <v xml:space="preserve"> </v>
      </c>
      <c r="AB32" s="32" t="str">
        <f>IF(Q32=$C$1," ",IF(Q32&gt;NSCA!$D$3,0,1))</f>
        <v xml:space="preserve"> </v>
      </c>
      <c r="AC32" s="32" t="str">
        <f>IF(R32=$C$1," ",IF(R32&gt;NSCA!$E$3,0,1))</f>
        <v xml:space="preserve"> </v>
      </c>
      <c r="AD32" s="32" t="str">
        <f>IF(S32=$C$1," ",IF(S32&gt;NSCA!$F$3,0,1))</f>
        <v xml:space="preserve"> </v>
      </c>
      <c r="AE32" s="32" t="str">
        <f>IF(T32=$C$1," ",IF(T32&gt;NSCA!$G$3,0,1))</f>
        <v xml:space="preserve"> </v>
      </c>
      <c r="AF32" s="32">
        <f>IF(U32=$C$1," ",IF(U32&gt;NSCA!$H$3,0,1))</f>
        <v>1</v>
      </c>
      <c r="AG32" s="32" t="str">
        <f>IF(V32=$C$1," ",IF(V32&gt;NSCA!$I$3,0,1))</f>
        <v xml:space="preserve"> </v>
      </c>
      <c r="AH32" s="32" t="str">
        <f>IF(W32=$C$1," ",IF(W32&gt;NSCA!$L$3,0,1))</f>
        <v xml:space="preserve"> </v>
      </c>
      <c r="AI32" s="32" t="str">
        <f>IF(X32=$C$1," ",IF(X32&gt;NSCA!$M$3,0,1))</f>
        <v xml:space="preserve"> </v>
      </c>
    </row>
    <row r="33" spans="1:35" x14ac:dyDescent="0.25">
      <c r="A33" s="115">
        <v>42135</v>
      </c>
      <c r="B33" s="119"/>
      <c r="C33" s="119"/>
      <c r="D33" s="119">
        <v>1334</v>
      </c>
      <c r="E33" s="119">
        <v>1884</v>
      </c>
      <c r="F33" s="119">
        <v>1753</v>
      </c>
      <c r="G33" s="119"/>
      <c r="H33" s="119"/>
      <c r="I33" s="119"/>
      <c r="J33" s="119"/>
      <c r="K33" s="119"/>
      <c r="L33" s="119"/>
      <c r="M33" s="119">
        <v>1884</v>
      </c>
      <c r="N33" s="119"/>
      <c r="O33" s="119"/>
      <c r="P33" s="119">
        <v>1334</v>
      </c>
      <c r="Q33" s="119">
        <v>1884</v>
      </c>
      <c r="R33" s="119">
        <v>1753</v>
      </c>
      <c r="S33" s="119"/>
      <c r="T33" s="119"/>
      <c r="U33" s="119"/>
      <c r="V33" s="119"/>
      <c r="W33" s="119"/>
      <c r="X33" s="119"/>
      <c r="Y33" s="32" t="str">
        <f>IF(N33=$C$1," ",IF(N33&gt;NSCA!$J$3,0,1))</f>
        <v xml:space="preserve"> </v>
      </c>
      <c r="Z33" s="32" t="str">
        <f>IF(O33=$C$1," ",IF(O33&gt;NSCA!$K$3,0,1))</f>
        <v xml:space="preserve"> </v>
      </c>
      <c r="AA33" s="32">
        <f>IF(P33=$C$1," ",IF(P33&gt;NSCA!$C$3,0,1))</f>
        <v>1</v>
      </c>
      <c r="AB33" s="32">
        <f>IF(Q33=$C$1," ",IF(Q33&gt;NSCA!$D$3,0,1))</f>
        <v>1</v>
      </c>
      <c r="AC33" s="32">
        <f>IF(R33=$C$1," ",IF(R33&gt;NSCA!$E$3,0,1))</f>
        <v>1</v>
      </c>
      <c r="AD33" s="32" t="str">
        <f>IF(S33=$C$1," ",IF(S33&gt;NSCA!$F$3,0,1))</f>
        <v xml:space="preserve"> </v>
      </c>
      <c r="AE33" s="32" t="str">
        <f>IF(T33=$C$1," ",IF(T33&gt;NSCA!$G$3,0,1))</f>
        <v xml:space="preserve"> </v>
      </c>
      <c r="AF33" s="32" t="str">
        <f>IF(U33=$C$1," ",IF(U33&gt;NSCA!$H$3,0,1))</f>
        <v xml:space="preserve"> </v>
      </c>
      <c r="AG33" s="32" t="str">
        <f>IF(V33=$C$1," ",IF(V33&gt;NSCA!$I$3,0,1))</f>
        <v xml:space="preserve"> </v>
      </c>
      <c r="AH33" s="32" t="str">
        <f>IF(W33=$C$1," ",IF(W33&gt;NSCA!$L$3,0,1))</f>
        <v xml:space="preserve"> </v>
      </c>
      <c r="AI33" s="32" t="str">
        <f>IF(X33=$C$1," ",IF(X33&gt;NSCA!$M$3,0,1))</f>
        <v xml:space="preserve"> </v>
      </c>
    </row>
    <row r="34" spans="1:35" x14ac:dyDescent="0.25">
      <c r="A34" s="115">
        <v>42136</v>
      </c>
      <c r="B34" s="119"/>
      <c r="C34" s="119">
        <v>1869</v>
      </c>
      <c r="D34" s="119"/>
      <c r="E34" s="119"/>
      <c r="F34" s="119"/>
      <c r="G34" s="119"/>
      <c r="H34" s="119"/>
      <c r="I34" s="119">
        <v>365</v>
      </c>
      <c r="J34" s="119"/>
      <c r="K34" s="119"/>
      <c r="L34" s="119"/>
      <c r="M34" s="119">
        <v>1869</v>
      </c>
      <c r="N34" s="119"/>
      <c r="O34" s="119">
        <v>1869</v>
      </c>
      <c r="P34" s="119"/>
      <c r="Q34" s="119"/>
      <c r="R34" s="119"/>
      <c r="S34" s="119"/>
      <c r="T34" s="119"/>
      <c r="U34" s="119">
        <v>365</v>
      </c>
      <c r="V34" s="119"/>
      <c r="W34" s="119"/>
      <c r="X34" s="119"/>
      <c r="Y34" s="32" t="str">
        <f>IF(N34=$C$1," ",IF(N34&gt;NSCA!$J$3,0,1))</f>
        <v xml:space="preserve"> </v>
      </c>
      <c r="Z34" s="32">
        <f>IF(O34=$C$1," ",IF(O34&gt;NSCA!$K$3,0,1))</f>
        <v>1</v>
      </c>
      <c r="AA34" s="32" t="str">
        <f>IF(P34=$C$1," ",IF(P34&gt;NSCA!$C$3,0,1))</f>
        <v xml:space="preserve"> </v>
      </c>
      <c r="AB34" s="32" t="str">
        <f>IF(Q34=$C$1," ",IF(Q34&gt;NSCA!$D$3,0,1))</f>
        <v xml:space="preserve"> </v>
      </c>
      <c r="AC34" s="32" t="str">
        <f>IF(R34=$C$1," ",IF(R34&gt;NSCA!$E$3,0,1))</f>
        <v xml:space="preserve"> </v>
      </c>
      <c r="AD34" s="32" t="str">
        <f>IF(S34=$C$1," ",IF(S34&gt;NSCA!$F$3,0,1))</f>
        <v xml:space="preserve"> </v>
      </c>
      <c r="AE34" s="32" t="str">
        <f>IF(T34=$C$1," ",IF(T34&gt;NSCA!$G$3,0,1))</f>
        <v xml:space="preserve"> </v>
      </c>
      <c r="AF34" s="32">
        <f>IF(U34=$C$1," ",IF(U34&gt;NSCA!$H$3,0,1))</f>
        <v>1</v>
      </c>
      <c r="AG34" s="32" t="str">
        <f>IF(V34=$C$1," ",IF(V34&gt;NSCA!$I$3,0,1))</f>
        <v xml:space="preserve"> </v>
      </c>
      <c r="AH34" s="32" t="str">
        <f>IF(W34=$C$1," ",IF(W34&gt;NSCA!$L$3,0,1))</f>
        <v xml:space="preserve"> </v>
      </c>
      <c r="AI34" s="32" t="str">
        <f>IF(X34=$C$1," ",IF(X34&gt;NSCA!$M$3,0,1))</f>
        <v xml:space="preserve"> </v>
      </c>
    </row>
    <row r="35" spans="1:35" x14ac:dyDescent="0.25">
      <c r="A35" s="115">
        <v>42137</v>
      </c>
      <c r="B35" s="119"/>
      <c r="C35" s="119"/>
      <c r="D35" s="119"/>
      <c r="E35" s="119"/>
      <c r="F35" s="119"/>
      <c r="G35" s="119"/>
      <c r="H35" s="119">
        <v>1662</v>
      </c>
      <c r="I35" s="119"/>
      <c r="J35" s="119">
        <v>1517</v>
      </c>
      <c r="K35" s="119"/>
      <c r="L35" s="119">
        <v>1879</v>
      </c>
      <c r="M35" s="119">
        <v>1879</v>
      </c>
      <c r="N35" s="119"/>
      <c r="O35" s="119"/>
      <c r="P35" s="119"/>
      <c r="Q35" s="119"/>
      <c r="R35" s="119"/>
      <c r="S35" s="119"/>
      <c r="T35" s="119">
        <v>1662</v>
      </c>
      <c r="U35" s="119"/>
      <c r="V35" s="119">
        <v>1517</v>
      </c>
      <c r="W35" s="119"/>
      <c r="X35" s="119">
        <v>1879</v>
      </c>
      <c r="Y35" s="32" t="str">
        <f>IF(N35=$C$1," ",IF(N35&gt;NSCA!$J$3,0,1))</f>
        <v xml:space="preserve"> </v>
      </c>
      <c r="Z35" s="32" t="str">
        <f>IF(O35=$C$1," ",IF(O35&gt;NSCA!$K$3,0,1))</f>
        <v xml:space="preserve"> </v>
      </c>
      <c r="AA35" s="32" t="str">
        <f>IF(P35=$C$1," ",IF(P35&gt;NSCA!$C$3,0,1))</f>
        <v xml:space="preserve"> </v>
      </c>
      <c r="AB35" s="32" t="str">
        <f>IF(Q35=$C$1," ",IF(Q35&gt;NSCA!$D$3,0,1))</f>
        <v xml:space="preserve"> </v>
      </c>
      <c r="AC35" s="32" t="str">
        <f>IF(R35=$C$1," ",IF(R35&gt;NSCA!$E$3,0,1))</f>
        <v xml:space="preserve"> </v>
      </c>
      <c r="AD35" s="32" t="str">
        <f>IF(S35=$C$1," ",IF(S35&gt;NSCA!$F$3,0,1))</f>
        <v xml:space="preserve"> </v>
      </c>
      <c r="AE35" s="32">
        <f>IF(T35=$C$1," ",IF(T35&gt;NSCA!$G$3,0,1))</f>
        <v>0</v>
      </c>
      <c r="AF35" s="32" t="str">
        <f>IF(U35=$C$1," ",IF(U35&gt;NSCA!$H$3,0,1))</f>
        <v xml:space="preserve"> </v>
      </c>
      <c r="AG35" s="32">
        <f>IF(V35=$C$1," ",IF(V35&gt;NSCA!$I$3,0,1))</f>
        <v>1</v>
      </c>
      <c r="AH35" s="32" t="str">
        <f>IF(W35=$C$1," ",IF(W35&gt;NSCA!$L$3,0,1))</f>
        <v xml:space="preserve"> </v>
      </c>
      <c r="AI35" s="32">
        <f>IF(X35=$C$1," ",IF(X35&gt;NSCA!$M$3,0,1))</f>
        <v>0</v>
      </c>
    </row>
    <row r="36" spans="1:35" x14ac:dyDescent="0.25">
      <c r="A36" s="115">
        <v>42138</v>
      </c>
      <c r="B36" s="119">
        <v>831</v>
      </c>
      <c r="C36" s="119"/>
      <c r="D36" s="119"/>
      <c r="E36" s="119"/>
      <c r="F36" s="119"/>
      <c r="G36" s="119">
        <v>1408</v>
      </c>
      <c r="H36" s="119"/>
      <c r="I36" s="119"/>
      <c r="J36" s="119"/>
      <c r="K36" s="119"/>
      <c r="L36" s="119"/>
      <c r="M36" s="119">
        <v>1408</v>
      </c>
      <c r="N36" s="119">
        <v>831</v>
      </c>
      <c r="O36" s="119"/>
      <c r="P36" s="119"/>
      <c r="Q36" s="119"/>
      <c r="R36" s="119"/>
      <c r="S36" s="119">
        <v>1408</v>
      </c>
      <c r="T36" s="119"/>
      <c r="U36" s="119"/>
      <c r="V36" s="119"/>
      <c r="W36" s="119"/>
      <c r="X36" s="119"/>
      <c r="Y36" s="32">
        <f>IF(N36=$C$1," ",IF(N36&gt;NSCA!$J$3,0,1))</f>
        <v>1</v>
      </c>
      <c r="Z36" s="32" t="str">
        <f>IF(O36=$C$1," ",IF(O36&gt;NSCA!$K$3,0,1))</f>
        <v xml:space="preserve"> </v>
      </c>
      <c r="AA36" s="32" t="str">
        <f>IF(P36=$C$1," ",IF(P36&gt;NSCA!$C$3,0,1))</f>
        <v xml:space="preserve"> </v>
      </c>
      <c r="AB36" s="32" t="str">
        <f>IF(Q36=$C$1," ",IF(Q36&gt;NSCA!$D$3,0,1))</f>
        <v xml:space="preserve"> </v>
      </c>
      <c r="AC36" s="32" t="str">
        <f>IF(R36=$C$1," ",IF(R36&gt;NSCA!$E$3,0,1))</f>
        <v xml:space="preserve"> </v>
      </c>
      <c r="AD36" s="32">
        <f>IF(S36=$C$1," ",IF(S36&gt;NSCA!$F$3,0,1))</f>
        <v>1</v>
      </c>
      <c r="AE36" s="32" t="str">
        <f>IF(T36=$C$1," ",IF(T36&gt;NSCA!$G$3,0,1))</f>
        <v xml:space="preserve"> </v>
      </c>
      <c r="AF36" s="32" t="str">
        <f>IF(U36=$C$1," ",IF(U36&gt;NSCA!$H$3,0,1))</f>
        <v xml:space="preserve"> </v>
      </c>
      <c r="AG36" s="32" t="str">
        <f>IF(V36=$C$1," ",IF(V36&gt;NSCA!$I$3,0,1))</f>
        <v xml:space="preserve"> </v>
      </c>
      <c r="AH36" s="32" t="str">
        <f>IF(W36=$C$1," ",IF(W36&gt;NSCA!$L$3,0,1))</f>
        <v xml:space="preserve"> </v>
      </c>
      <c r="AI36" s="32" t="str">
        <f>IF(X36=$C$1," ",IF(X36&gt;NSCA!$M$3,0,1))</f>
        <v xml:space="preserve"> </v>
      </c>
    </row>
    <row r="37" spans="1:35" x14ac:dyDescent="0.25">
      <c r="A37" s="115">
        <v>42170</v>
      </c>
      <c r="B37" s="119">
        <v>1507</v>
      </c>
      <c r="C37" s="119"/>
      <c r="D37" s="119"/>
      <c r="E37" s="119"/>
      <c r="F37" s="119"/>
      <c r="G37" s="119">
        <v>1560</v>
      </c>
      <c r="H37" s="119"/>
      <c r="I37" s="119"/>
      <c r="J37" s="119">
        <v>1608</v>
      </c>
      <c r="K37" s="119"/>
      <c r="L37" s="119"/>
      <c r="M37" s="119">
        <v>1608</v>
      </c>
      <c r="N37" s="119">
        <v>1507</v>
      </c>
      <c r="O37" s="119"/>
      <c r="P37" s="119"/>
      <c r="Q37" s="119"/>
      <c r="R37" s="119"/>
      <c r="S37" s="119">
        <v>1560</v>
      </c>
      <c r="T37" s="119"/>
      <c r="U37" s="119"/>
      <c r="V37" s="119">
        <v>1608</v>
      </c>
      <c r="W37" s="119"/>
      <c r="X37" s="119"/>
      <c r="Y37" s="32">
        <f>IF(N37=$C$1," ",IF(N37&gt;NSCA!$J$3,0,1))</f>
        <v>1</v>
      </c>
      <c r="Z37" s="32" t="str">
        <f>IF(O37=$C$1," ",IF(O37&gt;NSCA!$K$3,0,1))</f>
        <v xml:space="preserve"> </v>
      </c>
      <c r="AA37" s="32" t="str">
        <f>IF(P37=$C$1," ",IF(P37&gt;NSCA!$C$3,0,1))</f>
        <v xml:space="preserve"> </v>
      </c>
      <c r="AB37" s="32" t="str">
        <f>IF(Q37=$C$1," ",IF(Q37&gt;NSCA!$D$3,0,1))</f>
        <v xml:space="preserve"> </v>
      </c>
      <c r="AC37" s="32" t="str">
        <f>IF(R37=$C$1," ",IF(R37&gt;NSCA!$E$3,0,1))</f>
        <v xml:space="preserve"> </v>
      </c>
      <c r="AD37" s="32">
        <f>IF(S37=$C$1," ",IF(S37&gt;NSCA!$F$3,0,1))</f>
        <v>1</v>
      </c>
      <c r="AE37" s="32" t="str">
        <f>IF(T37=$C$1," ",IF(T37&gt;NSCA!$G$3,0,1))</f>
        <v xml:space="preserve"> </v>
      </c>
      <c r="AF37" s="32" t="str">
        <f>IF(U37=$C$1," ",IF(U37&gt;NSCA!$H$3,0,1))</f>
        <v xml:space="preserve"> </v>
      </c>
      <c r="AG37" s="32">
        <f>IF(V37=$C$1," ",IF(V37&gt;NSCA!$I$3,0,1))</f>
        <v>0</v>
      </c>
      <c r="AH37" s="32" t="str">
        <f>IF(W37=$C$1," ",IF(W37&gt;NSCA!$L$3,0,1))</f>
        <v xml:space="preserve"> </v>
      </c>
      <c r="AI37" s="32" t="str">
        <f>IF(X37=$C$1," ",IF(X37&gt;NSCA!$M$3,0,1))</f>
        <v xml:space="preserve"> </v>
      </c>
    </row>
    <row r="38" spans="1:35" x14ac:dyDescent="0.25">
      <c r="A38" s="115">
        <v>42171</v>
      </c>
      <c r="B38" s="119"/>
      <c r="C38" s="119">
        <v>2217</v>
      </c>
      <c r="D38" s="119"/>
      <c r="E38" s="119"/>
      <c r="F38" s="119"/>
      <c r="G38" s="119"/>
      <c r="H38" s="119"/>
      <c r="I38" s="119">
        <v>393</v>
      </c>
      <c r="J38" s="119"/>
      <c r="K38" s="119"/>
      <c r="L38" s="119"/>
      <c r="M38" s="119">
        <v>2217</v>
      </c>
      <c r="N38" s="119"/>
      <c r="O38" s="119">
        <v>2217</v>
      </c>
      <c r="P38" s="119"/>
      <c r="Q38" s="119"/>
      <c r="R38" s="119"/>
      <c r="S38" s="119"/>
      <c r="T38" s="119"/>
      <c r="U38" s="119">
        <v>393</v>
      </c>
      <c r="V38" s="119"/>
      <c r="W38" s="119"/>
      <c r="X38" s="119"/>
      <c r="Y38" s="32" t="str">
        <f>IF(N38=$C$1," ",IF(N38&gt;NSCA!$J$3,0,1))</f>
        <v xml:space="preserve"> </v>
      </c>
      <c r="Z38" s="32">
        <f>IF(O38=$C$1," ",IF(O38&gt;NSCA!$K$3,0,1))</f>
        <v>0</v>
      </c>
      <c r="AA38" s="32" t="str">
        <f>IF(P38=$C$1," ",IF(P38&gt;NSCA!$C$3,0,1))</f>
        <v xml:space="preserve"> </v>
      </c>
      <c r="AB38" s="32" t="str">
        <f>IF(Q38=$C$1," ",IF(Q38&gt;NSCA!$D$3,0,1))</f>
        <v xml:space="preserve"> </v>
      </c>
      <c r="AC38" s="32" t="str">
        <f>IF(R38=$C$1," ",IF(R38&gt;NSCA!$E$3,0,1))</f>
        <v xml:space="preserve"> </v>
      </c>
      <c r="AD38" s="32" t="str">
        <f>IF(S38=$C$1," ",IF(S38&gt;NSCA!$F$3,0,1))</f>
        <v xml:space="preserve"> </v>
      </c>
      <c r="AE38" s="32" t="str">
        <f>IF(T38=$C$1," ",IF(T38&gt;NSCA!$G$3,0,1))</f>
        <v xml:space="preserve"> </v>
      </c>
      <c r="AF38" s="32">
        <f>IF(U38=$C$1," ",IF(U38&gt;NSCA!$H$3,0,1))</f>
        <v>1</v>
      </c>
      <c r="AG38" s="32" t="str">
        <f>IF(V38=$C$1," ",IF(V38&gt;NSCA!$I$3,0,1))</f>
        <v xml:space="preserve"> </v>
      </c>
      <c r="AH38" s="32" t="str">
        <f>IF(W38=$C$1," ",IF(W38&gt;NSCA!$L$3,0,1))</f>
        <v xml:space="preserve"> </v>
      </c>
      <c r="AI38" s="32" t="str">
        <f>IF(X38=$C$1," ",IF(X38&gt;NSCA!$M$3,0,1))</f>
        <v xml:space="preserve"> </v>
      </c>
    </row>
    <row r="39" spans="1:35" x14ac:dyDescent="0.25">
      <c r="A39" s="115">
        <v>42172</v>
      </c>
      <c r="B39" s="119"/>
      <c r="C39" s="119"/>
      <c r="D39" s="119">
        <v>1090</v>
      </c>
      <c r="E39" s="119">
        <v>2033</v>
      </c>
      <c r="F39" s="119">
        <v>1927</v>
      </c>
      <c r="G39" s="119"/>
      <c r="H39" s="119"/>
      <c r="I39" s="119"/>
      <c r="J39" s="119"/>
      <c r="K39" s="119"/>
      <c r="L39" s="119"/>
      <c r="M39" s="119">
        <v>2033</v>
      </c>
      <c r="N39" s="119"/>
      <c r="O39" s="119"/>
      <c r="P39" s="119">
        <v>1090</v>
      </c>
      <c r="Q39" s="119">
        <v>2033</v>
      </c>
      <c r="R39" s="119">
        <v>1927</v>
      </c>
      <c r="S39" s="119"/>
      <c r="T39" s="119"/>
      <c r="U39" s="119"/>
      <c r="V39" s="119"/>
      <c r="W39" s="119"/>
      <c r="X39" s="119"/>
      <c r="Y39" s="32" t="str">
        <f>IF(N39=$C$1," ",IF(N39&gt;NSCA!$J$3,0,1))</f>
        <v xml:space="preserve"> </v>
      </c>
      <c r="Z39" s="32" t="str">
        <f>IF(O39=$C$1," ",IF(O39&gt;NSCA!$K$3,0,1))</f>
        <v xml:space="preserve"> </v>
      </c>
      <c r="AA39" s="32">
        <f>IF(P39=$C$1," ",IF(P39&gt;NSCA!$C$3,0,1))</f>
        <v>1</v>
      </c>
      <c r="AB39" s="32">
        <f>IF(Q39=$C$1," ",IF(Q39&gt;NSCA!$D$3,0,1))</f>
        <v>0</v>
      </c>
      <c r="AC39" s="32">
        <f>IF(R39=$C$1," ",IF(R39&gt;NSCA!$E$3,0,1))</f>
        <v>0</v>
      </c>
      <c r="AD39" s="32" t="str">
        <f>IF(S39=$C$1," ",IF(S39&gt;NSCA!$F$3,0,1))</f>
        <v xml:space="preserve"> </v>
      </c>
      <c r="AE39" s="32" t="str">
        <f>IF(T39=$C$1," ",IF(T39&gt;NSCA!$G$3,0,1))</f>
        <v xml:space="preserve"> </v>
      </c>
      <c r="AF39" s="32" t="str">
        <f>IF(U39=$C$1," ",IF(U39&gt;NSCA!$H$3,0,1))</f>
        <v xml:space="preserve"> </v>
      </c>
      <c r="AG39" s="32" t="str">
        <f>IF(V39=$C$1," ",IF(V39&gt;NSCA!$I$3,0,1))</f>
        <v xml:space="preserve"> </v>
      </c>
      <c r="AH39" s="32" t="str">
        <f>IF(W39=$C$1," ",IF(W39&gt;NSCA!$L$3,0,1))</f>
        <v xml:space="preserve"> </v>
      </c>
      <c r="AI39" s="32" t="str">
        <f>IF(X39=$C$1," ",IF(X39&gt;NSCA!$M$3,0,1))</f>
        <v xml:space="preserve"> </v>
      </c>
    </row>
    <row r="40" spans="1:35" x14ac:dyDescent="0.25">
      <c r="A40" s="115">
        <v>42173</v>
      </c>
      <c r="B40" s="119"/>
      <c r="C40" s="119"/>
      <c r="D40" s="119"/>
      <c r="E40" s="119"/>
      <c r="F40" s="119"/>
      <c r="G40" s="119"/>
      <c r="H40" s="119">
        <v>1713</v>
      </c>
      <c r="I40" s="119"/>
      <c r="J40" s="119"/>
      <c r="K40" s="119"/>
      <c r="L40" s="119">
        <v>2032</v>
      </c>
      <c r="M40" s="119">
        <v>2032</v>
      </c>
      <c r="N40" s="119"/>
      <c r="O40" s="119"/>
      <c r="P40" s="119"/>
      <c r="Q40" s="119"/>
      <c r="R40" s="119"/>
      <c r="S40" s="119"/>
      <c r="T40" s="119">
        <v>1713</v>
      </c>
      <c r="U40" s="119"/>
      <c r="V40" s="119"/>
      <c r="W40" s="119"/>
      <c r="X40" s="119">
        <v>2032</v>
      </c>
      <c r="Y40" s="32" t="str">
        <f>IF(N40=$C$1," ",IF(N40&gt;NSCA!$J$3,0,1))</f>
        <v xml:space="preserve"> </v>
      </c>
      <c r="Z40" s="32" t="str">
        <f>IF(O40=$C$1," ",IF(O40&gt;NSCA!$K$3,0,1))</f>
        <v xml:space="preserve"> </v>
      </c>
      <c r="AA40" s="32" t="str">
        <f>IF(P40=$C$1," ",IF(P40&gt;NSCA!$C$3,0,1))</f>
        <v xml:space="preserve"> </v>
      </c>
      <c r="AB40" s="32" t="str">
        <f>IF(Q40=$C$1," ",IF(Q40&gt;NSCA!$D$3,0,1))</f>
        <v xml:space="preserve"> </v>
      </c>
      <c r="AC40" s="32" t="str">
        <f>IF(R40=$C$1," ",IF(R40&gt;NSCA!$E$3,0,1))</f>
        <v xml:space="preserve"> </v>
      </c>
      <c r="AD40" s="32" t="str">
        <f>IF(S40=$C$1," ",IF(S40&gt;NSCA!$F$3,0,1))</f>
        <v xml:space="preserve"> </v>
      </c>
      <c r="AE40" s="32">
        <f>IF(T40=$C$1," ",IF(T40&gt;NSCA!$G$3,0,1))</f>
        <v>0</v>
      </c>
      <c r="AF40" s="32" t="str">
        <f>IF(U40=$C$1," ",IF(U40&gt;NSCA!$H$3,0,1))</f>
        <v xml:space="preserve"> </v>
      </c>
      <c r="AG40" s="32" t="str">
        <f>IF(V40=$C$1," ",IF(V40&gt;NSCA!$I$3,0,1))</f>
        <v xml:space="preserve"> </v>
      </c>
      <c r="AH40" s="32" t="str">
        <f>IF(W40=$C$1," ",IF(W40&gt;NSCA!$L$3,0,1))</f>
        <v xml:space="preserve"> </v>
      </c>
      <c r="AI40" s="32">
        <f>IF(X40=$C$1," ",IF(X40&gt;NSCA!$M$3,0,1))</f>
        <v>0</v>
      </c>
    </row>
    <row r="41" spans="1:35" x14ac:dyDescent="0.25">
      <c r="A41" s="115">
        <v>42205</v>
      </c>
      <c r="B41" s="119"/>
      <c r="C41" s="119"/>
      <c r="D41" s="119">
        <v>1058</v>
      </c>
      <c r="E41" s="119">
        <v>2130</v>
      </c>
      <c r="F41" s="119">
        <v>2032</v>
      </c>
      <c r="G41" s="119"/>
      <c r="H41" s="119"/>
      <c r="I41" s="119"/>
      <c r="J41" s="119"/>
      <c r="K41" s="119"/>
      <c r="L41" s="119"/>
      <c r="M41" s="119">
        <v>2130</v>
      </c>
      <c r="N41" s="119"/>
      <c r="O41" s="119"/>
      <c r="P41" s="119">
        <v>1058</v>
      </c>
      <c r="Q41" s="119">
        <v>2130</v>
      </c>
      <c r="R41" s="119">
        <v>2032</v>
      </c>
      <c r="S41" s="119"/>
      <c r="T41" s="119"/>
      <c r="U41" s="119"/>
      <c r="V41" s="119"/>
      <c r="W41" s="119"/>
      <c r="X41" s="119"/>
      <c r="Y41" s="32" t="str">
        <f>IF(N41=$C$1," ",IF(N41&gt;NSCA!$J$3,0,1))</f>
        <v xml:space="preserve"> </v>
      </c>
      <c r="Z41" s="32" t="str">
        <f>IF(O41=$C$1," ",IF(O41&gt;NSCA!$K$3,0,1))</f>
        <v xml:space="preserve"> </v>
      </c>
      <c r="AA41" s="32">
        <f>IF(P41=$C$1," ",IF(P41&gt;NSCA!$C$3,0,1))</f>
        <v>1</v>
      </c>
      <c r="AB41" s="32">
        <f>IF(Q41=$C$1," ",IF(Q41&gt;NSCA!$D$3,0,1))</f>
        <v>0</v>
      </c>
      <c r="AC41" s="32">
        <f>IF(R41=$C$1," ",IF(R41&gt;NSCA!$E$3,0,1))</f>
        <v>0</v>
      </c>
      <c r="AD41" s="32" t="str">
        <f>IF(S41=$C$1," ",IF(S41&gt;NSCA!$F$3,0,1))</f>
        <v xml:space="preserve"> </v>
      </c>
      <c r="AE41" s="32" t="str">
        <f>IF(T41=$C$1," ",IF(T41&gt;NSCA!$G$3,0,1))</f>
        <v xml:space="preserve"> </v>
      </c>
      <c r="AF41" s="32" t="str">
        <f>IF(U41=$C$1," ",IF(U41&gt;NSCA!$H$3,0,1))</f>
        <v xml:space="preserve"> </v>
      </c>
      <c r="AG41" s="32" t="str">
        <f>IF(V41=$C$1," ",IF(V41&gt;NSCA!$I$3,0,1))</f>
        <v xml:space="preserve"> </v>
      </c>
      <c r="AH41" s="32" t="str">
        <f>IF(W41=$C$1," ",IF(W41&gt;NSCA!$L$3,0,1))</f>
        <v xml:space="preserve"> </v>
      </c>
      <c r="AI41" s="32" t="str">
        <f>IF(X41=$C$1," ",IF(X41&gt;NSCA!$M$3,0,1))</f>
        <v xml:space="preserve"> </v>
      </c>
    </row>
    <row r="42" spans="1:35" x14ac:dyDescent="0.25">
      <c r="A42" s="115">
        <v>42206</v>
      </c>
      <c r="B42" s="119">
        <v>1339</v>
      </c>
      <c r="C42" s="119"/>
      <c r="D42" s="119"/>
      <c r="E42" s="119"/>
      <c r="F42" s="119"/>
      <c r="G42" s="119">
        <v>1545</v>
      </c>
      <c r="H42" s="119"/>
      <c r="I42" s="119"/>
      <c r="J42" s="119">
        <v>1722</v>
      </c>
      <c r="K42" s="119"/>
      <c r="L42" s="119"/>
      <c r="M42" s="119">
        <v>1722</v>
      </c>
      <c r="N42" s="119">
        <v>1339</v>
      </c>
      <c r="O42" s="119"/>
      <c r="P42" s="119"/>
      <c r="Q42" s="119"/>
      <c r="R42" s="119"/>
      <c r="S42" s="119">
        <v>1545</v>
      </c>
      <c r="T42" s="119"/>
      <c r="U42" s="119"/>
      <c r="V42" s="119">
        <v>1722</v>
      </c>
      <c r="W42" s="119"/>
      <c r="X42" s="119"/>
      <c r="Y42" s="32">
        <f>IF(N42=$C$1," ",IF(N42&gt;NSCA!$J$3,0,1))</f>
        <v>1</v>
      </c>
      <c r="Z42" s="32" t="str">
        <f>IF(O42=$C$1," ",IF(O42&gt;NSCA!$K$3,0,1))</f>
        <v xml:space="preserve"> </v>
      </c>
      <c r="AA42" s="32" t="str">
        <f>IF(P42=$C$1," ",IF(P42&gt;NSCA!$C$3,0,1))</f>
        <v xml:space="preserve"> </v>
      </c>
      <c r="AB42" s="32" t="str">
        <f>IF(Q42=$C$1," ",IF(Q42&gt;NSCA!$D$3,0,1))</f>
        <v xml:space="preserve"> </v>
      </c>
      <c r="AC42" s="32" t="str">
        <f>IF(R42=$C$1," ",IF(R42&gt;NSCA!$E$3,0,1))</f>
        <v xml:space="preserve"> </v>
      </c>
      <c r="AD42" s="32">
        <f>IF(S42=$C$1," ",IF(S42&gt;NSCA!$F$3,0,1))</f>
        <v>1</v>
      </c>
      <c r="AE42" s="32" t="str">
        <f>IF(T42=$C$1," ",IF(T42&gt;NSCA!$G$3,0,1))</f>
        <v xml:space="preserve"> </v>
      </c>
      <c r="AF42" s="32" t="str">
        <f>IF(U42=$C$1," ",IF(U42&gt;NSCA!$H$3,0,1))</f>
        <v xml:space="preserve"> </v>
      </c>
      <c r="AG42" s="32">
        <f>IF(V42=$C$1," ",IF(V42&gt;NSCA!$I$3,0,1))</f>
        <v>0</v>
      </c>
      <c r="AH42" s="32" t="str">
        <f>IF(W42=$C$1," ",IF(W42&gt;NSCA!$L$3,0,1))</f>
        <v xml:space="preserve"> </v>
      </c>
      <c r="AI42" s="32" t="str">
        <f>IF(X42=$C$1," ",IF(X42&gt;NSCA!$M$3,0,1))</f>
        <v xml:space="preserve"> </v>
      </c>
    </row>
    <row r="43" spans="1:35" x14ac:dyDescent="0.25">
      <c r="A43" s="115">
        <v>42207</v>
      </c>
      <c r="B43" s="119"/>
      <c r="C43" s="119">
        <v>1536</v>
      </c>
      <c r="D43" s="119"/>
      <c r="E43" s="119"/>
      <c r="F43" s="119"/>
      <c r="G43" s="119"/>
      <c r="H43" s="119"/>
      <c r="I43" s="119">
        <v>391</v>
      </c>
      <c r="J43" s="119"/>
      <c r="K43" s="119"/>
      <c r="L43" s="119"/>
      <c r="M43" s="119">
        <v>1536</v>
      </c>
      <c r="N43" s="119"/>
      <c r="O43" s="119">
        <v>1536</v>
      </c>
      <c r="P43" s="119"/>
      <c r="Q43" s="119"/>
      <c r="R43" s="119"/>
      <c r="S43" s="119"/>
      <c r="T43" s="119"/>
      <c r="U43" s="119">
        <v>391</v>
      </c>
      <c r="V43" s="119"/>
      <c r="W43" s="119"/>
      <c r="X43" s="119"/>
      <c r="Y43" s="32" t="str">
        <f>IF(N43=$C$1," ",IF(N43&gt;NSCA!$J$3,0,1))</f>
        <v xml:space="preserve"> </v>
      </c>
      <c r="Z43" s="32">
        <f>IF(O43=$C$1," ",IF(O43&gt;NSCA!$K$3,0,1))</f>
        <v>1</v>
      </c>
      <c r="AA43" s="32" t="str">
        <f>IF(P43=$C$1," ",IF(P43&gt;NSCA!$C$3,0,1))</f>
        <v xml:space="preserve"> </v>
      </c>
      <c r="AB43" s="32" t="str">
        <f>IF(Q43=$C$1," ",IF(Q43&gt;NSCA!$D$3,0,1))</f>
        <v xml:space="preserve"> </v>
      </c>
      <c r="AC43" s="32" t="str">
        <f>IF(R43=$C$1," ",IF(R43&gt;NSCA!$E$3,0,1))</f>
        <v xml:space="preserve"> </v>
      </c>
      <c r="AD43" s="32" t="str">
        <f>IF(S43=$C$1," ",IF(S43&gt;NSCA!$F$3,0,1))</f>
        <v xml:space="preserve"> </v>
      </c>
      <c r="AE43" s="32" t="str">
        <f>IF(T43=$C$1," ",IF(T43&gt;NSCA!$G$3,0,1))</f>
        <v xml:space="preserve"> </v>
      </c>
      <c r="AF43" s="32">
        <f>IF(U43=$C$1," ",IF(U43&gt;NSCA!$H$3,0,1))</f>
        <v>1</v>
      </c>
      <c r="AG43" s="32" t="str">
        <f>IF(V43=$C$1," ",IF(V43&gt;NSCA!$I$3,0,1))</f>
        <v xml:space="preserve"> </v>
      </c>
      <c r="AH43" s="32" t="str">
        <f>IF(W43=$C$1," ",IF(W43&gt;NSCA!$L$3,0,1))</f>
        <v xml:space="preserve"> </v>
      </c>
      <c r="AI43" s="32" t="str">
        <f>IF(X43=$C$1," ",IF(X43&gt;NSCA!$M$3,0,1))</f>
        <v xml:space="preserve"> </v>
      </c>
    </row>
    <row r="44" spans="1:35" x14ac:dyDescent="0.25">
      <c r="A44" s="115">
        <v>42208</v>
      </c>
      <c r="B44" s="119"/>
      <c r="C44" s="119"/>
      <c r="D44" s="119"/>
      <c r="E44" s="119"/>
      <c r="F44" s="119"/>
      <c r="G44" s="119"/>
      <c r="H44" s="119">
        <v>1697</v>
      </c>
      <c r="I44" s="119"/>
      <c r="J44" s="119"/>
      <c r="K44" s="119"/>
      <c r="L44" s="119">
        <v>2183</v>
      </c>
      <c r="M44" s="119">
        <v>2183</v>
      </c>
      <c r="N44" s="119"/>
      <c r="O44" s="119"/>
      <c r="P44" s="119"/>
      <c r="Q44" s="119"/>
      <c r="R44" s="119"/>
      <c r="S44" s="119"/>
      <c r="T44" s="119">
        <v>1697</v>
      </c>
      <c r="U44" s="119"/>
      <c r="V44" s="119"/>
      <c r="W44" s="119"/>
      <c r="X44" s="119">
        <v>2183</v>
      </c>
      <c r="Y44" s="32" t="str">
        <f>IF(N44=$C$1," ",IF(N44&gt;NSCA!$J$3,0,1))</f>
        <v xml:space="preserve"> </v>
      </c>
      <c r="Z44" s="32" t="str">
        <f>IF(O44=$C$1," ",IF(O44&gt;NSCA!$K$3,0,1))</f>
        <v xml:space="preserve"> </v>
      </c>
      <c r="AA44" s="32" t="str">
        <f>IF(P44=$C$1," ",IF(P44&gt;NSCA!$C$3,0,1))</f>
        <v xml:space="preserve"> </v>
      </c>
      <c r="AB44" s="32" t="str">
        <f>IF(Q44=$C$1," ",IF(Q44&gt;NSCA!$D$3,0,1))</f>
        <v xml:space="preserve"> </v>
      </c>
      <c r="AC44" s="32" t="str">
        <f>IF(R44=$C$1," ",IF(R44&gt;NSCA!$E$3,0,1))</f>
        <v xml:space="preserve"> </v>
      </c>
      <c r="AD44" s="32" t="str">
        <f>IF(S44=$C$1," ",IF(S44&gt;NSCA!$F$3,0,1))</f>
        <v xml:space="preserve"> </v>
      </c>
      <c r="AE44" s="32">
        <f>IF(T44=$C$1," ",IF(T44&gt;NSCA!$G$3,0,1))</f>
        <v>0</v>
      </c>
      <c r="AF44" s="32" t="str">
        <f>IF(U44=$C$1," ",IF(U44&gt;NSCA!$H$3,0,1))</f>
        <v xml:space="preserve"> </v>
      </c>
      <c r="AG44" s="32" t="str">
        <f>IF(V44=$C$1," ",IF(V44&gt;NSCA!$I$3,0,1))</f>
        <v xml:space="preserve"> </v>
      </c>
      <c r="AH44" s="32" t="str">
        <f>IF(W44=$C$1," ",IF(W44&gt;NSCA!$L$3,0,1))</f>
        <v xml:space="preserve"> </v>
      </c>
      <c r="AI44" s="32">
        <f>IF(X44=$C$1," ",IF(X44&gt;NSCA!$M$3,0,1))</f>
        <v>0</v>
      </c>
    </row>
    <row r="45" spans="1:35" x14ac:dyDescent="0.25">
      <c r="A45" s="115">
        <v>42233</v>
      </c>
      <c r="B45" s="119"/>
      <c r="C45" s="119"/>
      <c r="D45" s="119">
        <v>882</v>
      </c>
      <c r="E45" s="119">
        <v>2010</v>
      </c>
      <c r="F45" s="119">
        <v>1789</v>
      </c>
      <c r="G45" s="119"/>
      <c r="H45" s="119"/>
      <c r="I45" s="119"/>
      <c r="J45" s="119"/>
      <c r="K45" s="119"/>
      <c r="L45" s="119"/>
      <c r="M45" s="119">
        <v>2010</v>
      </c>
      <c r="N45" s="119"/>
      <c r="O45" s="119"/>
      <c r="P45" s="119">
        <v>882</v>
      </c>
      <c r="Q45" s="119">
        <v>2010</v>
      </c>
      <c r="R45" s="119">
        <v>1789</v>
      </c>
      <c r="S45" s="119"/>
      <c r="T45" s="119"/>
      <c r="U45" s="119"/>
      <c r="V45" s="119"/>
      <c r="W45" s="119"/>
      <c r="X45" s="119"/>
      <c r="Y45" s="32" t="str">
        <f>IF(N45=$C$1," ",IF(N45&gt;NSCA!$J$3,0,1))</f>
        <v xml:space="preserve"> </v>
      </c>
      <c r="Z45" s="32" t="str">
        <f>IF(O45=$C$1," ",IF(O45&gt;NSCA!$K$3,0,1))</f>
        <v xml:space="preserve"> </v>
      </c>
      <c r="AA45" s="32">
        <f>IF(P45=$C$1," ",IF(P45&gt;NSCA!$C$3,0,1))</f>
        <v>1</v>
      </c>
      <c r="AB45" s="32">
        <f>IF(Q45=$C$1," ",IF(Q45&gt;NSCA!$D$3,0,1))</f>
        <v>0</v>
      </c>
      <c r="AC45" s="32">
        <f>IF(R45=$C$1," ",IF(R45&gt;NSCA!$E$3,0,1))</f>
        <v>1</v>
      </c>
      <c r="AD45" s="32" t="str">
        <f>IF(S45=$C$1," ",IF(S45&gt;NSCA!$F$3,0,1))</f>
        <v xml:space="preserve"> </v>
      </c>
      <c r="AE45" s="32" t="str">
        <f>IF(T45=$C$1," ",IF(T45&gt;NSCA!$G$3,0,1))</f>
        <v xml:space="preserve"> </v>
      </c>
      <c r="AF45" s="32" t="str">
        <f>IF(U45=$C$1," ",IF(U45&gt;NSCA!$H$3,0,1))</f>
        <v xml:space="preserve"> </v>
      </c>
      <c r="AG45" s="32" t="str">
        <f>IF(V45=$C$1," ",IF(V45&gt;NSCA!$I$3,0,1))</f>
        <v xml:space="preserve"> </v>
      </c>
      <c r="AH45" s="32" t="str">
        <f>IF(W45=$C$1," ",IF(W45&gt;NSCA!$L$3,0,1))</f>
        <v xml:space="preserve"> </v>
      </c>
      <c r="AI45" s="32" t="str">
        <f>IF(X45=$C$1," ",IF(X45&gt;NSCA!$M$3,0,1))</f>
        <v xml:space="preserve"> </v>
      </c>
    </row>
    <row r="46" spans="1:35" x14ac:dyDescent="0.25">
      <c r="A46" s="115">
        <v>42234</v>
      </c>
      <c r="B46" s="119">
        <v>1171</v>
      </c>
      <c r="C46" s="119"/>
      <c r="D46" s="119"/>
      <c r="E46" s="119"/>
      <c r="F46" s="119"/>
      <c r="G46" s="119">
        <v>1331</v>
      </c>
      <c r="H46" s="119"/>
      <c r="I46" s="119"/>
      <c r="J46" s="119">
        <v>1649</v>
      </c>
      <c r="K46" s="119"/>
      <c r="L46" s="119"/>
      <c r="M46" s="119">
        <v>1649</v>
      </c>
      <c r="N46" s="119">
        <v>1171</v>
      </c>
      <c r="O46" s="119"/>
      <c r="P46" s="119"/>
      <c r="Q46" s="119"/>
      <c r="R46" s="119"/>
      <c r="S46" s="119">
        <v>1331</v>
      </c>
      <c r="T46" s="119"/>
      <c r="U46" s="119"/>
      <c r="V46" s="119">
        <v>1649</v>
      </c>
      <c r="W46" s="119"/>
      <c r="X46" s="119"/>
      <c r="Y46" s="32">
        <f>IF(N46=$C$1," ",IF(N46&gt;NSCA!$J$3,0,1))</f>
        <v>1</v>
      </c>
      <c r="Z46" s="32" t="str">
        <f>IF(O46=$C$1," ",IF(O46&gt;NSCA!$K$3,0,1))</f>
        <v xml:space="preserve"> </v>
      </c>
      <c r="AA46" s="32" t="str">
        <f>IF(P46=$C$1," ",IF(P46&gt;NSCA!$C$3,0,1))</f>
        <v xml:space="preserve"> </v>
      </c>
      <c r="AB46" s="32" t="str">
        <f>IF(Q46=$C$1," ",IF(Q46&gt;NSCA!$D$3,0,1))</f>
        <v xml:space="preserve"> </v>
      </c>
      <c r="AC46" s="32" t="str">
        <f>IF(R46=$C$1," ",IF(R46&gt;NSCA!$E$3,0,1))</f>
        <v xml:space="preserve"> </v>
      </c>
      <c r="AD46" s="32">
        <f>IF(S46=$C$1," ",IF(S46&gt;NSCA!$F$3,0,1))</f>
        <v>1</v>
      </c>
      <c r="AE46" s="32" t="str">
        <f>IF(T46=$C$1," ",IF(T46&gt;NSCA!$G$3,0,1))</f>
        <v xml:space="preserve"> </v>
      </c>
      <c r="AF46" s="32" t="str">
        <f>IF(U46=$C$1," ",IF(U46&gt;NSCA!$H$3,0,1))</f>
        <v xml:space="preserve"> </v>
      </c>
      <c r="AG46" s="32">
        <f>IF(V46=$C$1," ",IF(V46&gt;NSCA!$I$3,0,1))</f>
        <v>0</v>
      </c>
      <c r="AH46" s="32" t="str">
        <f>IF(W46=$C$1," ",IF(W46&gt;NSCA!$L$3,0,1))</f>
        <v xml:space="preserve"> </v>
      </c>
      <c r="AI46" s="32" t="str">
        <f>IF(X46=$C$1," ",IF(X46&gt;NSCA!$M$3,0,1))</f>
        <v xml:space="preserve"> </v>
      </c>
    </row>
    <row r="47" spans="1:35" x14ac:dyDescent="0.25">
      <c r="A47" s="115">
        <v>42235</v>
      </c>
      <c r="B47" s="119"/>
      <c r="C47" s="119">
        <v>1652</v>
      </c>
      <c r="D47" s="119"/>
      <c r="E47" s="119"/>
      <c r="F47" s="119"/>
      <c r="G47" s="119"/>
      <c r="H47" s="119"/>
      <c r="I47" s="119">
        <v>234</v>
      </c>
      <c r="J47" s="119"/>
      <c r="K47" s="119">
        <v>289</v>
      </c>
      <c r="L47" s="119"/>
      <c r="M47" s="119">
        <v>1652</v>
      </c>
      <c r="N47" s="119"/>
      <c r="O47" s="119">
        <v>1652</v>
      </c>
      <c r="P47" s="119"/>
      <c r="Q47" s="119"/>
      <c r="R47" s="119"/>
      <c r="S47" s="119"/>
      <c r="T47" s="119"/>
      <c r="U47" s="119">
        <v>234</v>
      </c>
      <c r="V47" s="119"/>
      <c r="W47" s="119">
        <v>289</v>
      </c>
      <c r="X47" s="119"/>
      <c r="Y47" s="32" t="str">
        <f>IF(N47=$C$1," ",IF(N47&gt;NSCA!$J$3,0,1))</f>
        <v xml:space="preserve"> </v>
      </c>
      <c r="Z47" s="32">
        <f>IF(O47=$C$1," ",IF(O47&gt;NSCA!$K$3,0,1))</f>
        <v>1</v>
      </c>
      <c r="AA47" s="32" t="str">
        <f>IF(P47=$C$1," ",IF(P47&gt;NSCA!$C$3,0,1))</f>
        <v xml:space="preserve"> </v>
      </c>
      <c r="AB47" s="32" t="str">
        <f>IF(Q47=$C$1," ",IF(Q47&gt;NSCA!$D$3,0,1))</f>
        <v xml:space="preserve"> </v>
      </c>
      <c r="AC47" s="32" t="str">
        <f>IF(R47=$C$1," ",IF(R47&gt;NSCA!$E$3,0,1))</f>
        <v xml:space="preserve"> </v>
      </c>
      <c r="AD47" s="32" t="str">
        <f>IF(S47=$C$1," ",IF(S47&gt;NSCA!$F$3,0,1))</f>
        <v xml:space="preserve"> </v>
      </c>
      <c r="AE47" s="32" t="str">
        <f>IF(T47=$C$1," ",IF(T47&gt;NSCA!$G$3,0,1))</f>
        <v xml:space="preserve"> </v>
      </c>
      <c r="AF47" s="32">
        <f>IF(U47=$C$1," ",IF(U47&gt;NSCA!$H$3,0,1))</f>
        <v>1</v>
      </c>
      <c r="AG47" s="32" t="str">
        <f>IF(V47=$C$1," ",IF(V47&gt;NSCA!$I$3,0,1))</f>
        <v xml:space="preserve"> </v>
      </c>
      <c r="AH47" s="32">
        <f>IF(W47=$C$1," ",IF(W47&gt;NSCA!$L$3,0,1))</f>
        <v>1</v>
      </c>
      <c r="AI47" s="32" t="str">
        <f>IF(X47=$C$1," ",IF(X47&gt;NSCA!$M$3,0,1))</f>
        <v xml:space="preserve"> </v>
      </c>
    </row>
    <row r="48" spans="1:35" x14ac:dyDescent="0.25">
      <c r="A48" s="115">
        <v>42236</v>
      </c>
      <c r="B48" s="119"/>
      <c r="C48" s="119"/>
      <c r="D48" s="119"/>
      <c r="E48" s="119"/>
      <c r="F48" s="119"/>
      <c r="G48" s="119"/>
      <c r="H48" s="119">
        <v>1622</v>
      </c>
      <c r="I48" s="119"/>
      <c r="J48" s="119"/>
      <c r="K48" s="119"/>
      <c r="L48" s="119">
        <v>1930</v>
      </c>
      <c r="M48" s="119">
        <v>1930</v>
      </c>
      <c r="N48" s="119"/>
      <c r="O48" s="119"/>
      <c r="P48" s="119"/>
      <c r="Q48" s="119"/>
      <c r="R48" s="119"/>
      <c r="S48" s="119"/>
      <c r="T48" s="119">
        <v>1622</v>
      </c>
      <c r="U48" s="119"/>
      <c r="V48" s="119"/>
      <c r="W48" s="119"/>
      <c r="X48" s="119">
        <v>1930</v>
      </c>
      <c r="Y48" s="32" t="str">
        <f>IF(N48=$C$1," ",IF(N48&gt;NSCA!$J$3,0,1))</f>
        <v xml:space="preserve"> </v>
      </c>
      <c r="Z48" s="32" t="str">
        <f>IF(O48=$C$1," ",IF(O48&gt;NSCA!$K$3,0,1))</f>
        <v xml:space="preserve"> </v>
      </c>
      <c r="AA48" s="32" t="str">
        <f>IF(P48=$C$1," ",IF(P48&gt;NSCA!$C$3,0,1))</f>
        <v xml:space="preserve"> </v>
      </c>
      <c r="AB48" s="32" t="str">
        <f>IF(Q48=$C$1," ",IF(Q48&gt;NSCA!$D$3,0,1))</f>
        <v xml:space="preserve"> </v>
      </c>
      <c r="AC48" s="32" t="str">
        <f>IF(R48=$C$1," ",IF(R48&gt;NSCA!$E$3,0,1))</f>
        <v xml:space="preserve"> </v>
      </c>
      <c r="AD48" s="32" t="str">
        <f>IF(S48=$C$1," ",IF(S48&gt;NSCA!$F$3,0,1))</f>
        <v xml:space="preserve"> </v>
      </c>
      <c r="AE48" s="32">
        <f>IF(T48=$C$1," ",IF(T48&gt;NSCA!$G$3,0,1))</f>
        <v>0</v>
      </c>
      <c r="AF48" s="32" t="str">
        <f>IF(U48=$C$1," ",IF(U48&gt;NSCA!$H$3,0,1))</f>
        <v xml:space="preserve"> </v>
      </c>
      <c r="AG48" s="32" t="str">
        <f>IF(V48=$C$1," ",IF(V48&gt;NSCA!$I$3,0,1))</f>
        <v xml:space="preserve"> </v>
      </c>
      <c r="AH48" s="32" t="str">
        <f>IF(W48=$C$1," ",IF(W48&gt;NSCA!$L$3,0,1))</f>
        <v xml:space="preserve"> </v>
      </c>
      <c r="AI48" s="32">
        <f>IF(X48=$C$1," ",IF(X48&gt;NSCA!$M$3,0,1))</f>
        <v>0</v>
      </c>
    </row>
    <row r="49" spans="1:35" x14ac:dyDescent="0.25">
      <c r="A49" s="115">
        <v>42268</v>
      </c>
      <c r="B49" s="119"/>
      <c r="C49" s="119"/>
      <c r="D49" s="119">
        <v>903</v>
      </c>
      <c r="E49" s="119">
        <v>1807</v>
      </c>
      <c r="F49" s="119">
        <v>1785</v>
      </c>
      <c r="G49" s="119"/>
      <c r="H49" s="119"/>
      <c r="I49" s="119"/>
      <c r="J49" s="119"/>
      <c r="K49" s="119"/>
      <c r="L49" s="119"/>
      <c r="M49" s="119">
        <v>1807</v>
      </c>
      <c r="N49" s="119"/>
      <c r="O49" s="119"/>
      <c r="P49" s="119">
        <v>903</v>
      </c>
      <c r="Q49" s="119">
        <v>1807</v>
      </c>
      <c r="R49" s="119">
        <v>1785</v>
      </c>
      <c r="S49" s="119"/>
      <c r="T49" s="119"/>
      <c r="U49" s="119"/>
      <c r="V49" s="119"/>
      <c r="W49" s="119"/>
      <c r="X49" s="119"/>
      <c r="Y49" s="32" t="str">
        <f>IF(N49=$C$1," ",IF(N49&gt;NSCA!$J$3,0,1))</f>
        <v xml:space="preserve"> </v>
      </c>
      <c r="Z49" s="32" t="str">
        <f>IF(O49=$C$1," ",IF(O49&gt;NSCA!$K$3,0,1))</f>
        <v xml:space="preserve"> </v>
      </c>
      <c r="AA49" s="32">
        <f>IF(P49=$C$1," ",IF(P49&gt;NSCA!$C$3,0,1))</f>
        <v>1</v>
      </c>
      <c r="AB49" s="32">
        <f>IF(Q49=$C$1," ",IF(Q49&gt;NSCA!$D$3,0,1))</f>
        <v>1</v>
      </c>
      <c r="AC49" s="32">
        <f>IF(R49=$C$1," ",IF(R49&gt;NSCA!$E$3,0,1))</f>
        <v>1</v>
      </c>
      <c r="AD49" s="32" t="str">
        <f>IF(S49=$C$1," ",IF(S49&gt;NSCA!$F$3,0,1))</f>
        <v xml:space="preserve"> </v>
      </c>
      <c r="AE49" s="32" t="str">
        <f>IF(T49=$C$1," ",IF(T49&gt;NSCA!$G$3,0,1))</f>
        <v xml:space="preserve"> </v>
      </c>
      <c r="AF49" s="32" t="str">
        <f>IF(U49=$C$1," ",IF(U49&gt;NSCA!$H$3,0,1))</f>
        <v xml:space="preserve"> </v>
      </c>
      <c r="AG49" s="32" t="str">
        <f>IF(V49=$C$1," ",IF(V49&gt;NSCA!$I$3,0,1))</f>
        <v xml:space="preserve"> </v>
      </c>
      <c r="AH49" s="32" t="str">
        <f>IF(W49=$C$1," ",IF(W49&gt;NSCA!$L$3,0,1))</f>
        <v xml:space="preserve"> </v>
      </c>
      <c r="AI49" s="32" t="str">
        <f>IF(X49=$C$1," ",IF(X49&gt;NSCA!$M$3,0,1))</f>
        <v xml:space="preserve"> </v>
      </c>
    </row>
    <row r="50" spans="1:35" x14ac:dyDescent="0.25">
      <c r="A50" s="115">
        <v>42269</v>
      </c>
      <c r="B50" s="119"/>
      <c r="C50" s="119">
        <v>1703</v>
      </c>
      <c r="D50" s="119"/>
      <c r="E50" s="119"/>
      <c r="F50" s="119"/>
      <c r="G50" s="119"/>
      <c r="H50" s="119"/>
      <c r="I50" s="119">
        <v>185</v>
      </c>
      <c r="J50" s="119"/>
      <c r="K50" s="119"/>
      <c r="L50" s="119"/>
      <c r="M50" s="119">
        <v>1703</v>
      </c>
      <c r="N50" s="119"/>
      <c r="O50" s="119">
        <v>1703</v>
      </c>
      <c r="P50" s="119"/>
      <c r="Q50" s="119"/>
      <c r="R50" s="119"/>
      <c r="S50" s="119"/>
      <c r="T50" s="119"/>
      <c r="U50" s="119">
        <v>185</v>
      </c>
      <c r="V50" s="119"/>
      <c r="W50" s="119"/>
      <c r="X50" s="119"/>
      <c r="Y50" s="32" t="str">
        <f>IF(N50=$C$1," ",IF(N50&gt;NSCA!$J$3,0,1))</f>
        <v xml:space="preserve"> </v>
      </c>
      <c r="Z50" s="32">
        <f>IF(O50=$C$1," ",IF(O50&gt;NSCA!$K$3,0,1))</f>
        <v>1</v>
      </c>
      <c r="AA50" s="32" t="str">
        <f>IF(P50=$C$1," ",IF(P50&gt;NSCA!$C$3,0,1))</f>
        <v xml:space="preserve"> </v>
      </c>
      <c r="AB50" s="32" t="str">
        <f>IF(Q50=$C$1," ",IF(Q50&gt;NSCA!$D$3,0,1))</f>
        <v xml:space="preserve"> </v>
      </c>
      <c r="AC50" s="32" t="str">
        <f>IF(R50=$C$1," ",IF(R50&gt;NSCA!$E$3,0,1))</f>
        <v xml:space="preserve"> </v>
      </c>
      <c r="AD50" s="32" t="str">
        <f>IF(S50=$C$1," ",IF(S50&gt;NSCA!$F$3,0,1))</f>
        <v xml:space="preserve"> </v>
      </c>
      <c r="AE50" s="32" t="str">
        <f>IF(T50=$C$1," ",IF(T50&gt;NSCA!$G$3,0,1))</f>
        <v xml:space="preserve"> </v>
      </c>
      <c r="AF50" s="32">
        <f>IF(U50=$C$1," ",IF(U50&gt;NSCA!$H$3,0,1))</f>
        <v>1</v>
      </c>
      <c r="AG50" s="32" t="str">
        <f>IF(V50=$C$1," ",IF(V50&gt;NSCA!$I$3,0,1))</f>
        <v xml:space="preserve"> </v>
      </c>
      <c r="AH50" s="32" t="str">
        <f>IF(W50=$C$1," ",IF(W50&gt;NSCA!$L$3,0,1))</f>
        <v xml:space="preserve"> </v>
      </c>
      <c r="AI50" s="32" t="str">
        <f>IF(X50=$C$1," ",IF(X50&gt;NSCA!$M$3,0,1))</f>
        <v xml:space="preserve"> </v>
      </c>
    </row>
    <row r="51" spans="1:35" x14ac:dyDescent="0.25">
      <c r="A51" s="115">
        <v>42270</v>
      </c>
      <c r="B51" s="119"/>
      <c r="C51" s="119"/>
      <c r="D51" s="119"/>
      <c r="E51" s="119"/>
      <c r="F51" s="119"/>
      <c r="G51" s="119"/>
      <c r="H51" s="119">
        <v>1596</v>
      </c>
      <c r="I51" s="119"/>
      <c r="J51" s="119"/>
      <c r="K51" s="119"/>
      <c r="L51" s="119">
        <v>1820</v>
      </c>
      <c r="M51" s="119">
        <v>1820</v>
      </c>
      <c r="N51" s="119"/>
      <c r="O51" s="119"/>
      <c r="P51" s="119"/>
      <c r="Q51" s="119"/>
      <c r="R51" s="119"/>
      <c r="S51" s="119"/>
      <c r="T51" s="119">
        <v>1596</v>
      </c>
      <c r="U51" s="119"/>
      <c r="V51" s="119"/>
      <c r="W51" s="119"/>
      <c r="X51" s="119">
        <v>1820</v>
      </c>
      <c r="Y51" s="32" t="str">
        <f>IF(N51=$C$1," ",IF(N51&gt;NSCA!$J$3,0,1))</f>
        <v xml:space="preserve"> </v>
      </c>
      <c r="Z51" s="32" t="str">
        <f>IF(O51=$C$1," ",IF(O51&gt;NSCA!$K$3,0,1))</f>
        <v xml:space="preserve"> </v>
      </c>
      <c r="AA51" s="32" t="str">
        <f>IF(P51=$C$1," ",IF(P51&gt;NSCA!$C$3,0,1))</f>
        <v xml:space="preserve"> </v>
      </c>
      <c r="AB51" s="32" t="str">
        <f>IF(Q51=$C$1," ",IF(Q51&gt;NSCA!$D$3,0,1))</f>
        <v xml:space="preserve"> </v>
      </c>
      <c r="AC51" s="32" t="str">
        <f>IF(R51=$C$1," ",IF(R51&gt;NSCA!$E$3,0,1))</f>
        <v xml:space="preserve"> </v>
      </c>
      <c r="AD51" s="32" t="str">
        <f>IF(S51=$C$1," ",IF(S51&gt;NSCA!$F$3,0,1))</f>
        <v xml:space="preserve"> </v>
      </c>
      <c r="AE51" s="32">
        <f>IF(T51=$C$1," ",IF(T51&gt;NSCA!$G$3,0,1))</f>
        <v>1</v>
      </c>
      <c r="AF51" s="32" t="str">
        <f>IF(U51=$C$1," ",IF(U51&gt;NSCA!$H$3,0,1))</f>
        <v xml:space="preserve"> </v>
      </c>
      <c r="AG51" s="32" t="str">
        <f>IF(V51=$C$1," ",IF(V51&gt;NSCA!$I$3,0,1))</f>
        <v xml:space="preserve"> </v>
      </c>
      <c r="AH51" s="32" t="str">
        <f>IF(W51=$C$1," ",IF(W51&gt;NSCA!$L$3,0,1))</f>
        <v xml:space="preserve"> </v>
      </c>
      <c r="AI51" s="32">
        <f>IF(X51=$C$1," ",IF(X51&gt;NSCA!$M$3,0,1))</f>
        <v>0</v>
      </c>
    </row>
    <row r="52" spans="1:35" x14ac:dyDescent="0.25">
      <c r="A52" s="115">
        <v>42271</v>
      </c>
      <c r="B52" s="119">
        <v>1338</v>
      </c>
      <c r="C52" s="119"/>
      <c r="D52" s="119"/>
      <c r="E52" s="119"/>
      <c r="F52" s="119"/>
      <c r="G52" s="119">
        <v>1284</v>
      </c>
      <c r="H52" s="119"/>
      <c r="I52" s="119"/>
      <c r="J52" s="119">
        <v>1556</v>
      </c>
      <c r="K52" s="119"/>
      <c r="L52" s="119"/>
      <c r="M52" s="119">
        <v>1556</v>
      </c>
      <c r="N52" s="119">
        <v>1338</v>
      </c>
      <c r="O52" s="119"/>
      <c r="P52" s="119"/>
      <c r="Q52" s="119"/>
      <c r="R52" s="119"/>
      <c r="S52" s="119">
        <v>1284</v>
      </c>
      <c r="T52" s="119"/>
      <c r="U52" s="119"/>
      <c r="V52" s="119">
        <v>1556</v>
      </c>
      <c r="W52" s="119"/>
      <c r="X52" s="119"/>
      <c r="Y52" s="32">
        <f>IF(N52=$C$1," ",IF(N52&gt;NSCA!$J$3,0,1))</f>
        <v>1</v>
      </c>
      <c r="Z52" s="32" t="str">
        <f>IF(O52=$C$1," ",IF(O52&gt;NSCA!$K$3,0,1))</f>
        <v xml:space="preserve"> </v>
      </c>
      <c r="AA52" s="32" t="str">
        <f>IF(P52=$C$1," ",IF(P52&gt;NSCA!$C$3,0,1))</f>
        <v xml:space="preserve"> </v>
      </c>
      <c r="AB52" s="32" t="str">
        <f>IF(Q52=$C$1," ",IF(Q52&gt;NSCA!$D$3,0,1))</f>
        <v xml:space="preserve"> </v>
      </c>
      <c r="AC52" s="32" t="str">
        <f>IF(R52=$C$1," ",IF(R52&gt;NSCA!$E$3,0,1))</f>
        <v xml:space="preserve"> </v>
      </c>
      <c r="AD52" s="32">
        <f>IF(S52=$C$1," ",IF(S52&gt;NSCA!$F$3,0,1))</f>
        <v>1</v>
      </c>
      <c r="AE52" s="32" t="str">
        <f>IF(T52=$C$1," ",IF(T52&gt;NSCA!$G$3,0,1))</f>
        <v xml:space="preserve"> </v>
      </c>
      <c r="AF52" s="32" t="str">
        <f>IF(U52=$C$1," ",IF(U52&gt;NSCA!$H$3,0,1))</f>
        <v xml:space="preserve"> </v>
      </c>
      <c r="AG52" s="32">
        <f>IF(V52=$C$1," ",IF(V52&gt;NSCA!$I$3,0,1))</f>
        <v>1</v>
      </c>
      <c r="AH52" s="32" t="str">
        <f>IF(W52=$C$1," ",IF(W52&gt;NSCA!$L$3,0,1))</f>
        <v xml:space="preserve"> </v>
      </c>
      <c r="AI52" s="32" t="str">
        <f>IF(X52=$C$1," ",IF(X52&gt;NSCA!$M$3,0,1))</f>
        <v xml:space="preserve"> </v>
      </c>
    </row>
    <row r="53" spans="1:35" x14ac:dyDescent="0.25">
      <c r="A53" s="115">
        <v>42290</v>
      </c>
      <c r="B53" s="119"/>
      <c r="C53" s="119"/>
      <c r="D53" s="119">
        <v>685</v>
      </c>
      <c r="E53" s="119">
        <v>1535</v>
      </c>
      <c r="F53" s="119">
        <v>1682</v>
      </c>
      <c r="G53" s="119"/>
      <c r="H53" s="119"/>
      <c r="I53" s="119"/>
      <c r="J53" s="119"/>
      <c r="K53" s="119"/>
      <c r="L53" s="119"/>
      <c r="M53" s="119">
        <v>1682</v>
      </c>
      <c r="N53" s="119"/>
      <c r="O53" s="119"/>
      <c r="P53" s="119">
        <v>685</v>
      </c>
      <c r="Q53" s="119">
        <v>1535</v>
      </c>
      <c r="R53" s="119">
        <v>1682</v>
      </c>
      <c r="S53" s="119"/>
      <c r="T53" s="119"/>
      <c r="U53" s="119"/>
      <c r="V53" s="119"/>
      <c r="W53" s="119"/>
      <c r="X53" s="119"/>
      <c r="Y53" s="32" t="str">
        <f>IF(N53=$C$1," ",IF(N53&gt;NSCA!$J$3,0,1))</f>
        <v xml:space="preserve"> </v>
      </c>
      <c r="Z53" s="32" t="str">
        <f>IF(O53=$C$1," ",IF(O53&gt;NSCA!$K$3,0,1))</f>
        <v xml:space="preserve"> </v>
      </c>
      <c r="AA53" s="32">
        <f>IF(P53=$C$1," ",IF(P53&gt;NSCA!$C$3,0,1))</f>
        <v>1</v>
      </c>
      <c r="AB53" s="32">
        <f>IF(Q53=$C$1," ",IF(Q53&gt;NSCA!$D$3,0,1))</f>
        <v>1</v>
      </c>
      <c r="AC53" s="32">
        <f>IF(R53=$C$1," ",IF(R53&gt;NSCA!$E$3,0,1))</f>
        <v>1</v>
      </c>
      <c r="AD53" s="32" t="str">
        <f>IF(S53=$C$1," ",IF(S53&gt;NSCA!$F$3,0,1))</f>
        <v xml:space="preserve"> </v>
      </c>
      <c r="AE53" s="32" t="str">
        <f>IF(T53=$C$1," ",IF(T53&gt;NSCA!$G$3,0,1))</f>
        <v xml:space="preserve"> </v>
      </c>
      <c r="AF53" s="32" t="str">
        <f>IF(U53=$C$1," ",IF(U53&gt;NSCA!$H$3,0,1))</f>
        <v xml:space="preserve"> </v>
      </c>
      <c r="AG53" s="32" t="str">
        <f>IF(V53=$C$1," ",IF(V53&gt;NSCA!$I$3,0,1))</f>
        <v xml:space="preserve"> </v>
      </c>
      <c r="AH53" s="32" t="str">
        <f>IF(W53=$C$1," ",IF(W53&gt;NSCA!$L$3,0,1))</f>
        <v xml:space="preserve"> </v>
      </c>
      <c r="AI53" s="32" t="str">
        <f>IF(X53=$C$1," ",IF(X53&gt;NSCA!$M$3,0,1))</f>
        <v xml:space="preserve"> </v>
      </c>
    </row>
    <row r="54" spans="1:35" x14ac:dyDescent="0.25">
      <c r="A54" s="115">
        <v>42291</v>
      </c>
      <c r="B54" s="119">
        <v>1187</v>
      </c>
      <c r="C54" s="119"/>
      <c r="D54" s="119"/>
      <c r="E54" s="119"/>
      <c r="F54" s="119"/>
      <c r="G54" s="119">
        <v>1329</v>
      </c>
      <c r="H54" s="119"/>
      <c r="I54" s="119"/>
      <c r="J54" s="119">
        <v>1555</v>
      </c>
      <c r="K54" s="119"/>
      <c r="L54" s="119"/>
      <c r="M54" s="119">
        <v>1555</v>
      </c>
      <c r="N54" s="119">
        <v>1187</v>
      </c>
      <c r="O54" s="119"/>
      <c r="P54" s="119"/>
      <c r="Q54" s="119"/>
      <c r="R54" s="119"/>
      <c r="S54" s="119">
        <v>1329</v>
      </c>
      <c r="T54" s="119"/>
      <c r="U54" s="119"/>
      <c r="V54" s="119">
        <v>1555</v>
      </c>
      <c r="W54" s="119"/>
      <c r="X54" s="119"/>
      <c r="Y54" s="32">
        <f>IF(N54=$C$1," ",IF(N54&gt;NSCA!$J$3,0,1))</f>
        <v>1</v>
      </c>
      <c r="Z54" s="32" t="str">
        <f>IF(O54=$C$1," ",IF(O54&gt;NSCA!$K$3,0,1))</f>
        <v xml:space="preserve"> </v>
      </c>
      <c r="AA54" s="32" t="str">
        <f>IF(P54=$C$1," ",IF(P54&gt;NSCA!$C$3,0,1))</f>
        <v xml:space="preserve"> </v>
      </c>
      <c r="AB54" s="32" t="str">
        <f>IF(Q54=$C$1," ",IF(Q54&gt;NSCA!$D$3,0,1))</f>
        <v xml:space="preserve"> </v>
      </c>
      <c r="AC54" s="32" t="str">
        <f>IF(R54=$C$1," ",IF(R54&gt;NSCA!$E$3,0,1))</f>
        <v xml:space="preserve"> </v>
      </c>
      <c r="AD54" s="32">
        <f>IF(S54=$C$1," ",IF(S54&gt;NSCA!$F$3,0,1))</f>
        <v>1</v>
      </c>
      <c r="AE54" s="32" t="str">
        <f>IF(T54=$C$1," ",IF(T54&gt;NSCA!$G$3,0,1))</f>
        <v xml:space="preserve"> </v>
      </c>
      <c r="AF54" s="32" t="str">
        <f>IF(U54=$C$1," ",IF(U54&gt;NSCA!$H$3,0,1))</f>
        <v xml:space="preserve"> </v>
      </c>
      <c r="AG54" s="32">
        <f>IF(V54=$C$1," ",IF(V54&gt;NSCA!$I$3,0,1))</f>
        <v>1</v>
      </c>
      <c r="AH54" s="32" t="str">
        <f>IF(W54=$C$1," ",IF(W54&gt;NSCA!$L$3,0,1))</f>
        <v xml:space="preserve"> </v>
      </c>
      <c r="AI54" s="32" t="str">
        <f>IF(X54=$C$1," ",IF(X54&gt;NSCA!$M$3,0,1))</f>
        <v xml:space="preserve"> </v>
      </c>
    </row>
    <row r="55" spans="1:35" x14ac:dyDescent="0.25">
      <c r="A55" s="115">
        <v>42292</v>
      </c>
      <c r="B55" s="119"/>
      <c r="C55" s="119">
        <v>1324</v>
      </c>
      <c r="D55" s="119"/>
      <c r="E55" s="119"/>
      <c r="F55" s="119"/>
      <c r="G55" s="119"/>
      <c r="H55" s="119"/>
      <c r="I55" s="119">
        <v>192</v>
      </c>
      <c r="J55" s="119"/>
      <c r="K55" s="119">
        <v>255</v>
      </c>
      <c r="L55" s="119"/>
      <c r="M55" s="119">
        <v>1324</v>
      </c>
      <c r="N55" s="119"/>
      <c r="O55" s="119">
        <v>1324</v>
      </c>
      <c r="P55" s="119"/>
      <c r="Q55" s="119"/>
      <c r="R55" s="119"/>
      <c r="S55" s="119"/>
      <c r="T55" s="119"/>
      <c r="U55" s="119">
        <v>192</v>
      </c>
      <c r="V55" s="119"/>
      <c r="W55" s="119">
        <v>255</v>
      </c>
      <c r="X55" s="119"/>
      <c r="Y55" s="32" t="str">
        <f>IF(N55=$C$1," ",IF(N55&gt;NSCA!$J$3,0,1))</f>
        <v xml:space="preserve"> </v>
      </c>
      <c r="Z55" s="32">
        <f>IF(O55=$C$1," ",IF(O55&gt;NSCA!$K$3,0,1))</f>
        <v>1</v>
      </c>
      <c r="AA55" s="32" t="str">
        <f>IF(P55=$C$1," ",IF(P55&gt;NSCA!$C$3,0,1))</f>
        <v xml:space="preserve"> </v>
      </c>
      <c r="AB55" s="32" t="str">
        <f>IF(Q55=$C$1," ",IF(Q55&gt;NSCA!$D$3,0,1))</f>
        <v xml:space="preserve"> </v>
      </c>
      <c r="AC55" s="32" t="str">
        <f>IF(R55=$C$1," ",IF(R55&gt;NSCA!$E$3,0,1))</f>
        <v xml:space="preserve"> </v>
      </c>
      <c r="AD55" s="32" t="str">
        <f>IF(S55=$C$1," ",IF(S55&gt;NSCA!$F$3,0,1))</f>
        <v xml:space="preserve"> </v>
      </c>
      <c r="AE55" s="32" t="str">
        <f>IF(T55=$C$1," ",IF(T55&gt;NSCA!$G$3,0,1))</f>
        <v xml:space="preserve"> </v>
      </c>
      <c r="AF55" s="32">
        <f>IF(U55=$C$1," ",IF(U55&gt;NSCA!$H$3,0,1))</f>
        <v>1</v>
      </c>
      <c r="AG55" s="32" t="str">
        <f>IF(V55=$C$1," ",IF(V55&gt;NSCA!$I$3,0,1))</f>
        <v xml:space="preserve"> </v>
      </c>
      <c r="AH55" s="32">
        <f>IF(W55=$C$1," ",IF(W55&gt;NSCA!$L$3,0,1))</f>
        <v>1</v>
      </c>
      <c r="AI55" s="32" t="str">
        <f>IF(X55=$C$1," ",IF(X55&gt;NSCA!$M$3,0,1))</f>
        <v xml:space="preserve"> </v>
      </c>
    </row>
    <row r="56" spans="1:35" x14ac:dyDescent="0.25">
      <c r="A56" s="115">
        <v>42296</v>
      </c>
      <c r="B56" s="119"/>
      <c r="C56" s="119"/>
      <c r="D56" s="119"/>
      <c r="E56" s="119"/>
      <c r="F56" s="119"/>
      <c r="G56" s="119"/>
      <c r="H56" s="119">
        <v>1478</v>
      </c>
      <c r="I56" s="119"/>
      <c r="J56" s="119"/>
      <c r="K56" s="119"/>
      <c r="L56" s="119">
        <v>1488</v>
      </c>
      <c r="M56" s="119">
        <v>1488</v>
      </c>
      <c r="N56" s="119"/>
      <c r="O56" s="119"/>
      <c r="P56" s="119"/>
      <c r="Q56" s="119"/>
      <c r="R56" s="119"/>
      <c r="S56" s="119"/>
      <c r="T56" s="119">
        <v>1478</v>
      </c>
      <c r="U56" s="119"/>
      <c r="V56" s="119"/>
      <c r="W56" s="119"/>
      <c r="X56" s="119">
        <v>1488</v>
      </c>
      <c r="Y56" s="32" t="str">
        <f>IF(N56=$C$1," ",IF(N56&gt;NSCA!$J$3,0,1))</f>
        <v xml:space="preserve"> </v>
      </c>
      <c r="Z56" s="32" t="str">
        <f>IF(O56=$C$1," ",IF(O56&gt;NSCA!$K$3,0,1))</f>
        <v xml:space="preserve"> </v>
      </c>
      <c r="AA56" s="32" t="str">
        <f>IF(P56=$C$1," ",IF(P56&gt;NSCA!$C$3,0,1))</f>
        <v xml:space="preserve"> </v>
      </c>
      <c r="AB56" s="32" t="str">
        <f>IF(Q56=$C$1," ",IF(Q56&gt;NSCA!$D$3,0,1))</f>
        <v xml:space="preserve"> </v>
      </c>
      <c r="AC56" s="32" t="str">
        <f>IF(R56=$C$1," ",IF(R56&gt;NSCA!$E$3,0,1))</f>
        <v xml:space="preserve"> </v>
      </c>
      <c r="AD56" s="32" t="str">
        <f>IF(S56=$C$1," ",IF(S56&gt;NSCA!$F$3,0,1))</f>
        <v xml:space="preserve"> </v>
      </c>
      <c r="AE56" s="32">
        <f>IF(T56=$C$1," ",IF(T56&gt;NSCA!$G$3,0,1))</f>
        <v>1</v>
      </c>
      <c r="AF56" s="32" t="str">
        <f>IF(U56=$C$1," ",IF(U56&gt;NSCA!$H$3,0,1))</f>
        <v xml:space="preserve"> </v>
      </c>
      <c r="AG56" s="32" t="str">
        <f>IF(V56=$C$1," ",IF(V56&gt;NSCA!$I$3,0,1))</f>
        <v xml:space="preserve"> </v>
      </c>
      <c r="AH56" s="32" t="str">
        <f>IF(W56=$C$1," ",IF(W56&gt;NSCA!$L$3,0,1))</f>
        <v xml:space="preserve"> </v>
      </c>
      <c r="AI56" s="32">
        <f>IF(X56=$C$1," ",IF(X56&gt;NSCA!$M$3,0,1))</f>
        <v>1</v>
      </c>
    </row>
    <row r="57" spans="1:35" x14ac:dyDescent="0.25">
      <c r="A57" s="115">
        <v>42317</v>
      </c>
      <c r="B57" s="119"/>
      <c r="C57" s="119"/>
      <c r="D57" s="119">
        <v>1321</v>
      </c>
      <c r="E57" s="119">
        <v>1097</v>
      </c>
      <c r="F57" s="119">
        <v>1045</v>
      </c>
      <c r="G57" s="119"/>
      <c r="H57" s="119"/>
      <c r="I57" s="119"/>
      <c r="J57" s="119"/>
      <c r="K57" s="119"/>
      <c r="L57" s="119"/>
      <c r="M57" s="119">
        <v>1321</v>
      </c>
      <c r="N57" s="119"/>
      <c r="O57" s="119"/>
      <c r="P57" s="119">
        <v>1321</v>
      </c>
      <c r="Q57" s="119">
        <v>1097</v>
      </c>
      <c r="R57" s="119">
        <v>1045</v>
      </c>
      <c r="S57" s="119"/>
      <c r="T57" s="119"/>
      <c r="U57" s="119"/>
      <c r="V57" s="119"/>
      <c r="W57" s="119"/>
      <c r="X57" s="119"/>
      <c r="Y57" s="32" t="str">
        <f>IF(N57=$C$1," ",IF(N57&gt;NSCA!$J$3,0,1))</f>
        <v xml:space="preserve"> </v>
      </c>
      <c r="Z57" s="32" t="str">
        <f>IF(O57=$C$1," ",IF(O57&gt;NSCA!$K$3,0,1))</f>
        <v xml:space="preserve"> </v>
      </c>
      <c r="AA57" s="32">
        <f>IF(P57=$C$1," ",IF(P57&gt;NSCA!$C$3,0,1))</f>
        <v>1</v>
      </c>
      <c r="AB57" s="32">
        <f>IF(Q57=$C$1," ",IF(Q57&gt;NSCA!$D$3,0,1))</f>
        <v>1</v>
      </c>
      <c r="AC57" s="32">
        <f>IF(R57=$C$1," ",IF(R57&gt;NSCA!$E$3,0,1))</f>
        <v>1</v>
      </c>
      <c r="AD57" s="32" t="str">
        <f>IF(S57=$C$1," ",IF(S57&gt;NSCA!$F$3,0,1))</f>
        <v xml:space="preserve"> </v>
      </c>
      <c r="AE57" s="32" t="str">
        <f>IF(T57=$C$1," ",IF(T57&gt;NSCA!$G$3,0,1))</f>
        <v xml:space="preserve"> </v>
      </c>
      <c r="AF57" s="32" t="str">
        <f>IF(U57=$C$1," ",IF(U57&gt;NSCA!$H$3,0,1))</f>
        <v xml:space="preserve"> </v>
      </c>
      <c r="AG57" s="32" t="str">
        <f>IF(V57=$C$1," ",IF(V57&gt;NSCA!$I$3,0,1))</f>
        <v xml:space="preserve"> </v>
      </c>
      <c r="AH57" s="32" t="str">
        <f>IF(W57=$C$1," ",IF(W57&gt;NSCA!$L$3,0,1))</f>
        <v xml:space="preserve"> </v>
      </c>
      <c r="AI57" s="32" t="str">
        <f>IF(X57=$C$1," ",IF(X57&gt;NSCA!$M$3,0,1))</f>
        <v xml:space="preserve"> </v>
      </c>
    </row>
    <row r="58" spans="1:35" x14ac:dyDescent="0.25">
      <c r="A58" s="115">
        <v>42318</v>
      </c>
      <c r="B58" s="119"/>
      <c r="C58" s="119">
        <v>871</v>
      </c>
      <c r="D58" s="119"/>
      <c r="E58" s="119"/>
      <c r="F58" s="119"/>
      <c r="G58" s="119"/>
      <c r="H58" s="119"/>
      <c r="I58" s="119">
        <v>143</v>
      </c>
      <c r="J58" s="119"/>
      <c r="K58" s="119">
        <v>260</v>
      </c>
      <c r="L58" s="119"/>
      <c r="M58" s="119">
        <v>871</v>
      </c>
      <c r="N58" s="119"/>
      <c r="O58" s="119">
        <v>871</v>
      </c>
      <c r="P58" s="119"/>
      <c r="Q58" s="119"/>
      <c r="R58" s="119"/>
      <c r="S58" s="119"/>
      <c r="T58" s="119"/>
      <c r="U58" s="119">
        <v>143</v>
      </c>
      <c r="V58" s="119"/>
      <c r="W58" s="119">
        <v>260</v>
      </c>
      <c r="X58" s="119"/>
      <c r="Y58" s="32" t="str">
        <f>IF(N58=$C$1," ",IF(N58&gt;NSCA!$J$3,0,1))</f>
        <v xml:space="preserve"> </v>
      </c>
      <c r="Z58" s="32">
        <f>IF(O58=$C$1," ",IF(O58&gt;NSCA!$K$3,0,1))</f>
        <v>1</v>
      </c>
      <c r="AA58" s="32" t="str">
        <f>IF(P58=$C$1," ",IF(P58&gt;NSCA!$C$3,0,1))</f>
        <v xml:space="preserve"> </v>
      </c>
      <c r="AB58" s="32" t="str">
        <f>IF(Q58=$C$1," ",IF(Q58&gt;NSCA!$D$3,0,1))</f>
        <v xml:space="preserve"> </v>
      </c>
      <c r="AC58" s="32" t="str">
        <f>IF(R58=$C$1," ",IF(R58&gt;NSCA!$E$3,0,1))</f>
        <v xml:space="preserve"> </v>
      </c>
      <c r="AD58" s="32" t="str">
        <f>IF(S58=$C$1," ",IF(S58&gt;NSCA!$F$3,0,1))</f>
        <v xml:space="preserve"> </v>
      </c>
      <c r="AE58" s="32" t="str">
        <f>IF(T58=$C$1," ",IF(T58&gt;NSCA!$G$3,0,1))</f>
        <v xml:space="preserve"> </v>
      </c>
      <c r="AF58" s="32">
        <f>IF(U58=$C$1," ",IF(U58&gt;NSCA!$H$3,0,1))</f>
        <v>1</v>
      </c>
      <c r="AG58" s="32" t="str">
        <f>IF(V58=$C$1," ",IF(V58&gt;NSCA!$I$3,0,1))</f>
        <v xml:space="preserve"> </v>
      </c>
      <c r="AH58" s="32">
        <f>IF(W58=$C$1," ",IF(W58&gt;NSCA!$L$3,0,1))</f>
        <v>1</v>
      </c>
      <c r="AI58" s="32" t="str">
        <f>IF(X58=$C$1," ",IF(X58&gt;NSCA!$M$3,0,1))</f>
        <v xml:space="preserve"> </v>
      </c>
    </row>
    <row r="59" spans="1:35" x14ac:dyDescent="0.25">
      <c r="A59" s="115">
        <v>42320</v>
      </c>
      <c r="B59" s="119">
        <v>509</v>
      </c>
      <c r="C59" s="119"/>
      <c r="D59" s="119"/>
      <c r="E59" s="119"/>
      <c r="F59" s="119"/>
      <c r="G59" s="119">
        <v>946</v>
      </c>
      <c r="H59" s="119"/>
      <c r="I59" s="119"/>
      <c r="J59" s="119">
        <v>909</v>
      </c>
      <c r="K59" s="119"/>
      <c r="L59" s="119"/>
      <c r="M59" s="119">
        <v>946</v>
      </c>
      <c r="N59" s="119">
        <v>509</v>
      </c>
      <c r="O59" s="119"/>
      <c r="P59" s="119"/>
      <c r="Q59" s="119"/>
      <c r="R59" s="119"/>
      <c r="S59" s="119">
        <v>946</v>
      </c>
      <c r="T59" s="119"/>
      <c r="U59" s="119"/>
      <c r="V59" s="119">
        <v>909</v>
      </c>
      <c r="W59" s="119"/>
      <c r="X59" s="119"/>
      <c r="Y59" s="32">
        <f>IF(N59=$C$1," ",IF(N59&gt;NSCA!$J$3,0,1))</f>
        <v>1</v>
      </c>
      <c r="Z59" s="32" t="str">
        <f>IF(O59=$C$1," ",IF(O59&gt;NSCA!$K$3,0,1))</f>
        <v xml:space="preserve"> </v>
      </c>
      <c r="AA59" s="32" t="str">
        <f>IF(P59=$C$1," ",IF(P59&gt;NSCA!$C$3,0,1))</f>
        <v xml:space="preserve"> </v>
      </c>
      <c r="AB59" s="32" t="str">
        <f>IF(Q59=$C$1," ",IF(Q59&gt;NSCA!$D$3,0,1))</f>
        <v xml:space="preserve"> </v>
      </c>
      <c r="AC59" s="32" t="str">
        <f>IF(R59=$C$1," ",IF(R59&gt;NSCA!$E$3,0,1))</f>
        <v xml:space="preserve"> </v>
      </c>
      <c r="AD59" s="32">
        <f>IF(S59=$C$1," ",IF(S59&gt;NSCA!$F$3,0,1))</f>
        <v>1</v>
      </c>
      <c r="AE59" s="32" t="str">
        <f>IF(T59=$C$1," ",IF(T59&gt;NSCA!$G$3,0,1))</f>
        <v xml:space="preserve"> </v>
      </c>
      <c r="AF59" s="32" t="str">
        <f>IF(U59=$C$1," ",IF(U59&gt;NSCA!$H$3,0,1))</f>
        <v xml:space="preserve"> </v>
      </c>
      <c r="AG59" s="32">
        <f>IF(V59=$C$1," ",IF(V59&gt;NSCA!$I$3,0,1))</f>
        <v>1</v>
      </c>
      <c r="AH59" s="32" t="str">
        <f>IF(W59=$C$1," ",IF(W59&gt;NSCA!$L$3,0,1))</f>
        <v xml:space="preserve"> </v>
      </c>
      <c r="AI59" s="32" t="str">
        <f>IF(X59=$C$1," ",IF(X59&gt;NSCA!$M$3,0,1))</f>
        <v xml:space="preserve"> </v>
      </c>
    </row>
    <row r="60" spans="1:35" x14ac:dyDescent="0.25">
      <c r="A60" s="115">
        <v>42327</v>
      </c>
      <c r="B60" s="119"/>
      <c r="C60" s="119"/>
      <c r="D60" s="119"/>
      <c r="E60" s="119"/>
      <c r="F60" s="119"/>
      <c r="G60" s="119"/>
      <c r="H60" s="119">
        <v>1077</v>
      </c>
      <c r="I60" s="119"/>
      <c r="J60" s="119"/>
      <c r="K60" s="119"/>
      <c r="L60" s="119">
        <v>1303</v>
      </c>
      <c r="M60" s="119">
        <v>1303</v>
      </c>
      <c r="N60" s="119"/>
      <c r="O60" s="119"/>
      <c r="P60" s="119"/>
      <c r="Q60" s="119"/>
      <c r="R60" s="119"/>
      <c r="S60" s="119"/>
      <c r="T60" s="119">
        <v>1077</v>
      </c>
      <c r="U60" s="119"/>
      <c r="V60" s="119"/>
      <c r="W60" s="119"/>
      <c r="X60" s="119">
        <v>1303</v>
      </c>
      <c r="Y60" s="32" t="str">
        <f>IF(N60=$C$1," ",IF(N60&gt;NSCA!$J$3,0,1))</f>
        <v xml:space="preserve"> </v>
      </c>
      <c r="Z60" s="32" t="str">
        <f>IF(O60=$C$1," ",IF(O60&gt;NSCA!$K$3,0,1))</f>
        <v xml:space="preserve"> </v>
      </c>
      <c r="AA60" s="32" t="str">
        <f>IF(P60=$C$1," ",IF(P60&gt;NSCA!$C$3,0,1))</f>
        <v xml:space="preserve"> </v>
      </c>
      <c r="AB60" s="32" t="str">
        <f>IF(Q60=$C$1," ",IF(Q60&gt;NSCA!$D$3,0,1))</f>
        <v xml:space="preserve"> </v>
      </c>
      <c r="AC60" s="32" t="str">
        <f>IF(R60=$C$1," ",IF(R60&gt;NSCA!$E$3,0,1))</f>
        <v xml:space="preserve"> </v>
      </c>
      <c r="AD60" s="32" t="str">
        <f>IF(S60=$C$1," ",IF(S60&gt;NSCA!$F$3,0,1))</f>
        <v xml:space="preserve"> </v>
      </c>
      <c r="AE60" s="32">
        <f>IF(T60=$C$1," ",IF(T60&gt;NSCA!$G$3,0,1))</f>
        <v>1</v>
      </c>
      <c r="AF60" s="32" t="str">
        <f>IF(U60=$C$1," ",IF(U60&gt;NSCA!$H$3,0,1))</f>
        <v xml:space="preserve"> </v>
      </c>
      <c r="AG60" s="32" t="str">
        <f>IF(V60=$C$1," ",IF(V60&gt;NSCA!$I$3,0,1))</f>
        <v xml:space="preserve"> </v>
      </c>
      <c r="AH60" s="32" t="str">
        <f>IF(W60=$C$1," ",IF(W60&gt;NSCA!$L$3,0,1))</f>
        <v xml:space="preserve"> </v>
      </c>
      <c r="AI60" s="32">
        <f>IF(X60=$C$1," ",IF(X60&gt;NSCA!$M$3,0,1))</f>
        <v>1</v>
      </c>
    </row>
    <row r="61" spans="1:35" x14ac:dyDescent="0.25">
      <c r="A61" s="115">
        <v>42339</v>
      </c>
      <c r="B61" s="119"/>
      <c r="C61" s="119"/>
      <c r="D61" s="119">
        <v>815</v>
      </c>
      <c r="E61" s="119">
        <v>841</v>
      </c>
      <c r="F61" s="119">
        <v>801</v>
      </c>
      <c r="G61" s="119"/>
      <c r="H61" s="119"/>
      <c r="I61" s="119"/>
      <c r="J61" s="119"/>
      <c r="K61" s="119"/>
      <c r="L61" s="119"/>
      <c r="M61" s="119">
        <v>841</v>
      </c>
      <c r="N61" s="119"/>
      <c r="O61" s="119"/>
      <c r="P61" s="119">
        <v>815</v>
      </c>
      <c r="Q61" s="119">
        <v>841</v>
      </c>
      <c r="R61" s="119">
        <v>801</v>
      </c>
      <c r="S61" s="119"/>
      <c r="T61" s="119"/>
      <c r="U61" s="119"/>
      <c r="V61" s="119"/>
      <c r="W61" s="119"/>
      <c r="X61" s="119"/>
      <c r="Y61" s="32" t="str">
        <f>IF(N61=$C$1," ",IF(N61&gt;NSCA!$J$3,0,1))</f>
        <v xml:space="preserve"> </v>
      </c>
      <c r="Z61" s="32" t="str">
        <f>IF(O61=$C$1," ",IF(O61&gt;NSCA!$K$3,0,1))</f>
        <v xml:space="preserve"> </v>
      </c>
      <c r="AA61" s="32">
        <f>IF(P61=$C$1," ",IF(P61&gt;NSCA!$C$3,0,1))</f>
        <v>1</v>
      </c>
      <c r="AB61" s="32">
        <f>IF(Q61=$C$1," ",IF(Q61&gt;NSCA!$D$3,0,1))</f>
        <v>1</v>
      </c>
      <c r="AC61" s="32">
        <f>IF(R61=$C$1," ",IF(R61&gt;NSCA!$E$3,0,1))</f>
        <v>1</v>
      </c>
      <c r="AD61" s="32" t="str">
        <f>IF(S61=$C$1," ",IF(S61&gt;NSCA!$F$3,0,1))</f>
        <v xml:space="preserve"> </v>
      </c>
      <c r="AE61" s="32" t="str">
        <f>IF(T61=$C$1," ",IF(T61&gt;NSCA!$G$3,0,1))</f>
        <v xml:space="preserve"> </v>
      </c>
      <c r="AF61" s="32" t="str">
        <f>IF(U61=$C$1," ",IF(U61&gt;NSCA!$H$3,0,1))</f>
        <v xml:space="preserve"> </v>
      </c>
      <c r="AG61" s="32" t="str">
        <f>IF(V61=$C$1," ",IF(V61&gt;NSCA!$I$3,0,1))</f>
        <v xml:space="preserve"> </v>
      </c>
      <c r="AH61" s="32" t="str">
        <f>IF(W61=$C$1," ",IF(W61&gt;NSCA!$L$3,0,1))</f>
        <v xml:space="preserve"> </v>
      </c>
      <c r="AI61" s="32" t="str">
        <f>IF(X61=$C$1," ",IF(X61&gt;NSCA!$M$3,0,1))</f>
        <v xml:space="preserve"> </v>
      </c>
    </row>
    <row r="62" spans="1:35" x14ac:dyDescent="0.25">
      <c r="A62" s="115">
        <v>42340</v>
      </c>
      <c r="B62" s="119"/>
      <c r="C62" s="119">
        <v>622</v>
      </c>
      <c r="D62" s="119"/>
      <c r="E62" s="119"/>
      <c r="F62" s="119"/>
      <c r="G62" s="119"/>
      <c r="H62" s="119"/>
      <c r="I62" s="119">
        <v>152</v>
      </c>
      <c r="J62" s="119"/>
      <c r="K62" s="119">
        <v>276</v>
      </c>
      <c r="L62" s="119"/>
      <c r="M62" s="119">
        <v>622</v>
      </c>
      <c r="N62" s="119"/>
      <c r="O62" s="119">
        <v>622</v>
      </c>
      <c r="P62" s="119"/>
      <c r="Q62" s="119"/>
      <c r="R62" s="119"/>
      <c r="S62" s="119"/>
      <c r="T62" s="119"/>
      <c r="U62" s="119">
        <v>152</v>
      </c>
      <c r="V62" s="119"/>
      <c r="W62" s="119">
        <v>276</v>
      </c>
      <c r="X62" s="119"/>
      <c r="Y62" s="32" t="str">
        <f>IF(N62=$C$1," ",IF(N62&gt;NSCA!$J$3,0,1))</f>
        <v xml:space="preserve"> </v>
      </c>
      <c r="Z62" s="32">
        <f>IF(O62=$C$1," ",IF(O62&gt;NSCA!$K$3,0,1))</f>
        <v>1</v>
      </c>
      <c r="AA62" s="32" t="str">
        <f>IF(P62=$C$1," ",IF(P62&gt;NSCA!$C$3,0,1))</f>
        <v xml:space="preserve"> </v>
      </c>
      <c r="AB62" s="32" t="str">
        <f>IF(Q62=$C$1," ",IF(Q62&gt;NSCA!$D$3,0,1))</f>
        <v xml:space="preserve"> </v>
      </c>
      <c r="AC62" s="32" t="str">
        <f>IF(R62=$C$1," ",IF(R62&gt;NSCA!$E$3,0,1))</f>
        <v xml:space="preserve"> </v>
      </c>
      <c r="AD62" s="32" t="str">
        <f>IF(S62=$C$1," ",IF(S62&gt;NSCA!$F$3,0,1))</f>
        <v xml:space="preserve"> </v>
      </c>
      <c r="AE62" s="32" t="str">
        <f>IF(T62=$C$1," ",IF(T62&gt;NSCA!$G$3,0,1))</f>
        <v xml:space="preserve"> </v>
      </c>
      <c r="AF62" s="32">
        <f>IF(U62=$C$1," ",IF(U62&gt;NSCA!$H$3,0,1))</f>
        <v>1</v>
      </c>
      <c r="AG62" s="32" t="str">
        <f>IF(V62=$C$1," ",IF(V62&gt;NSCA!$I$3,0,1))</f>
        <v xml:space="preserve"> </v>
      </c>
      <c r="AH62" s="32">
        <f>IF(W62=$C$1," ",IF(W62&gt;NSCA!$L$3,0,1))</f>
        <v>1</v>
      </c>
      <c r="AI62" s="32" t="str">
        <f>IF(X62=$C$1," ",IF(X62&gt;NSCA!$M$3,0,1))</f>
        <v xml:space="preserve"> </v>
      </c>
    </row>
    <row r="63" spans="1:35" x14ac:dyDescent="0.25">
      <c r="A63" s="115">
        <v>42347</v>
      </c>
      <c r="B63" s="119">
        <v>841</v>
      </c>
      <c r="C63" s="119"/>
      <c r="D63" s="119"/>
      <c r="E63" s="119"/>
      <c r="F63" s="119"/>
      <c r="G63" s="119">
        <v>778</v>
      </c>
      <c r="H63" s="119"/>
      <c r="I63" s="119"/>
      <c r="J63" s="119">
        <v>993</v>
      </c>
      <c r="K63" s="119"/>
      <c r="L63" s="119"/>
      <c r="M63" s="119">
        <v>993</v>
      </c>
      <c r="N63" s="119">
        <v>841</v>
      </c>
      <c r="O63" s="119"/>
      <c r="P63" s="119"/>
      <c r="Q63" s="119"/>
      <c r="R63" s="119"/>
      <c r="S63" s="119">
        <v>778</v>
      </c>
      <c r="T63" s="119"/>
      <c r="U63" s="119"/>
      <c r="V63" s="119">
        <v>993</v>
      </c>
      <c r="W63" s="119"/>
      <c r="X63" s="119"/>
      <c r="Y63" s="32">
        <f>IF(N63=$C$1," ",IF(N63&gt;NSCA!$J$3,0,1))</f>
        <v>1</v>
      </c>
      <c r="Z63" s="32" t="str">
        <f>IF(O63=$C$1," ",IF(O63&gt;NSCA!$K$3,0,1))</f>
        <v xml:space="preserve"> </v>
      </c>
      <c r="AA63" s="32" t="str">
        <f>IF(P63=$C$1," ",IF(P63&gt;NSCA!$C$3,0,1))</f>
        <v xml:space="preserve"> </v>
      </c>
      <c r="AB63" s="32" t="str">
        <f>IF(Q63=$C$1," ",IF(Q63&gt;NSCA!$D$3,0,1))</f>
        <v xml:space="preserve"> </v>
      </c>
      <c r="AC63" s="32" t="str">
        <f>IF(R63=$C$1," ",IF(R63&gt;NSCA!$E$3,0,1))</f>
        <v xml:space="preserve"> </v>
      </c>
      <c r="AD63" s="32">
        <f>IF(S63=$C$1," ",IF(S63&gt;NSCA!$F$3,0,1))</f>
        <v>1</v>
      </c>
      <c r="AE63" s="32" t="str">
        <f>IF(T63=$C$1," ",IF(T63&gt;NSCA!$G$3,0,1))</f>
        <v xml:space="preserve"> </v>
      </c>
      <c r="AF63" s="32" t="str">
        <f>IF(U63=$C$1," ",IF(U63&gt;NSCA!$H$3,0,1))</f>
        <v xml:space="preserve"> </v>
      </c>
      <c r="AG63" s="32">
        <f>IF(V63=$C$1," ",IF(V63&gt;NSCA!$I$3,0,1))</f>
        <v>1</v>
      </c>
      <c r="AH63" s="32" t="str">
        <f>IF(W63=$C$1," ",IF(W63&gt;NSCA!$L$3,0,1))</f>
        <v xml:space="preserve"> </v>
      </c>
      <c r="AI63" s="32" t="str">
        <f>IF(X63=$C$1," ",IF(X63&gt;NSCA!$M$3,0,1))</f>
        <v xml:space="preserve"> </v>
      </c>
    </row>
    <row r="64" spans="1:35" x14ac:dyDescent="0.25">
      <c r="A64" s="115">
        <v>42348</v>
      </c>
      <c r="B64" s="119"/>
      <c r="C64" s="119"/>
      <c r="D64" s="119"/>
      <c r="E64" s="119"/>
      <c r="F64" s="119"/>
      <c r="G64" s="119"/>
      <c r="H64" s="119">
        <v>1005</v>
      </c>
      <c r="I64" s="119"/>
      <c r="J64" s="119"/>
      <c r="K64" s="119"/>
      <c r="L64" s="119">
        <v>1273</v>
      </c>
      <c r="M64" s="119">
        <v>1273</v>
      </c>
      <c r="N64" s="119"/>
      <c r="O64" s="119"/>
      <c r="P64" s="119"/>
      <c r="Q64" s="119"/>
      <c r="R64" s="119"/>
      <c r="S64" s="119"/>
      <c r="T64" s="119">
        <v>1005</v>
      </c>
      <c r="U64" s="119"/>
      <c r="V64" s="119"/>
      <c r="W64" s="119"/>
      <c r="X64" s="119">
        <v>1273</v>
      </c>
      <c r="Y64" s="32" t="str">
        <f>IF(N64=$C$1," ",IF(N64&gt;NSCA!$J$3,0,1))</f>
        <v xml:space="preserve"> </v>
      </c>
      <c r="Z64" s="32" t="str">
        <f>IF(O64=$C$1," ",IF(O64&gt;NSCA!$K$3,0,1))</f>
        <v xml:space="preserve"> </v>
      </c>
      <c r="AA64" s="32" t="str">
        <f>IF(P64=$C$1," ",IF(P64&gt;NSCA!$C$3,0,1))</f>
        <v xml:space="preserve"> </v>
      </c>
      <c r="AB64" s="32" t="str">
        <f>IF(Q64=$C$1," ",IF(Q64&gt;NSCA!$D$3,0,1))</f>
        <v xml:space="preserve"> </v>
      </c>
      <c r="AC64" s="32" t="str">
        <f>IF(R64=$C$1," ",IF(R64&gt;NSCA!$E$3,0,1))</f>
        <v xml:space="preserve"> </v>
      </c>
      <c r="AD64" s="32" t="str">
        <f>IF(S64=$C$1," ",IF(S64&gt;NSCA!$F$3,0,1))</f>
        <v xml:space="preserve"> </v>
      </c>
      <c r="AE64" s="32">
        <f>IF(T64=$C$1," ",IF(T64&gt;NSCA!$G$3,0,1))</f>
        <v>1</v>
      </c>
      <c r="AF64" s="32" t="str">
        <f>IF(U64=$C$1," ",IF(U64&gt;NSCA!$H$3,0,1))</f>
        <v xml:space="preserve"> </v>
      </c>
      <c r="AG64" s="32" t="str">
        <f>IF(V64=$C$1," ",IF(V64&gt;NSCA!$I$3,0,1))</f>
        <v xml:space="preserve"> </v>
      </c>
      <c r="AH64" s="32" t="str">
        <f>IF(W64=$C$1," ",IF(W64&gt;NSCA!$L$3,0,1))</f>
        <v xml:space="preserve"> </v>
      </c>
      <c r="AI64" s="32">
        <f>IF(X64=$C$1," ",IF(X64&gt;NSCA!$M$3,0,1))</f>
        <v>1</v>
      </c>
    </row>
    <row r="65" spans="1:35" x14ac:dyDescent="0.25">
      <c r="A65" s="115">
        <v>42394</v>
      </c>
      <c r="B65" s="119"/>
      <c r="C65" s="119"/>
      <c r="D65" s="119">
        <v>1269</v>
      </c>
      <c r="E65" s="119">
        <v>1228</v>
      </c>
      <c r="F65" s="119"/>
      <c r="G65" s="119"/>
      <c r="H65" s="119"/>
      <c r="I65" s="119"/>
      <c r="J65" s="119"/>
      <c r="K65" s="119"/>
      <c r="L65" s="119"/>
      <c r="M65" s="119">
        <v>1269</v>
      </c>
      <c r="N65" s="119"/>
      <c r="O65" s="119"/>
      <c r="P65" s="119">
        <v>1269</v>
      </c>
      <c r="Q65" s="119">
        <v>1228</v>
      </c>
      <c r="R65" s="119"/>
      <c r="S65" s="119"/>
      <c r="T65" s="119"/>
      <c r="U65" s="119"/>
      <c r="V65" s="119"/>
      <c r="W65" s="119"/>
      <c r="X65" s="119"/>
      <c r="Y65" s="32" t="str">
        <f>IF(N65=$C$1," ",IF(N65&gt;NSCA!$J$3,0,1))</f>
        <v xml:space="preserve"> </v>
      </c>
      <c r="Z65" s="32" t="str">
        <f>IF(O65=$C$1," ",IF(O65&gt;NSCA!$K$3,0,1))</f>
        <v xml:space="preserve"> </v>
      </c>
      <c r="AA65" s="32">
        <f>IF(P65=$C$1," ",IF(P65&gt;NSCA!$C$3,0,1))</f>
        <v>1</v>
      </c>
      <c r="AB65" s="32">
        <f>IF(Q65=$C$1," ",IF(Q65&gt;NSCA!$D$3,0,1))</f>
        <v>1</v>
      </c>
      <c r="AC65" s="32" t="str">
        <f>IF(R65=$C$1," ",IF(R65&gt;NSCA!$E$3,0,1))</f>
        <v xml:space="preserve"> </v>
      </c>
      <c r="AD65" s="32" t="str">
        <f>IF(S65=$C$1," ",IF(S65&gt;NSCA!$F$3,0,1))</f>
        <v xml:space="preserve"> </v>
      </c>
      <c r="AE65" s="32" t="str">
        <f>IF(T65=$C$1," ",IF(T65&gt;NSCA!$G$3,0,1))</f>
        <v xml:space="preserve"> </v>
      </c>
      <c r="AF65" s="32" t="str">
        <f>IF(U65=$C$1," ",IF(U65&gt;NSCA!$H$3,0,1))</f>
        <v xml:space="preserve"> </v>
      </c>
      <c r="AG65" s="32" t="str">
        <f>IF(V65=$C$1," ",IF(V65&gt;NSCA!$I$3,0,1))</f>
        <v xml:space="preserve"> </v>
      </c>
      <c r="AH65" s="32" t="str">
        <f>IF(W65=$C$1," ",IF(W65&gt;NSCA!$L$3,0,1))</f>
        <v xml:space="preserve"> </v>
      </c>
      <c r="AI65" s="32" t="str">
        <f>IF(X65=$C$1," ",IF(X65&gt;NSCA!$M$3,0,1))</f>
        <v xml:space="preserve"> </v>
      </c>
    </row>
    <row r="66" spans="1:35" x14ac:dyDescent="0.25">
      <c r="A66" s="115">
        <v>42395</v>
      </c>
      <c r="B66" s="119"/>
      <c r="C66" s="119">
        <v>1495</v>
      </c>
      <c r="D66" s="119"/>
      <c r="E66" s="119"/>
      <c r="F66" s="119"/>
      <c r="G66" s="119"/>
      <c r="H66" s="119"/>
      <c r="I66" s="119">
        <v>348</v>
      </c>
      <c r="J66" s="119"/>
      <c r="K66" s="119"/>
      <c r="L66" s="119"/>
      <c r="M66" s="119">
        <v>1495</v>
      </c>
      <c r="N66" s="119"/>
      <c r="O66" s="119">
        <v>1495</v>
      </c>
      <c r="P66" s="119"/>
      <c r="Q66" s="119"/>
      <c r="R66" s="119"/>
      <c r="S66" s="119"/>
      <c r="T66" s="119"/>
      <c r="U66" s="119">
        <v>348</v>
      </c>
      <c r="V66" s="119"/>
      <c r="W66" s="119"/>
      <c r="X66" s="119"/>
      <c r="Y66" s="32" t="str">
        <f>IF(N66=$C$1," ",IF(N66&gt;NSCA!$J$3,0,1))</f>
        <v xml:space="preserve"> </v>
      </c>
      <c r="Z66" s="32">
        <f>IF(O66=$C$1," ",IF(O66&gt;NSCA!$K$3,0,1))</f>
        <v>1</v>
      </c>
      <c r="AA66" s="32" t="str">
        <f>IF(P66=$C$1," ",IF(P66&gt;NSCA!$C$3,0,1))</f>
        <v xml:space="preserve"> </v>
      </c>
      <c r="AB66" s="32" t="str">
        <f>IF(Q66=$C$1," ",IF(Q66&gt;NSCA!$D$3,0,1))</f>
        <v xml:space="preserve"> </v>
      </c>
      <c r="AC66" s="32" t="str">
        <f>IF(R66=$C$1," ",IF(R66&gt;NSCA!$E$3,0,1))</f>
        <v xml:space="preserve"> </v>
      </c>
      <c r="AD66" s="32" t="str">
        <f>IF(S66=$C$1," ",IF(S66&gt;NSCA!$F$3,0,1))</f>
        <v xml:space="preserve"> </v>
      </c>
      <c r="AE66" s="32" t="str">
        <f>IF(T66=$C$1," ",IF(T66&gt;NSCA!$G$3,0,1))</f>
        <v xml:space="preserve"> </v>
      </c>
      <c r="AF66" s="32">
        <f>IF(U66=$C$1," ",IF(U66&gt;NSCA!$H$3,0,1))</f>
        <v>1</v>
      </c>
      <c r="AG66" s="32" t="str">
        <f>IF(V66=$C$1," ",IF(V66&gt;NSCA!$I$3,0,1))</f>
        <v xml:space="preserve"> </v>
      </c>
      <c r="AH66" s="32" t="str">
        <f>IF(W66=$C$1," ",IF(W66&gt;NSCA!$L$3,0,1))</f>
        <v xml:space="preserve"> </v>
      </c>
      <c r="AI66" s="32" t="str">
        <f>IF(X66=$C$1," ",IF(X66&gt;NSCA!$M$3,0,1))</f>
        <v xml:space="preserve"> </v>
      </c>
    </row>
    <row r="67" spans="1:35" x14ac:dyDescent="0.25">
      <c r="A67" s="115">
        <v>42396</v>
      </c>
      <c r="B67" s="119">
        <v>1234</v>
      </c>
      <c r="C67" s="119"/>
      <c r="D67" s="119"/>
      <c r="E67" s="119"/>
      <c r="F67" s="119"/>
      <c r="G67" s="119">
        <v>1099</v>
      </c>
      <c r="H67" s="119"/>
      <c r="I67" s="119"/>
      <c r="J67" s="119">
        <v>1299</v>
      </c>
      <c r="K67" s="119"/>
      <c r="L67" s="119"/>
      <c r="M67" s="119">
        <v>1299</v>
      </c>
      <c r="N67" s="119">
        <v>1234</v>
      </c>
      <c r="O67" s="119"/>
      <c r="P67" s="119"/>
      <c r="Q67" s="119"/>
      <c r="R67" s="119"/>
      <c r="S67" s="119">
        <v>1099</v>
      </c>
      <c r="T67" s="119"/>
      <c r="U67" s="119"/>
      <c r="V67" s="119">
        <v>1299</v>
      </c>
      <c r="W67" s="119"/>
      <c r="X67" s="119"/>
      <c r="Y67" s="32">
        <f>IF(N67=$C$1," ",IF(N67&gt;NSCA!$J$3,0,1))</f>
        <v>1</v>
      </c>
      <c r="Z67" s="32" t="str">
        <f>IF(O67=$C$1," ",IF(O67&gt;NSCA!$K$3,0,1))</f>
        <v xml:space="preserve"> </v>
      </c>
      <c r="AA67" s="32" t="str">
        <f>IF(P67=$C$1," ",IF(P67&gt;NSCA!$C$3,0,1))</f>
        <v xml:space="preserve"> </v>
      </c>
      <c r="AB67" s="32" t="str">
        <f>IF(Q67=$C$1," ",IF(Q67&gt;NSCA!$D$3,0,1))</f>
        <v xml:space="preserve"> </v>
      </c>
      <c r="AC67" s="32" t="str">
        <f>IF(R67=$C$1," ",IF(R67&gt;NSCA!$E$3,0,1))</f>
        <v xml:space="preserve"> </v>
      </c>
      <c r="AD67" s="32">
        <f>IF(S67=$C$1," ",IF(S67&gt;NSCA!$F$3,0,1))</f>
        <v>1</v>
      </c>
      <c r="AE67" s="32" t="str">
        <f>IF(T67=$C$1," ",IF(T67&gt;NSCA!$G$3,0,1))</f>
        <v xml:space="preserve"> </v>
      </c>
      <c r="AF67" s="32" t="str">
        <f>IF(U67=$C$1," ",IF(U67&gt;NSCA!$H$3,0,1))</f>
        <v xml:space="preserve"> </v>
      </c>
      <c r="AG67" s="32">
        <f>IF(V67=$C$1," ",IF(V67&gt;NSCA!$I$3,0,1))</f>
        <v>1</v>
      </c>
      <c r="AH67" s="32" t="str">
        <f>IF(W67=$C$1," ",IF(W67&gt;NSCA!$L$3,0,1))</f>
        <v xml:space="preserve"> </v>
      </c>
      <c r="AI67" s="32" t="str">
        <f>IF(X67=$C$1," ",IF(X67&gt;NSCA!$M$3,0,1))</f>
        <v xml:space="preserve"> </v>
      </c>
    </row>
    <row r="68" spans="1:35" x14ac:dyDescent="0.25">
      <c r="A68" s="115">
        <v>42397</v>
      </c>
      <c r="B68" s="119"/>
      <c r="C68" s="119"/>
      <c r="D68" s="119"/>
      <c r="E68" s="119"/>
      <c r="F68" s="119"/>
      <c r="G68" s="119"/>
      <c r="H68" s="119">
        <v>1331</v>
      </c>
      <c r="I68" s="119"/>
      <c r="J68" s="119"/>
      <c r="K68" s="119"/>
      <c r="L68" s="119">
        <v>1580</v>
      </c>
      <c r="M68" s="119">
        <v>1580</v>
      </c>
      <c r="N68" s="119"/>
      <c r="O68" s="119"/>
      <c r="P68" s="119"/>
      <c r="Q68" s="119"/>
      <c r="R68" s="119"/>
      <c r="S68" s="119"/>
      <c r="T68" s="119">
        <v>1331</v>
      </c>
      <c r="U68" s="119"/>
      <c r="V68" s="119"/>
      <c r="W68" s="119"/>
      <c r="X68" s="119">
        <v>1580</v>
      </c>
      <c r="Y68" s="32" t="str">
        <f>IF(N68=$C$1," ",IF(N68&gt;NSCA!$J$3,0,1))</f>
        <v xml:space="preserve"> </v>
      </c>
      <c r="Z68" s="32" t="str">
        <f>IF(O68=$C$1," ",IF(O68&gt;NSCA!$K$3,0,1))</f>
        <v xml:space="preserve"> </v>
      </c>
      <c r="AA68" s="32" t="str">
        <f>IF(P68=$C$1," ",IF(P68&gt;NSCA!$C$3,0,1))</f>
        <v xml:space="preserve"> </v>
      </c>
      <c r="AB68" s="32" t="str">
        <f>IF(Q68=$C$1," ",IF(Q68&gt;NSCA!$D$3,0,1))</f>
        <v xml:space="preserve"> </v>
      </c>
      <c r="AC68" s="32" t="str">
        <f>IF(R68=$C$1," ",IF(R68&gt;NSCA!$E$3,0,1))</f>
        <v xml:space="preserve"> </v>
      </c>
      <c r="AD68" s="32" t="str">
        <f>IF(S68=$C$1," ",IF(S68&gt;NSCA!$F$3,0,1))</f>
        <v xml:space="preserve"> </v>
      </c>
      <c r="AE68" s="32">
        <f>IF(T68=$C$1," ",IF(T68&gt;NSCA!$G$3,0,1))</f>
        <v>1</v>
      </c>
      <c r="AF68" s="32" t="str">
        <f>IF(U68=$C$1," ",IF(U68&gt;NSCA!$H$3,0,1))</f>
        <v xml:space="preserve"> </v>
      </c>
      <c r="AG68" s="32" t="str">
        <f>IF(V68=$C$1," ",IF(V68&gt;NSCA!$I$3,0,1))</f>
        <v xml:space="preserve"> </v>
      </c>
      <c r="AH68" s="32" t="str">
        <f>IF(W68=$C$1," ",IF(W68&gt;NSCA!$L$3,0,1))</f>
        <v xml:space="preserve"> </v>
      </c>
      <c r="AI68" s="32">
        <f>IF(X68=$C$1," ",IF(X68&gt;NSCA!$M$3,0,1))</f>
        <v>1</v>
      </c>
    </row>
    <row r="69" spans="1:35" x14ac:dyDescent="0.25">
      <c r="A69" s="115">
        <v>42410</v>
      </c>
      <c r="B69" s="119"/>
      <c r="C69" s="119">
        <v>1486</v>
      </c>
      <c r="D69" s="119"/>
      <c r="E69" s="119"/>
      <c r="F69" s="119"/>
      <c r="G69" s="119"/>
      <c r="H69" s="119"/>
      <c r="I69" s="119">
        <v>351</v>
      </c>
      <c r="J69" s="119"/>
      <c r="K69" s="119"/>
      <c r="L69" s="119"/>
      <c r="M69" s="119">
        <v>1486</v>
      </c>
      <c r="N69" s="119"/>
      <c r="O69" s="119">
        <v>1486</v>
      </c>
      <c r="P69" s="119"/>
      <c r="Q69" s="119"/>
      <c r="R69" s="119"/>
      <c r="S69" s="119"/>
      <c r="T69" s="119"/>
      <c r="U69" s="119">
        <v>351</v>
      </c>
      <c r="V69" s="119"/>
      <c r="W69" s="119"/>
      <c r="X69" s="119"/>
      <c r="Y69" s="32" t="str">
        <f>IF(N69=$C$1," ",IF(N69&gt;NSCA!$J$3,0,1))</f>
        <v xml:space="preserve"> </v>
      </c>
      <c r="Z69" s="32">
        <f>IF(O69=$C$1," ",IF(O69&gt;NSCA!$K$3,0,1))</f>
        <v>1</v>
      </c>
      <c r="AA69" s="32" t="str">
        <f>IF(P69=$C$1," ",IF(P69&gt;NSCA!$C$3,0,1))</f>
        <v xml:space="preserve"> </v>
      </c>
      <c r="AB69" s="32" t="str">
        <f>IF(Q69=$C$1," ",IF(Q69&gt;NSCA!$D$3,0,1))</f>
        <v xml:space="preserve"> </v>
      </c>
      <c r="AC69" s="32" t="str">
        <f>IF(R69=$C$1," ",IF(R69&gt;NSCA!$E$3,0,1))</f>
        <v xml:space="preserve"> </v>
      </c>
      <c r="AD69" s="32" t="str">
        <f>IF(S69=$C$1," ",IF(S69&gt;NSCA!$F$3,0,1))</f>
        <v xml:space="preserve"> </v>
      </c>
      <c r="AE69" s="32" t="str">
        <f>IF(T69=$C$1," ",IF(T69&gt;NSCA!$G$3,0,1))</f>
        <v xml:space="preserve"> </v>
      </c>
      <c r="AF69" s="32">
        <f>IF(U69=$C$1," ",IF(U69&gt;NSCA!$H$3,0,1))</f>
        <v>1</v>
      </c>
      <c r="AG69" s="32" t="str">
        <f>IF(V69=$C$1," ",IF(V69&gt;NSCA!$I$3,0,1))</f>
        <v xml:space="preserve"> </v>
      </c>
      <c r="AH69" s="32" t="str">
        <f>IF(W69=$C$1," ",IF(W69&gt;NSCA!$L$3,0,1))</f>
        <v xml:space="preserve"> </v>
      </c>
      <c r="AI69" s="32" t="str">
        <f>IF(X69=$C$1," ",IF(X69&gt;NSCA!$M$3,0,1))</f>
        <v xml:space="preserve"> </v>
      </c>
    </row>
    <row r="70" spans="1:35" x14ac:dyDescent="0.25">
      <c r="A70" s="115">
        <v>42411</v>
      </c>
      <c r="B70" s="119">
        <v>1275</v>
      </c>
      <c r="C70" s="119"/>
      <c r="D70" s="119"/>
      <c r="E70" s="119"/>
      <c r="F70" s="119"/>
      <c r="G70" s="119">
        <v>1168</v>
      </c>
      <c r="H70" s="119"/>
      <c r="I70" s="119"/>
      <c r="J70" s="119">
        <v>1335</v>
      </c>
      <c r="K70" s="119"/>
      <c r="L70" s="119"/>
      <c r="M70" s="119">
        <v>1335</v>
      </c>
      <c r="N70" s="119">
        <v>1275</v>
      </c>
      <c r="O70" s="119"/>
      <c r="P70" s="119"/>
      <c r="Q70" s="119"/>
      <c r="R70" s="119"/>
      <c r="S70" s="119">
        <v>1168</v>
      </c>
      <c r="T70" s="119"/>
      <c r="U70" s="119"/>
      <c r="V70" s="119">
        <v>1335</v>
      </c>
      <c r="W70" s="119"/>
      <c r="X70" s="119"/>
      <c r="Y70" s="32">
        <f>IF(N70=$C$1," ",IF(N70&gt;NSCA!$J$3,0,1))</f>
        <v>1</v>
      </c>
      <c r="Z70" s="32" t="str">
        <f>IF(O70=$C$1," ",IF(O70&gt;NSCA!$K$3,0,1))</f>
        <v xml:space="preserve"> </v>
      </c>
      <c r="AA70" s="32" t="str">
        <f>IF(P70=$C$1," ",IF(P70&gt;NSCA!$C$3,0,1))</f>
        <v xml:space="preserve"> </v>
      </c>
      <c r="AB70" s="32" t="str">
        <f>IF(Q70=$C$1," ",IF(Q70&gt;NSCA!$D$3,0,1))</f>
        <v xml:space="preserve"> </v>
      </c>
      <c r="AC70" s="32" t="str">
        <f>IF(R70=$C$1," ",IF(R70&gt;NSCA!$E$3,0,1))</f>
        <v xml:space="preserve"> </v>
      </c>
      <c r="AD70" s="32">
        <f>IF(S70=$C$1," ",IF(S70&gt;NSCA!$F$3,0,1))</f>
        <v>1</v>
      </c>
      <c r="AE70" s="32" t="str">
        <f>IF(T70=$C$1," ",IF(T70&gt;NSCA!$G$3,0,1))</f>
        <v xml:space="preserve"> </v>
      </c>
      <c r="AF70" s="32" t="str">
        <f>IF(U70=$C$1," ",IF(U70&gt;NSCA!$H$3,0,1))</f>
        <v xml:space="preserve"> </v>
      </c>
      <c r="AG70" s="32">
        <f>IF(V70=$C$1," ",IF(V70&gt;NSCA!$I$3,0,1))</f>
        <v>1</v>
      </c>
      <c r="AH70" s="32" t="str">
        <f>IF(W70=$C$1," ",IF(W70&gt;NSCA!$L$3,0,1))</f>
        <v xml:space="preserve"> </v>
      </c>
      <c r="AI70" s="32" t="str">
        <f>IF(X70=$C$1," ",IF(X70&gt;NSCA!$M$3,0,1))</f>
        <v xml:space="preserve"> </v>
      </c>
    </row>
    <row r="71" spans="1:35" x14ac:dyDescent="0.25">
      <c r="A71" s="115">
        <v>42415</v>
      </c>
      <c r="B71" s="119"/>
      <c r="C71" s="119"/>
      <c r="D71" s="119">
        <v>1395</v>
      </c>
      <c r="E71" s="119">
        <v>1005</v>
      </c>
      <c r="F71" s="119">
        <v>1065</v>
      </c>
      <c r="G71" s="119"/>
      <c r="H71" s="119"/>
      <c r="I71" s="119"/>
      <c r="J71" s="119"/>
      <c r="K71" s="119"/>
      <c r="L71" s="119"/>
      <c r="M71" s="119">
        <v>1395</v>
      </c>
      <c r="N71" s="119"/>
      <c r="O71" s="119"/>
      <c r="P71" s="119">
        <v>1395</v>
      </c>
      <c r="Q71" s="119">
        <v>1005</v>
      </c>
      <c r="R71" s="119">
        <v>1065</v>
      </c>
      <c r="S71" s="119"/>
      <c r="T71" s="119"/>
      <c r="U71" s="119"/>
      <c r="V71" s="119"/>
      <c r="W71" s="119"/>
      <c r="X71" s="119"/>
      <c r="Y71" s="32" t="str">
        <f>IF(N71=$C$1," ",IF(N71&gt;NSCA!$J$3,0,1))</f>
        <v xml:space="preserve"> </v>
      </c>
      <c r="Z71" s="32" t="str">
        <f>IF(O71=$C$1," ",IF(O71&gt;NSCA!$K$3,0,1))</f>
        <v xml:space="preserve"> </v>
      </c>
      <c r="AA71" s="32">
        <f>IF(P71=$C$1," ",IF(P71&gt;NSCA!$C$3,0,1))</f>
        <v>1</v>
      </c>
      <c r="AB71" s="32">
        <f>IF(Q71=$C$1," ",IF(Q71&gt;NSCA!$D$3,0,1))</f>
        <v>1</v>
      </c>
      <c r="AC71" s="32">
        <f>IF(R71=$C$1," ",IF(R71&gt;NSCA!$E$3,0,1))</f>
        <v>1</v>
      </c>
      <c r="AD71" s="32" t="str">
        <f>IF(S71=$C$1," ",IF(S71&gt;NSCA!$F$3,0,1))</f>
        <v xml:space="preserve"> </v>
      </c>
      <c r="AE71" s="32" t="str">
        <f>IF(T71=$C$1," ",IF(T71&gt;NSCA!$G$3,0,1))</f>
        <v xml:space="preserve"> </v>
      </c>
      <c r="AF71" s="32" t="str">
        <f>IF(U71=$C$1," ",IF(U71&gt;NSCA!$H$3,0,1))</f>
        <v xml:space="preserve"> </v>
      </c>
      <c r="AG71" s="32" t="str">
        <f>IF(V71=$C$1," ",IF(V71&gt;NSCA!$I$3,0,1))</f>
        <v xml:space="preserve"> </v>
      </c>
      <c r="AH71" s="32" t="str">
        <f>IF(W71=$C$1," ",IF(W71&gt;NSCA!$L$3,0,1))</f>
        <v xml:space="preserve"> </v>
      </c>
      <c r="AI71" s="32" t="str">
        <f>IF(X71=$C$1," ",IF(X71&gt;NSCA!$M$3,0,1))</f>
        <v xml:space="preserve"> </v>
      </c>
    </row>
    <row r="72" spans="1:35" x14ac:dyDescent="0.25">
      <c r="A72" s="115">
        <v>42416</v>
      </c>
      <c r="B72" s="119"/>
      <c r="C72" s="119"/>
      <c r="D72" s="119"/>
      <c r="E72" s="119"/>
      <c r="F72" s="119"/>
      <c r="G72" s="119"/>
      <c r="H72" s="119">
        <v>1389</v>
      </c>
      <c r="I72" s="119"/>
      <c r="J72" s="119"/>
      <c r="K72" s="119"/>
      <c r="L72" s="119">
        <v>1625</v>
      </c>
      <c r="M72" s="119">
        <v>1625</v>
      </c>
      <c r="N72" s="119"/>
      <c r="O72" s="119"/>
      <c r="P72" s="119"/>
      <c r="Q72" s="119"/>
      <c r="R72" s="119"/>
      <c r="S72" s="119"/>
      <c r="T72" s="119">
        <v>1389</v>
      </c>
      <c r="U72" s="119"/>
      <c r="V72" s="119"/>
      <c r="W72" s="119"/>
      <c r="X72" s="119">
        <v>1625</v>
      </c>
      <c r="Y72" s="32" t="str">
        <f>IF(N72=$C$1," ",IF(N72&gt;NSCA!$J$3,0,1))</f>
        <v xml:space="preserve"> </v>
      </c>
      <c r="Z72" s="32" t="str">
        <f>IF(O72=$C$1," ",IF(O72&gt;NSCA!$K$3,0,1))</f>
        <v xml:space="preserve"> </v>
      </c>
      <c r="AA72" s="32" t="str">
        <f>IF(P72=$C$1," ",IF(P72&gt;NSCA!$C$3,0,1))</f>
        <v xml:space="preserve"> </v>
      </c>
      <c r="AB72" s="32" t="str">
        <f>IF(Q72=$C$1," ",IF(Q72&gt;NSCA!$D$3,0,1))</f>
        <v xml:space="preserve"> </v>
      </c>
      <c r="AC72" s="32" t="str">
        <f>IF(R72=$C$1," ",IF(R72&gt;NSCA!$E$3,0,1))</f>
        <v xml:space="preserve"> </v>
      </c>
      <c r="AD72" s="32" t="str">
        <f>IF(S72=$C$1," ",IF(S72&gt;NSCA!$F$3,0,1))</f>
        <v xml:space="preserve"> </v>
      </c>
      <c r="AE72" s="32">
        <f>IF(T72=$C$1," ",IF(T72&gt;NSCA!$G$3,0,1))</f>
        <v>1</v>
      </c>
      <c r="AF72" s="32" t="str">
        <f>IF(U72=$C$1," ",IF(U72&gt;NSCA!$H$3,0,1))</f>
        <v xml:space="preserve"> </v>
      </c>
      <c r="AG72" s="32" t="str">
        <f>IF(V72=$C$1," ",IF(V72&gt;NSCA!$I$3,0,1))</f>
        <v xml:space="preserve"> </v>
      </c>
      <c r="AH72" s="32" t="str">
        <f>IF(W72=$C$1," ",IF(W72&gt;NSCA!$L$3,0,1))</f>
        <v xml:space="preserve"> </v>
      </c>
      <c r="AI72" s="32">
        <f>IF(X72=$C$1," ",IF(X72&gt;NSCA!$M$3,0,1))</f>
        <v>1</v>
      </c>
    </row>
    <row r="73" spans="1:35" x14ac:dyDescent="0.25">
      <c r="A73" s="115">
        <v>42443</v>
      </c>
      <c r="B73" s="119"/>
      <c r="C73" s="119">
        <v>1471</v>
      </c>
      <c r="D73" s="119"/>
      <c r="E73" s="119"/>
      <c r="F73" s="119"/>
      <c r="G73" s="119"/>
      <c r="H73" s="119"/>
      <c r="I73" s="119">
        <v>324</v>
      </c>
      <c r="J73" s="119"/>
      <c r="K73" s="119"/>
      <c r="L73" s="119"/>
      <c r="M73" s="119">
        <v>1471</v>
      </c>
      <c r="N73" s="119"/>
      <c r="O73" s="119">
        <v>1471</v>
      </c>
      <c r="P73" s="119"/>
      <c r="Q73" s="119"/>
      <c r="R73" s="119"/>
      <c r="S73" s="119"/>
      <c r="T73" s="119"/>
      <c r="U73" s="119">
        <v>324</v>
      </c>
      <c r="V73" s="119"/>
      <c r="W73" s="119"/>
      <c r="X73" s="119"/>
      <c r="Y73" s="32" t="str">
        <f>IF(N73=$C$1," ",IF(N73&gt;NSCA!$J$3,0,1))</f>
        <v xml:space="preserve"> </v>
      </c>
      <c r="Z73" s="32">
        <f>IF(O73=$C$1," ",IF(O73&gt;NSCA!$K$3,0,1))</f>
        <v>1</v>
      </c>
      <c r="AA73" s="32" t="str">
        <f>IF(P73=$C$1," ",IF(P73&gt;NSCA!$C$3,0,1))</f>
        <v xml:space="preserve"> </v>
      </c>
      <c r="AB73" s="32" t="str">
        <f>IF(Q73=$C$1," ",IF(Q73&gt;NSCA!$D$3,0,1))</f>
        <v xml:space="preserve"> </v>
      </c>
      <c r="AC73" s="32" t="str">
        <f>IF(R73=$C$1," ",IF(R73&gt;NSCA!$E$3,0,1))</f>
        <v xml:space="preserve"> </v>
      </c>
      <c r="AD73" s="32" t="str">
        <f>IF(S73=$C$1," ",IF(S73&gt;NSCA!$F$3,0,1))</f>
        <v xml:space="preserve"> </v>
      </c>
      <c r="AE73" s="32" t="str">
        <f>IF(T73=$C$1," ",IF(T73&gt;NSCA!$G$3,0,1))</f>
        <v xml:space="preserve"> </v>
      </c>
      <c r="AF73" s="32">
        <f>IF(U73=$C$1," ",IF(U73&gt;NSCA!$H$3,0,1))</f>
        <v>1</v>
      </c>
      <c r="AG73" s="32" t="str">
        <f>IF(V73=$C$1," ",IF(V73&gt;NSCA!$I$3,0,1))</f>
        <v xml:space="preserve"> </v>
      </c>
      <c r="AH73" s="32" t="str">
        <f>IF(W73=$C$1," ",IF(W73&gt;NSCA!$L$3,0,1))</f>
        <v xml:space="preserve"> </v>
      </c>
      <c r="AI73" s="32" t="str">
        <f>IF(X73=$C$1," ",IF(X73&gt;NSCA!$M$3,0,1))</f>
        <v xml:space="preserve"> </v>
      </c>
    </row>
    <row r="74" spans="1:35" x14ac:dyDescent="0.25">
      <c r="A74" s="115">
        <v>42444</v>
      </c>
      <c r="B74" s="119">
        <v>1362</v>
      </c>
      <c r="C74" s="119"/>
      <c r="D74" s="119"/>
      <c r="E74" s="119"/>
      <c r="F74" s="119"/>
      <c r="G74" s="119">
        <v>1281</v>
      </c>
      <c r="H74" s="119"/>
      <c r="I74" s="119"/>
      <c r="J74" s="119">
        <v>1477</v>
      </c>
      <c r="K74" s="119"/>
      <c r="L74" s="119"/>
      <c r="M74" s="119">
        <v>1477</v>
      </c>
      <c r="N74" s="119">
        <v>1362</v>
      </c>
      <c r="O74" s="119"/>
      <c r="P74" s="119"/>
      <c r="Q74" s="119"/>
      <c r="R74" s="119"/>
      <c r="S74" s="119">
        <v>1281</v>
      </c>
      <c r="T74" s="119"/>
      <c r="U74" s="119"/>
      <c r="V74" s="119">
        <v>1477</v>
      </c>
      <c r="W74" s="119"/>
      <c r="X74" s="119"/>
      <c r="Y74" s="32">
        <f>IF(N74=$C$1," ",IF(N74&gt;NSCA!$J$3,0,1))</f>
        <v>1</v>
      </c>
      <c r="Z74" s="32" t="str">
        <f>IF(O74=$C$1," ",IF(O74&gt;NSCA!$K$3,0,1))</f>
        <v xml:space="preserve"> </v>
      </c>
      <c r="AA74" s="32" t="str">
        <f>IF(P74=$C$1," ",IF(P74&gt;NSCA!$C$3,0,1))</f>
        <v xml:space="preserve"> </v>
      </c>
      <c r="AB74" s="32" t="str">
        <f>IF(Q74=$C$1," ",IF(Q74&gt;NSCA!$D$3,0,1))</f>
        <v xml:space="preserve"> </v>
      </c>
      <c r="AC74" s="32" t="str">
        <f>IF(R74=$C$1," ",IF(R74&gt;NSCA!$E$3,0,1))</f>
        <v xml:space="preserve"> </v>
      </c>
      <c r="AD74" s="32">
        <f>IF(S74=$C$1," ",IF(S74&gt;NSCA!$F$3,0,1))</f>
        <v>1</v>
      </c>
      <c r="AE74" s="32" t="str">
        <f>IF(T74=$C$1," ",IF(T74&gt;NSCA!$G$3,0,1))</f>
        <v xml:space="preserve"> </v>
      </c>
      <c r="AF74" s="32" t="str">
        <f>IF(U74=$C$1," ",IF(U74&gt;NSCA!$H$3,0,1))</f>
        <v xml:space="preserve"> </v>
      </c>
      <c r="AG74" s="32">
        <f>IF(V74=$C$1," ",IF(V74&gt;NSCA!$I$3,0,1))</f>
        <v>1</v>
      </c>
      <c r="AH74" s="32" t="str">
        <f>IF(W74=$C$1," ",IF(W74&gt;NSCA!$L$3,0,1))</f>
        <v xml:space="preserve"> </v>
      </c>
      <c r="AI74" s="32" t="str">
        <f>IF(X74=$C$1," ",IF(X74&gt;NSCA!$M$3,0,1))</f>
        <v xml:space="preserve"> </v>
      </c>
    </row>
    <row r="75" spans="1:35" x14ac:dyDescent="0.25">
      <c r="A75" s="115">
        <v>42445</v>
      </c>
      <c r="B75" s="119"/>
      <c r="C75" s="119"/>
      <c r="D75" s="119">
        <v>1681</v>
      </c>
      <c r="E75" s="119">
        <v>1394</v>
      </c>
      <c r="F75" s="119">
        <v>1252</v>
      </c>
      <c r="G75" s="119"/>
      <c r="H75" s="119"/>
      <c r="I75" s="119"/>
      <c r="J75" s="119"/>
      <c r="K75" s="119"/>
      <c r="L75" s="119"/>
      <c r="M75" s="119">
        <v>1681</v>
      </c>
      <c r="N75" s="119"/>
      <c r="O75" s="119"/>
      <c r="P75" s="119">
        <v>1681</v>
      </c>
      <c r="Q75" s="119">
        <v>1394</v>
      </c>
      <c r="R75" s="119">
        <v>1252</v>
      </c>
      <c r="S75" s="119"/>
      <c r="T75" s="119"/>
      <c r="U75" s="119"/>
      <c r="V75" s="119"/>
      <c r="W75" s="119"/>
      <c r="X75" s="119"/>
      <c r="Y75" s="32" t="str">
        <f>IF(N75=$C$1," ",IF(N75&gt;NSCA!$J$3,0,1))</f>
        <v xml:space="preserve"> </v>
      </c>
      <c r="Z75" s="32" t="str">
        <f>IF(O75=$C$1," ",IF(O75&gt;NSCA!$K$3,0,1))</f>
        <v xml:space="preserve"> </v>
      </c>
      <c r="AA75" s="32">
        <f>IF(P75=$C$1," ",IF(P75&gt;NSCA!$C$3,0,1))</f>
        <v>1</v>
      </c>
      <c r="AB75" s="32">
        <f>IF(Q75=$C$1," ",IF(Q75&gt;NSCA!$D$3,0,1))</f>
        <v>1</v>
      </c>
      <c r="AC75" s="32">
        <f>IF(R75=$C$1," ",IF(R75&gt;NSCA!$E$3,0,1))</f>
        <v>1</v>
      </c>
      <c r="AD75" s="32" t="str">
        <f>IF(S75=$C$1," ",IF(S75&gt;NSCA!$F$3,0,1))</f>
        <v xml:space="preserve"> </v>
      </c>
      <c r="AE75" s="32" t="str">
        <f>IF(T75=$C$1," ",IF(T75&gt;NSCA!$G$3,0,1))</f>
        <v xml:space="preserve"> </v>
      </c>
      <c r="AF75" s="32" t="str">
        <f>IF(U75=$C$1," ",IF(U75&gt;NSCA!$H$3,0,1))</f>
        <v xml:space="preserve"> </v>
      </c>
      <c r="AG75" s="32" t="str">
        <f>IF(V75=$C$1," ",IF(V75&gt;NSCA!$I$3,0,1))</f>
        <v xml:space="preserve"> </v>
      </c>
      <c r="AH75" s="32" t="str">
        <f>IF(W75=$C$1," ",IF(W75&gt;NSCA!$L$3,0,1))</f>
        <v xml:space="preserve"> </v>
      </c>
      <c r="AI75" s="32" t="str">
        <f>IF(X75=$C$1," ",IF(X75&gt;NSCA!$M$3,0,1))</f>
        <v xml:space="preserve"> </v>
      </c>
    </row>
    <row r="76" spans="1:35" x14ac:dyDescent="0.25">
      <c r="A76" s="115">
        <v>42452</v>
      </c>
      <c r="B76" s="119"/>
      <c r="C76" s="119"/>
      <c r="D76" s="119"/>
      <c r="E76" s="119"/>
      <c r="F76" s="119"/>
      <c r="G76" s="119"/>
      <c r="H76" s="119">
        <v>1526</v>
      </c>
      <c r="I76" s="119"/>
      <c r="J76" s="119"/>
      <c r="K76" s="119"/>
      <c r="L76" s="119">
        <v>1690</v>
      </c>
      <c r="M76" s="119">
        <v>1690</v>
      </c>
      <c r="N76" s="119"/>
      <c r="O76" s="119"/>
      <c r="P76" s="119"/>
      <c r="Q76" s="119"/>
      <c r="R76" s="119"/>
      <c r="S76" s="119"/>
      <c r="T76" s="119">
        <v>1526</v>
      </c>
      <c r="U76" s="119"/>
      <c r="V76" s="119"/>
      <c r="W76" s="119"/>
      <c r="X76" s="119">
        <v>1690</v>
      </c>
      <c r="Y76" s="32" t="str">
        <f>IF(N76=$C$1," ",IF(N76&gt;NSCA!$J$3,0,1))</f>
        <v xml:space="preserve"> </v>
      </c>
      <c r="Z76" s="32" t="str">
        <f>IF(O76=$C$1," ",IF(O76&gt;NSCA!$K$3,0,1))</f>
        <v xml:space="preserve"> </v>
      </c>
      <c r="AA76" s="32" t="str">
        <f>IF(P76=$C$1," ",IF(P76&gt;NSCA!$C$3,0,1))</f>
        <v xml:space="preserve"> </v>
      </c>
      <c r="AB76" s="32" t="str">
        <f>IF(Q76=$C$1," ",IF(Q76&gt;NSCA!$D$3,0,1))</f>
        <v xml:space="preserve"> </v>
      </c>
      <c r="AC76" s="32" t="str">
        <f>IF(R76=$C$1," ",IF(R76&gt;NSCA!$E$3,0,1))</f>
        <v xml:space="preserve"> </v>
      </c>
      <c r="AD76" s="32" t="str">
        <f>IF(S76=$C$1," ",IF(S76&gt;NSCA!$F$3,0,1))</f>
        <v xml:space="preserve"> </v>
      </c>
      <c r="AE76" s="32">
        <f>IF(T76=$C$1," ",IF(T76&gt;NSCA!$G$3,0,1))</f>
        <v>1</v>
      </c>
      <c r="AF76" s="32" t="str">
        <f>IF(U76=$C$1," ",IF(U76&gt;NSCA!$H$3,0,1))</f>
        <v xml:space="preserve"> </v>
      </c>
      <c r="AG76" s="32" t="str">
        <f>IF(V76=$C$1," ",IF(V76&gt;NSCA!$I$3,0,1))</f>
        <v xml:space="preserve"> </v>
      </c>
      <c r="AH76" s="32" t="str">
        <f>IF(W76=$C$1," ",IF(W76&gt;NSCA!$L$3,0,1))</f>
        <v xml:space="preserve"> </v>
      </c>
      <c r="AI76" s="32">
        <f>IF(X76=$C$1," ",IF(X76&gt;NSCA!$M$3,0,1))</f>
        <v>1</v>
      </c>
    </row>
    <row r="77" spans="1:35" x14ac:dyDescent="0.25">
      <c r="A77" s="115">
        <v>42471</v>
      </c>
      <c r="B77" s="119"/>
      <c r="C77" s="119"/>
      <c r="D77" s="119">
        <v>1932</v>
      </c>
      <c r="E77" s="119">
        <v>1687</v>
      </c>
      <c r="F77" s="119">
        <v>1574</v>
      </c>
      <c r="G77" s="119"/>
      <c r="H77" s="119"/>
      <c r="I77" s="119"/>
      <c r="J77" s="119"/>
      <c r="K77" s="119"/>
      <c r="L77" s="119"/>
      <c r="M77" s="119">
        <v>1932</v>
      </c>
      <c r="N77" s="119"/>
      <c r="O77" s="119"/>
      <c r="P77" s="119">
        <v>1932</v>
      </c>
      <c r="Q77" s="119">
        <v>1687</v>
      </c>
      <c r="R77" s="119">
        <v>1574</v>
      </c>
      <c r="S77" s="119"/>
      <c r="T77" s="119"/>
      <c r="U77" s="119"/>
      <c r="V77" s="119"/>
      <c r="W77" s="119"/>
      <c r="X77" s="119"/>
      <c r="Y77" s="32" t="str">
        <f>IF(N77=$C$1," ",IF(N77&gt;NSCA!$J$3,0,1))</f>
        <v xml:space="preserve"> </v>
      </c>
      <c r="Z77" s="32" t="str">
        <f>IF(O77=$C$1," ",IF(O77&gt;NSCA!$K$3,0,1))</f>
        <v xml:space="preserve"> </v>
      </c>
      <c r="AA77" s="32">
        <f>IF(P77=$C$1," ",IF(P77&gt;NSCA!$C$3,0,1))</f>
        <v>0</v>
      </c>
      <c r="AB77" s="32">
        <f>IF(Q77=$C$1," ",IF(Q77&gt;NSCA!$D$3,0,1))</f>
        <v>1</v>
      </c>
      <c r="AC77" s="32">
        <f>IF(R77=$C$1," ",IF(R77&gt;NSCA!$E$3,0,1))</f>
        <v>1</v>
      </c>
      <c r="AD77" s="32" t="str">
        <f>IF(S77=$C$1," ",IF(S77&gt;NSCA!$F$3,0,1))</f>
        <v xml:space="preserve"> </v>
      </c>
      <c r="AE77" s="32" t="str">
        <f>IF(T77=$C$1," ",IF(T77&gt;NSCA!$G$3,0,1))</f>
        <v xml:space="preserve"> </v>
      </c>
      <c r="AF77" s="32" t="str">
        <f>IF(U77=$C$1," ",IF(U77&gt;NSCA!$H$3,0,1))</f>
        <v xml:space="preserve"> </v>
      </c>
      <c r="AG77" s="32" t="str">
        <f>IF(V77=$C$1," ",IF(V77&gt;NSCA!$I$3,0,1))</f>
        <v xml:space="preserve"> </v>
      </c>
      <c r="AH77" s="32" t="str">
        <f>IF(W77=$C$1," ",IF(W77&gt;NSCA!$L$3,0,1))</f>
        <v xml:space="preserve"> </v>
      </c>
      <c r="AI77" s="32" t="str">
        <f>IF(X77=$C$1," ",IF(X77&gt;NSCA!$M$3,0,1))</f>
        <v xml:space="preserve"> </v>
      </c>
    </row>
    <row r="78" spans="1:35" x14ac:dyDescent="0.25">
      <c r="A78" s="115">
        <v>42472</v>
      </c>
      <c r="B78" s="119"/>
      <c r="C78" s="119">
        <v>1579</v>
      </c>
      <c r="D78" s="119"/>
      <c r="E78" s="119"/>
      <c r="F78" s="119"/>
      <c r="G78" s="119"/>
      <c r="H78" s="119"/>
      <c r="I78" s="119">
        <v>347</v>
      </c>
      <c r="J78" s="119"/>
      <c r="K78" s="119"/>
      <c r="L78" s="119"/>
      <c r="M78" s="119">
        <v>1579</v>
      </c>
      <c r="N78" s="119"/>
      <c r="O78" s="119">
        <v>1579</v>
      </c>
      <c r="P78" s="119"/>
      <c r="Q78" s="119"/>
      <c r="R78" s="119"/>
      <c r="S78" s="119"/>
      <c r="T78" s="119"/>
      <c r="U78" s="119">
        <v>347</v>
      </c>
      <c r="V78" s="119"/>
      <c r="W78" s="119"/>
      <c r="X78" s="119"/>
      <c r="Y78" s="32" t="str">
        <f>IF(N78=$C$1," ",IF(N78&gt;NSCA!$J$3,0,1))</f>
        <v xml:space="preserve"> </v>
      </c>
      <c r="Z78" s="32">
        <f>IF(O78=$C$1," ",IF(O78&gt;NSCA!$K$3,0,1))</f>
        <v>1</v>
      </c>
      <c r="AA78" s="32" t="str">
        <f>IF(P78=$C$1," ",IF(P78&gt;NSCA!$C$3,0,1))</f>
        <v xml:space="preserve"> </v>
      </c>
      <c r="AB78" s="32" t="str">
        <f>IF(Q78=$C$1," ",IF(Q78&gt;NSCA!$D$3,0,1))</f>
        <v xml:space="preserve"> </v>
      </c>
      <c r="AC78" s="32" t="str">
        <f>IF(R78=$C$1," ",IF(R78&gt;NSCA!$E$3,0,1))</f>
        <v xml:space="preserve"> </v>
      </c>
      <c r="AD78" s="32" t="str">
        <f>IF(S78=$C$1," ",IF(S78&gt;NSCA!$F$3,0,1))</f>
        <v xml:space="preserve"> </v>
      </c>
      <c r="AE78" s="32" t="str">
        <f>IF(T78=$C$1," ",IF(T78&gt;NSCA!$G$3,0,1))</f>
        <v xml:space="preserve"> </v>
      </c>
      <c r="AF78" s="32">
        <f>IF(U78=$C$1," ",IF(U78&gt;NSCA!$H$3,0,1))</f>
        <v>1</v>
      </c>
      <c r="AG78" s="32" t="str">
        <f>IF(V78=$C$1," ",IF(V78&gt;NSCA!$I$3,0,1))</f>
        <v xml:space="preserve"> </v>
      </c>
      <c r="AH78" s="32" t="str">
        <f>IF(W78=$C$1," ",IF(W78&gt;NSCA!$L$3,0,1))</f>
        <v xml:space="preserve"> </v>
      </c>
      <c r="AI78" s="32" t="str">
        <f>IF(X78=$C$1," ",IF(X78&gt;NSCA!$M$3,0,1))</f>
        <v xml:space="preserve"> </v>
      </c>
    </row>
    <row r="79" spans="1:35" x14ac:dyDescent="0.25">
      <c r="A79" s="115">
        <v>42473</v>
      </c>
      <c r="B79" s="119"/>
      <c r="C79" s="119"/>
      <c r="D79" s="119"/>
      <c r="E79" s="119"/>
      <c r="F79" s="119"/>
      <c r="G79" s="119"/>
      <c r="H79" s="119">
        <v>1580</v>
      </c>
      <c r="I79" s="119"/>
      <c r="J79" s="119"/>
      <c r="K79" s="119"/>
      <c r="L79" s="119">
        <v>1780</v>
      </c>
      <c r="M79" s="119">
        <v>1780</v>
      </c>
      <c r="N79" s="119"/>
      <c r="O79" s="119"/>
      <c r="P79" s="119"/>
      <c r="Q79" s="119"/>
      <c r="R79" s="119"/>
      <c r="S79" s="119"/>
      <c r="T79" s="119">
        <v>1580</v>
      </c>
      <c r="U79" s="119"/>
      <c r="V79" s="119"/>
      <c r="W79" s="119"/>
      <c r="X79" s="119">
        <v>1780</v>
      </c>
      <c r="Y79" s="32" t="str">
        <f>IF(N79=$C$1," ",IF(N79&gt;NSCA!$J$3,0,1))</f>
        <v xml:space="preserve"> </v>
      </c>
      <c r="Z79" s="32" t="str">
        <f>IF(O79=$C$1," ",IF(O79&gt;NSCA!$K$3,0,1))</f>
        <v xml:space="preserve"> </v>
      </c>
      <c r="AA79" s="32" t="str">
        <f>IF(P79=$C$1," ",IF(P79&gt;NSCA!$C$3,0,1))</f>
        <v xml:space="preserve"> </v>
      </c>
      <c r="AB79" s="32" t="str">
        <f>IF(Q79=$C$1," ",IF(Q79&gt;NSCA!$D$3,0,1))</f>
        <v xml:space="preserve"> </v>
      </c>
      <c r="AC79" s="32" t="str">
        <f>IF(R79=$C$1," ",IF(R79&gt;NSCA!$E$3,0,1))</f>
        <v xml:space="preserve"> </v>
      </c>
      <c r="AD79" s="32" t="str">
        <f>IF(S79=$C$1," ",IF(S79&gt;NSCA!$F$3,0,1))</f>
        <v xml:space="preserve"> </v>
      </c>
      <c r="AE79" s="32">
        <f>IF(T79=$C$1," ",IF(T79&gt;NSCA!$G$3,0,1))</f>
        <v>1</v>
      </c>
      <c r="AF79" s="32" t="str">
        <f>IF(U79=$C$1," ",IF(U79&gt;NSCA!$H$3,0,1))</f>
        <v xml:space="preserve"> </v>
      </c>
      <c r="AG79" s="32" t="str">
        <f>IF(V79=$C$1," ",IF(V79&gt;NSCA!$I$3,0,1))</f>
        <v xml:space="preserve"> </v>
      </c>
      <c r="AH79" s="32" t="str">
        <f>IF(W79=$C$1," ",IF(W79&gt;NSCA!$L$3,0,1))</f>
        <v xml:space="preserve"> </v>
      </c>
      <c r="AI79" s="32">
        <f>IF(X79=$C$1," ",IF(X79&gt;NSCA!$M$3,0,1))</f>
        <v>0</v>
      </c>
    </row>
    <row r="80" spans="1:35" x14ac:dyDescent="0.25">
      <c r="A80" s="115">
        <v>42474</v>
      </c>
      <c r="B80" s="119">
        <v>1412</v>
      </c>
      <c r="C80" s="119"/>
      <c r="D80" s="119"/>
      <c r="E80" s="119"/>
      <c r="F80" s="119"/>
      <c r="G80" s="119">
        <v>1442</v>
      </c>
      <c r="H80" s="119"/>
      <c r="I80" s="119"/>
      <c r="J80" s="119">
        <v>1659</v>
      </c>
      <c r="K80" s="119"/>
      <c r="L80" s="119"/>
      <c r="M80" s="119">
        <v>1659</v>
      </c>
      <c r="N80" s="119">
        <v>1412</v>
      </c>
      <c r="O80" s="119"/>
      <c r="P80" s="119"/>
      <c r="Q80" s="119"/>
      <c r="R80" s="119"/>
      <c r="S80" s="119">
        <v>1442</v>
      </c>
      <c r="T80" s="119"/>
      <c r="U80" s="119"/>
      <c r="V80" s="119">
        <v>1659</v>
      </c>
      <c r="W80" s="119"/>
      <c r="X80" s="119"/>
      <c r="Y80" s="32">
        <f>IF(N80=$C$1," ",IF(N80&gt;NSCA!$J$3,0,1))</f>
        <v>1</v>
      </c>
      <c r="Z80" s="32" t="str">
        <f>IF(O80=$C$1," ",IF(O80&gt;NSCA!$K$3,0,1))</f>
        <v xml:space="preserve"> </v>
      </c>
      <c r="AA80" s="32" t="str">
        <f>IF(P80=$C$1," ",IF(P80&gt;NSCA!$C$3,0,1))</f>
        <v xml:space="preserve"> </v>
      </c>
      <c r="AB80" s="32" t="str">
        <f>IF(Q80=$C$1," ",IF(Q80&gt;NSCA!$D$3,0,1))</f>
        <v xml:space="preserve"> </v>
      </c>
      <c r="AC80" s="32" t="str">
        <f>IF(R80=$C$1," ",IF(R80&gt;NSCA!$E$3,0,1))</f>
        <v xml:space="preserve"> </v>
      </c>
      <c r="AD80" s="32">
        <f>IF(S80=$C$1," ",IF(S80&gt;NSCA!$F$3,0,1))</f>
        <v>1</v>
      </c>
      <c r="AE80" s="32" t="str">
        <f>IF(T80=$C$1," ",IF(T80&gt;NSCA!$G$3,0,1))</f>
        <v xml:space="preserve"> </v>
      </c>
      <c r="AF80" s="32" t="str">
        <f>IF(U80=$C$1," ",IF(U80&gt;NSCA!$H$3,0,1))</f>
        <v xml:space="preserve"> </v>
      </c>
      <c r="AG80" s="32">
        <f>IF(V80=$C$1," ",IF(V80&gt;NSCA!$I$3,0,1))</f>
        <v>0</v>
      </c>
      <c r="AH80" s="32" t="str">
        <f>IF(W80=$C$1," ",IF(W80&gt;NSCA!$L$3,0,1))</f>
        <v xml:space="preserve"> </v>
      </c>
      <c r="AI80" s="32" t="str">
        <f>IF(X80=$C$1," ",IF(X80&gt;NSCA!$M$3,0,1))</f>
        <v xml:space="preserve"> </v>
      </c>
    </row>
    <row r="81" spans="1:35" x14ac:dyDescent="0.25">
      <c r="A81" s="115">
        <v>42506</v>
      </c>
      <c r="B81" s="119"/>
      <c r="C81" s="119"/>
      <c r="D81" s="119">
        <v>1776</v>
      </c>
      <c r="E81" s="119">
        <v>1490</v>
      </c>
      <c r="F81" s="119">
        <v>1414</v>
      </c>
      <c r="G81" s="119"/>
      <c r="H81" s="119"/>
      <c r="I81" s="119"/>
      <c r="J81" s="119"/>
      <c r="K81" s="119"/>
      <c r="L81" s="119"/>
      <c r="M81" s="119">
        <v>1776</v>
      </c>
      <c r="N81" s="119"/>
      <c r="O81" s="119"/>
      <c r="P81" s="119">
        <v>1776</v>
      </c>
      <c r="Q81" s="119">
        <v>1490</v>
      </c>
      <c r="R81" s="119">
        <v>1414</v>
      </c>
      <c r="S81" s="119"/>
      <c r="T81" s="119"/>
      <c r="U81" s="119"/>
      <c r="V81" s="119"/>
      <c r="W81" s="119"/>
      <c r="X81" s="119"/>
      <c r="Y81" s="32" t="str">
        <f>IF(N81=$C$1," ",IF(N81&gt;NSCA!$J$3,0,1))</f>
        <v xml:space="preserve"> </v>
      </c>
      <c r="Z81" s="32" t="str">
        <f>IF(O81=$C$1," ",IF(O81&gt;NSCA!$K$3,0,1))</f>
        <v xml:space="preserve"> </v>
      </c>
      <c r="AA81" s="32">
        <f>IF(P81=$C$1," ",IF(P81&gt;NSCA!$C$3,0,1))</f>
        <v>1</v>
      </c>
      <c r="AB81" s="32">
        <f>IF(Q81=$C$1," ",IF(Q81&gt;NSCA!$D$3,0,1))</f>
        <v>1</v>
      </c>
      <c r="AC81" s="32">
        <f>IF(R81=$C$1," ",IF(R81&gt;NSCA!$E$3,0,1))</f>
        <v>1</v>
      </c>
      <c r="AD81" s="32" t="str">
        <f>IF(S81=$C$1," ",IF(S81&gt;NSCA!$F$3,0,1))</f>
        <v xml:space="preserve"> </v>
      </c>
      <c r="AE81" s="32" t="str">
        <f>IF(T81=$C$1," ",IF(T81&gt;NSCA!$G$3,0,1))</f>
        <v xml:space="preserve"> </v>
      </c>
      <c r="AF81" s="32" t="str">
        <f>IF(U81=$C$1," ",IF(U81&gt;NSCA!$H$3,0,1))</f>
        <v xml:space="preserve"> </v>
      </c>
      <c r="AG81" s="32" t="str">
        <f>IF(V81=$C$1," ",IF(V81&gt;NSCA!$I$3,0,1))</f>
        <v xml:space="preserve"> </v>
      </c>
      <c r="AH81" s="32" t="str">
        <f>IF(W81=$C$1," ",IF(W81&gt;NSCA!$L$3,0,1))</f>
        <v xml:space="preserve"> </v>
      </c>
      <c r="AI81" s="32" t="str">
        <f>IF(X81=$C$1," ",IF(X81&gt;NSCA!$M$3,0,1))</f>
        <v xml:space="preserve"> </v>
      </c>
    </row>
    <row r="82" spans="1:35" x14ac:dyDescent="0.25">
      <c r="A82" s="115">
        <v>42507</v>
      </c>
      <c r="B82" s="119"/>
      <c r="C82" s="119"/>
      <c r="D82" s="119"/>
      <c r="E82" s="119"/>
      <c r="F82" s="119"/>
      <c r="G82" s="119"/>
      <c r="H82" s="119">
        <v>1386</v>
      </c>
      <c r="I82" s="119"/>
      <c r="J82" s="119"/>
      <c r="K82" s="119"/>
      <c r="L82" s="119">
        <v>1559</v>
      </c>
      <c r="M82" s="119">
        <v>1559</v>
      </c>
      <c r="N82" s="119"/>
      <c r="O82" s="119"/>
      <c r="P82" s="119"/>
      <c r="Q82" s="119"/>
      <c r="R82" s="119"/>
      <c r="S82" s="119"/>
      <c r="T82" s="119">
        <v>1386</v>
      </c>
      <c r="U82" s="119"/>
      <c r="V82" s="119"/>
      <c r="W82" s="119"/>
      <c r="X82" s="119">
        <v>1559</v>
      </c>
      <c r="Y82" s="32" t="str">
        <f>IF(N82=$C$1," ",IF(N82&gt;NSCA!$J$3,0,1))</f>
        <v xml:space="preserve"> </v>
      </c>
      <c r="Z82" s="32" t="str">
        <f>IF(O82=$C$1," ",IF(O82&gt;NSCA!$K$3,0,1))</f>
        <v xml:space="preserve"> </v>
      </c>
      <c r="AA82" s="32" t="str">
        <f>IF(P82=$C$1," ",IF(P82&gt;NSCA!$C$3,0,1))</f>
        <v xml:space="preserve"> </v>
      </c>
      <c r="AB82" s="32" t="str">
        <f>IF(Q82=$C$1," ",IF(Q82&gt;NSCA!$D$3,0,1))</f>
        <v xml:space="preserve"> </v>
      </c>
      <c r="AC82" s="32" t="str">
        <f>IF(R82=$C$1," ",IF(R82&gt;NSCA!$E$3,0,1))</f>
        <v xml:space="preserve"> </v>
      </c>
      <c r="AD82" s="32" t="str">
        <f>IF(S82=$C$1," ",IF(S82&gt;NSCA!$F$3,0,1))</f>
        <v xml:space="preserve"> </v>
      </c>
      <c r="AE82" s="32">
        <f>IF(T82=$C$1," ",IF(T82&gt;NSCA!$G$3,0,1))</f>
        <v>1</v>
      </c>
      <c r="AF82" s="32" t="str">
        <f>IF(U82=$C$1," ",IF(U82&gt;NSCA!$H$3,0,1))</f>
        <v xml:space="preserve"> </v>
      </c>
      <c r="AG82" s="32" t="str">
        <f>IF(V82=$C$1," ",IF(V82&gt;NSCA!$I$3,0,1))</f>
        <v xml:space="preserve"> </v>
      </c>
      <c r="AH82" s="32" t="str">
        <f>IF(W82=$C$1," ",IF(W82&gt;NSCA!$L$3,0,1))</f>
        <v xml:space="preserve"> </v>
      </c>
      <c r="AI82" s="32">
        <f>IF(X82=$C$1," ",IF(X82&gt;NSCA!$M$3,0,1))</f>
        <v>1</v>
      </c>
    </row>
    <row r="83" spans="1:35" x14ac:dyDescent="0.25">
      <c r="A83" s="115">
        <v>42508</v>
      </c>
      <c r="B83" s="119"/>
      <c r="C83" s="119">
        <v>1387</v>
      </c>
      <c r="D83" s="119"/>
      <c r="E83" s="119"/>
      <c r="F83" s="119"/>
      <c r="G83" s="119"/>
      <c r="H83" s="119"/>
      <c r="I83" s="119">
        <v>285</v>
      </c>
      <c r="J83" s="119"/>
      <c r="K83" s="119"/>
      <c r="L83" s="119"/>
      <c r="M83" s="119">
        <v>1387</v>
      </c>
      <c r="N83" s="119"/>
      <c r="O83" s="119">
        <v>1387</v>
      </c>
      <c r="P83" s="119"/>
      <c r="Q83" s="119"/>
      <c r="R83" s="119"/>
      <c r="S83" s="119"/>
      <c r="T83" s="119"/>
      <c r="U83" s="119">
        <v>285</v>
      </c>
      <c r="V83" s="119"/>
      <c r="W83" s="119"/>
      <c r="X83" s="119"/>
      <c r="Y83" s="32" t="str">
        <f>IF(N83=$C$1," ",IF(N83&gt;NSCA!$J$3,0,1))</f>
        <v xml:space="preserve"> </v>
      </c>
      <c r="Z83" s="32">
        <f>IF(O83=$C$1," ",IF(O83&gt;NSCA!$K$3,0,1))</f>
        <v>1</v>
      </c>
      <c r="AA83" s="32" t="str">
        <f>IF(P83=$C$1," ",IF(P83&gt;NSCA!$C$3,0,1))</f>
        <v xml:space="preserve"> </v>
      </c>
      <c r="AB83" s="32" t="str">
        <f>IF(Q83=$C$1," ",IF(Q83&gt;NSCA!$D$3,0,1))</f>
        <v xml:space="preserve"> </v>
      </c>
      <c r="AC83" s="32" t="str">
        <f>IF(R83=$C$1," ",IF(R83&gt;NSCA!$E$3,0,1))</f>
        <v xml:space="preserve"> </v>
      </c>
      <c r="AD83" s="32" t="str">
        <f>IF(S83=$C$1," ",IF(S83&gt;NSCA!$F$3,0,1))</f>
        <v xml:space="preserve"> </v>
      </c>
      <c r="AE83" s="32" t="str">
        <f>IF(T83=$C$1," ",IF(T83&gt;NSCA!$G$3,0,1))</f>
        <v xml:space="preserve"> </v>
      </c>
      <c r="AF83" s="32">
        <f>IF(U83=$C$1," ",IF(U83&gt;NSCA!$H$3,0,1))</f>
        <v>1</v>
      </c>
      <c r="AG83" s="32" t="str">
        <f>IF(V83=$C$1," ",IF(V83&gt;NSCA!$I$3,0,1))</f>
        <v xml:space="preserve"> </v>
      </c>
      <c r="AH83" s="32" t="str">
        <f>IF(W83=$C$1," ",IF(W83&gt;NSCA!$L$3,0,1))</f>
        <v xml:space="preserve"> </v>
      </c>
      <c r="AI83" s="32" t="str">
        <f>IF(X83=$C$1," ",IF(X83&gt;NSCA!$M$3,0,1))</f>
        <v xml:space="preserve"> </v>
      </c>
    </row>
    <row r="84" spans="1:35" x14ac:dyDescent="0.25">
      <c r="A84" s="115">
        <v>42509</v>
      </c>
      <c r="B84" s="119">
        <v>873</v>
      </c>
      <c r="C84" s="119"/>
      <c r="D84" s="119"/>
      <c r="E84" s="119"/>
      <c r="F84" s="119"/>
      <c r="G84" s="119">
        <v>1236</v>
      </c>
      <c r="H84" s="119"/>
      <c r="I84" s="119"/>
      <c r="J84" s="119">
        <v>1558</v>
      </c>
      <c r="K84" s="119"/>
      <c r="L84" s="119"/>
      <c r="M84" s="119">
        <v>1558</v>
      </c>
      <c r="N84" s="119">
        <v>873</v>
      </c>
      <c r="O84" s="119"/>
      <c r="P84" s="119"/>
      <c r="Q84" s="119"/>
      <c r="R84" s="119"/>
      <c r="S84" s="119">
        <v>1236</v>
      </c>
      <c r="T84" s="119"/>
      <c r="U84" s="119"/>
      <c r="V84" s="119">
        <v>1558</v>
      </c>
      <c r="W84" s="119"/>
      <c r="X84" s="119"/>
      <c r="Y84" s="32">
        <f>IF(N84=$C$1," ",IF(N84&gt;NSCA!$J$3,0,1))</f>
        <v>1</v>
      </c>
      <c r="Z84" s="32" t="str">
        <f>IF(O84=$C$1," ",IF(O84&gt;NSCA!$K$3,0,1))</f>
        <v xml:space="preserve"> </v>
      </c>
      <c r="AA84" s="32" t="str">
        <f>IF(P84=$C$1," ",IF(P84&gt;NSCA!$C$3,0,1))</f>
        <v xml:space="preserve"> </v>
      </c>
      <c r="AB84" s="32" t="str">
        <f>IF(Q84=$C$1," ",IF(Q84&gt;NSCA!$D$3,0,1))</f>
        <v xml:space="preserve"> </v>
      </c>
      <c r="AC84" s="32" t="str">
        <f>IF(R84=$C$1," ",IF(R84&gt;NSCA!$E$3,0,1))</f>
        <v xml:space="preserve"> </v>
      </c>
      <c r="AD84" s="32">
        <f>IF(S84=$C$1," ",IF(S84&gt;NSCA!$F$3,0,1))</f>
        <v>1</v>
      </c>
      <c r="AE84" s="32" t="str">
        <f>IF(T84=$C$1," ",IF(T84&gt;NSCA!$G$3,0,1))</f>
        <v xml:space="preserve"> </v>
      </c>
      <c r="AF84" s="32" t="str">
        <f>IF(U84=$C$1," ",IF(U84&gt;NSCA!$H$3,0,1))</f>
        <v xml:space="preserve"> </v>
      </c>
      <c r="AG84" s="32">
        <f>IF(V84=$C$1," ",IF(V84&gt;NSCA!$I$3,0,1))</f>
        <v>1</v>
      </c>
      <c r="AH84" s="32" t="str">
        <f>IF(W84=$C$1," ",IF(W84&gt;NSCA!$L$3,0,1))</f>
        <v xml:space="preserve"> </v>
      </c>
      <c r="AI84" s="32" t="str">
        <f>IF(X84=$C$1," ",IF(X84&gt;NSCA!$M$3,0,1))</f>
        <v xml:space="preserve"> </v>
      </c>
    </row>
    <row r="85" spans="1:35" x14ac:dyDescent="0.25">
      <c r="A85" s="115">
        <v>42534</v>
      </c>
      <c r="B85" s="119"/>
      <c r="C85" s="119">
        <v>972</v>
      </c>
      <c r="D85" s="119"/>
      <c r="E85" s="119"/>
      <c r="F85" s="119"/>
      <c r="G85" s="119"/>
      <c r="H85" s="119"/>
      <c r="I85" s="119">
        <v>169</v>
      </c>
      <c r="J85" s="119"/>
      <c r="K85" s="119"/>
      <c r="L85" s="119"/>
      <c r="M85" s="119">
        <v>972</v>
      </c>
      <c r="N85" s="119"/>
      <c r="O85" s="119">
        <v>972</v>
      </c>
      <c r="P85" s="119"/>
      <c r="Q85" s="119"/>
      <c r="R85" s="119"/>
      <c r="S85" s="119"/>
      <c r="T85" s="119"/>
      <c r="U85" s="119">
        <v>169</v>
      </c>
      <c r="V85" s="119"/>
      <c r="W85" s="119"/>
      <c r="X85" s="119"/>
      <c r="Y85" s="32" t="str">
        <f>IF(N85=$C$1," ",IF(N85&gt;NSCA!$J$3,0,1))</f>
        <v xml:space="preserve"> </v>
      </c>
      <c r="Z85" s="32">
        <f>IF(O85=$C$1," ",IF(O85&gt;NSCA!$K$3,0,1))</f>
        <v>1</v>
      </c>
      <c r="AA85" s="32" t="str">
        <f>IF(P85=$C$1," ",IF(P85&gt;NSCA!$C$3,0,1))</f>
        <v xml:space="preserve"> </v>
      </c>
      <c r="AB85" s="32" t="str">
        <f>IF(Q85=$C$1," ",IF(Q85&gt;NSCA!$D$3,0,1))</f>
        <v xml:space="preserve"> </v>
      </c>
      <c r="AC85" s="32" t="str">
        <f>IF(R85=$C$1," ",IF(R85&gt;NSCA!$E$3,0,1))</f>
        <v xml:space="preserve"> </v>
      </c>
      <c r="AD85" s="32" t="str">
        <f>IF(S85=$C$1," ",IF(S85&gt;NSCA!$F$3,0,1))</f>
        <v xml:space="preserve"> </v>
      </c>
      <c r="AE85" s="32" t="str">
        <f>IF(T85=$C$1," ",IF(T85&gt;NSCA!$G$3,0,1))</f>
        <v xml:space="preserve"> </v>
      </c>
      <c r="AF85" s="32">
        <f>IF(U85=$C$1," ",IF(U85&gt;NSCA!$H$3,0,1))</f>
        <v>1</v>
      </c>
      <c r="AG85" s="32" t="str">
        <f>IF(V85=$C$1," ",IF(V85&gt;NSCA!$I$3,0,1))</f>
        <v xml:space="preserve"> </v>
      </c>
      <c r="AH85" s="32" t="str">
        <f>IF(W85=$C$1," ",IF(W85&gt;NSCA!$L$3,0,1))</f>
        <v xml:space="preserve"> </v>
      </c>
      <c r="AI85" s="32" t="str">
        <f>IF(X85=$C$1," ",IF(X85&gt;NSCA!$M$3,0,1))</f>
        <v xml:space="preserve"> </v>
      </c>
    </row>
    <row r="86" spans="1:35" x14ac:dyDescent="0.25">
      <c r="A86" s="115">
        <v>42535</v>
      </c>
      <c r="B86" s="119"/>
      <c r="C86" s="119"/>
      <c r="D86" s="119">
        <v>1536</v>
      </c>
      <c r="E86" s="119">
        <v>1057</v>
      </c>
      <c r="F86" s="119">
        <v>926</v>
      </c>
      <c r="G86" s="119"/>
      <c r="H86" s="119"/>
      <c r="I86" s="119"/>
      <c r="J86" s="119"/>
      <c r="K86" s="119"/>
      <c r="L86" s="119"/>
      <c r="M86" s="119">
        <v>1536</v>
      </c>
      <c r="N86" s="119"/>
      <c r="O86" s="119"/>
      <c r="P86" s="119">
        <v>1536</v>
      </c>
      <c r="Q86" s="119">
        <v>1057</v>
      </c>
      <c r="R86" s="119">
        <v>926</v>
      </c>
      <c r="S86" s="119"/>
      <c r="T86" s="119"/>
      <c r="U86" s="119"/>
      <c r="V86" s="119"/>
      <c r="W86" s="119"/>
      <c r="X86" s="119"/>
      <c r="Y86" s="32" t="str">
        <f>IF(N86=$C$1," ",IF(N86&gt;NSCA!$J$3,0,1))</f>
        <v xml:space="preserve"> </v>
      </c>
      <c r="Z86" s="32" t="str">
        <f>IF(O86=$C$1," ",IF(O86&gt;NSCA!$K$3,0,1))</f>
        <v xml:space="preserve"> </v>
      </c>
      <c r="AA86" s="32">
        <f>IF(P86=$C$1," ",IF(P86&gt;NSCA!$C$3,0,1))</f>
        <v>1</v>
      </c>
      <c r="AB86" s="32">
        <f>IF(Q86=$C$1," ",IF(Q86&gt;NSCA!$D$3,0,1))</f>
        <v>1</v>
      </c>
      <c r="AC86" s="32">
        <f>IF(R86=$C$1," ",IF(R86&gt;NSCA!$E$3,0,1))</f>
        <v>1</v>
      </c>
      <c r="AD86" s="32" t="str">
        <f>IF(S86=$C$1," ",IF(S86&gt;NSCA!$F$3,0,1))</f>
        <v xml:space="preserve"> </v>
      </c>
      <c r="AE86" s="32" t="str">
        <f>IF(T86=$C$1," ",IF(T86&gt;NSCA!$G$3,0,1))</f>
        <v xml:space="preserve"> </v>
      </c>
      <c r="AF86" s="32" t="str">
        <f>IF(U86=$C$1," ",IF(U86&gt;NSCA!$H$3,0,1))</f>
        <v xml:space="preserve"> </v>
      </c>
      <c r="AG86" s="32" t="str">
        <f>IF(V86=$C$1," ",IF(V86&gt;NSCA!$I$3,0,1))</f>
        <v xml:space="preserve"> </v>
      </c>
      <c r="AH86" s="32" t="str">
        <f>IF(W86=$C$1," ",IF(W86&gt;NSCA!$L$3,0,1))</f>
        <v xml:space="preserve"> </v>
      </c>
      <c r="AI86" s="32" t="str">
        <f>IF(X86=$C$1," ",IF(X86&gt;NSCA!$M$3,0,1))</f>
        <v xml:space="preserve"> </v>
      </c>
    </row>
    <row r="87" spans="1:35" x14ac:dyDescent="0.25">
      <c r="A87" s="115">
        <v>42536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32" t="str">
        <f>IF(N87=$C$1," ",IF(N87&gt;NSCA!$J$3,0,1))</f>
        <v xml:space="preserve"> </v>
      </c>
      <c r="Z87" s="32" t="str">
        <f>IF(O87=$C$1," ",IF(O87&gt;NSCA!$K$3,0,1))</f>
        <v xml:space="preserve"> </v>
      </c>
      <c r="AA87" s="32" t="str">
        <f>IF(P87=$C$1," ",IF(P87&gt;NSCA!$C$3,0,1))</f>
        <v xml:space="preserve"> </v>
      </c>
      <c r="AB87" s="32" t="str">
        <f>IF(Q87=$C$1," ",IF(Q87&gt;NSCA!$D$3,0,1))</f>
        <v xml:space="preserve"> </v>
      </c>
      <c r="AC87" s="32" t="str">
        <f>IF(R87=$C$1," ",IF(R87&gt;NSCA!$E$3,0,1))</f>
        <v xml:space="preserve"> </v>
      </c>
      <c r="AD87" s="32" t="str">
        <f>IF(S87=$C$1," ",IF(S87&gt;NSCA!$F$3,0,1))</f>
        <v xml:space="preserve"> </v>
      </c>
      <c r="AE87" s="32" t="str">
        <f>IF(T87=$C$1," ",IF(T87&gt;NSCA!$G$3,0,1))</f>
        <v xml:space="preserve"> </v>
      </c>
      <c r="AF87" s="32" t="str">
        <f>IF(U87=$C$1," ",IF(U87&gt;NSCA!$H$3,0,1))</f>
        <v xml:space="preserve"> </v>
      </c>
      <c r="AG87" s="32" t="str">
        <f>IF(V87=$C$1," ",IF(V87&gt;NSCA!$I$3,0,1))</f>
        <v xml:space="preserve"> </v>
      </c>
      <c r="AH87" s="32" t="str">
        <f>IF(W87=$C$1," ",IF(W87&gt;NSCA!$L$3,0,1))</f>
        <v xml:space="preserve"> </v>
      </c>
      <c r="AI87" s="32" t="str">
        <f>IF(X87=$C$1," ",IF(X87&gt;NSCA!$M$3,0,1))</f>
        <v xml:space="preserve"> </v>
      </c>
    </row>
    <row r="88" spans="1:35" x14ac:dyDescent="0.25">
      <c r="A88" s="115">
        <v>42537</v>
      </c>
      <c r="B88" s="119"/>
      <c r="C88" s="119"/>
      <c r="D88" s="119"/>
      <c r="E88" s="119"/>
      <c r="F88" s="119"/>
      <c r="G88" s="119"/>
      <c r="H88" s="119">
        <v>1116</v>
      </c>
      <c r="I88" s="119"/>
      <c r="J88" s="119"/>
      <c r="K88" s="119"/>
      <c r="L88" s="119">
        <v>1272</v>
      </c>
      <c r="M88" s="119">
        <v>1272</v>
      </c>
      <c r="N88" s="119"/>
      <c r="O88" s="119"/>
      <c r="P88" s="119"/>
      <c r="Q88" s="119"/>
      <c r="R88" s="119"/>
      <c r="S88" s="119"/>
      <c r="T88" s="119">
        <v>1116</v>
      </c>
      <c r="U88" s="119"/>
      <c r="V88" s="119"/>
      <c r="W88" s="119"/>
      <c r="X88" s="119">
        <v>1272</v>
      </c>
      <c r="Y88" s="32" t="str">
        <f>IF(N88=$C$1," ",IF(N88&gt;NSCA!$J$3,0,1))</f>
        <v xml:space="preserve"> </v>
      </c>
      <c r="Z88" s="32" t="str">
        <f>IF(O88=$C$1," ",IF(O88&gt;NSCA!$K$3,0,1))</f>
        <v xml:space="preserve"> </v>
      </c>
      <c r="AA88" s="32" t="str">
        <f>IF(P88=$C$1," ",IF(P88&gt;NSCA!$C$3,0,1))</f>
        <v xml:space="preserve"> </v>
      </c>
      <c r="AB88" s="32" t="str">
        <f>IF(Q88=$C$1," ",IF(Q88&gt;NSCA!$D$3,0,1))</f>
        <v xml:space="preserve"> </v>
      </c>
      <c r="AC88" s="32" t="str">
        <f>IF(R88=$C$1," ",IF(R88&gt;NSCA!$E$3,0,1))</f>
        <v xml:space="preserve"> </v>
      </c>
      <c r="AD88" s="32" t="str">
        <f>IF(S88=$C$1," ",IF(S88&gt;NSCA!$F$3,0,1))</f>
        <v xml:space="preserve"> </v>
      </c>
      <c r="AE88" s="32">
        <f>IF(T88=$C$1," ",IF(T88&gt;NSCA!$G$3,0,1))</f>
        <v>1</v>
      </c>
      <c r="AF88" s="32" t="str">
        <f>IF(U88=$C$1," ",IF(U88&gt;NSCA!$H$3,0,1))</f>
        <v xml:space="preserve"> </v>
      </c>
      <c r="AG88" s="32" t="str">
        <f>IF(V88=$C$1," ",IF(V88&gt;NSCA!$I$3,0,1))</f>
        <v xml:space="preserve"> </v>
      </c>
      <c r="AH88" s="32" t="str">
        <f>IF(W88=$C$1," ",IF(W88&gt;NSCA!$L$3,0,1))</f>
        <v xml:space="preserve"> </v>
      </c>
      <c r="AI88" s="32">
        <f>IF(X88=$C$1," ",IF(X88&gt;NSCA!$M$3,0,1))</f>
        <v>1</v>
      </c>
    </row>
    <row r="89" spans="1:35" x14ac:dyDescent="0.25">
      <c r="A89" s="115">
        <v>42562</v>
      </c>
      <c r="B89" s="119"/>
      <c r="C89" s="119">
        <v>1305</v>
      </c>
      <c r="D89" s="119"/>
      <c r="E89" s="119"/>
      <c r="F89" s="119"/>
      <c r="G89" s="119"/>
      <c r="H89" s="119"/>
      <c r="I89" s="119">
        <v>172.1</v>
      </c>
      <c r="J89" s="119"/>
      <c r="K89" s="119"/>
      <c r="L89" s="119"/>
      <c r="M89" s="119">
        <v>1305</v>
      </c>
      <c r="N89" s="119"/>
      <c r="O89" s="119">
        <v>1305</v>
      </c>
      <c r="P89" s="119"/>
      <c r="Q89" s="119"/>
      <c r="R89" s="119"/>
      <c r="S89" s="119"/>
      <c r="T89" s="119"/>
      <c r="U89" s="119">
        <v>172.1</v>
      </c>
      <c r="V89" s="119"/>
      <c r="W89" s="119"/>
      <c r="X89" s="119"/>
      <c r="Y89" s="32" t="str">
        <f>IF(N89=$C$1," ",IF(N89&gt;NSCA!$J$3,0,1))</f>
        <v xml:space="preserve"> </v>
      </c>
      <c r="Z89" s="32">
        <f>IF(O89=$C$1," ",IF(O89&gt;NSCA!$K$3,0,1))</f>
        <v>1</v>
      </c>
      <c r="AA89" s="32" t="str">
        <f>IF(P89=$C$1," ",IF(P89&gt;NSCA!$C$3,0,1))</f>
        <v xml:space="preserve"> </v>
      </c>
      <c r="AB89" s="32" t="str">
        <f>IF(Q89=$C$1," ",IF(Q89&gt;NSCA!$D$3,0,1))</f>
        <v xml:space="preserve"> </v>
      </c>
      <c r="AC89" s="32" t="str">
        <f>IF(R89=$C$1," ",IF(R89&gt;NSCA!$E$3,0,1))</f>
        <v xml:space="preserve"> </v>
      </c>
      <c r="AD89" s="32" t="str">
        <f>IF(S89=$C$1," ",IF(S89&gt;NSCA!$F$3,0,1))</f>
        <v xml:space="preserve"> </v>
      </c>
      <c r="AE89" s="32" t="str">
        <f>IF(T89=$C$1," ",IF(T89&gt;NSCA!$G$3,0,1))</f>
        <v xml:space="preserve"> </v>
      </c>
      <c r="AF89" s="32">
        <f>IF(U89=$C$1," ",IF(U89&gt;NSCA!$H$3,0,1))</f>
        <v>1</v>
      </c>
      <c r="AG89" s="32" t="str">
        <f>IF(V89=$C$1," ",IF(V89&gt;NSCA!$I$3,0,1))</f>
        <v xml:space="preserve"> </v>
      </c>
      <c r="AH89" s="32" t="str">
        <f>IF(W89=$C$1," ",IF(W89&gt;NSCA!$L$3,0,1))</f>
        <v xml:space="preserve"> </v>
      </c>
      <c r="AI89" s="32" t="str">
        <f>IF(X89=$C$1," ",IF(X89&gt;NSCA!$M$3,0,1))</f>
        <v xml:space="preserve"> </v>
      </c>
    </row>
    <row r="90" spans="1:35" x14ac:dyDescent="0.25">
      <c r="A90" s="115">
        <v>42563</v>
      </c>
      <c r="B90" s="119"/>
      <c r="C90" s="119"/>
      <c r="D90" s="119">
        <v>1833</v>
      </c>
      <c r="E90" s="119">
        <v>1688</v>
      </c>
      <c r="F90" s="119">
        <v>1454</v>
      </c>
      <c r="G90" s="119"/>
      <c r="H90" s="119"/>
      <c r="I90" s="119"/>
      <c r="J90" s="119"/>
      <c r="K90" s="119"/>
      <c r="L90" s="119"/>
      <c r="M90" s="119">
        <v>1833</v>
      </c>
      <c r="N90" s="119"/>
      <c r="O90" s="119"/>
      <c r="P90" s="119">
        <v>1833</v>
      </c>
      <c r="Q90" s="119">
        <v>1688</v>
      </c>
      <c r="R90" s="119">
        <v>1454</v>
      </c>
      <c r="S90" s="119"/>
      <c r="T90" s="119"/>
      <c r="U90" s="119"/>
      <c r="V90" s="119"/>
      <c r="W90" s="119"/>
      <c r="X90" s="119"/>
      <c r="Y90" s="32" t="str">
        <f>IF(N90=$C$1," ",IF(N90&gt;NSCA!$J$3,0,1))</f>
        <v xml:space="preserve"> </v>
      </c>
      <c r="Z90" s="32" t="str">
        <f>IF(O90=$C$1," ",IF(O90&gt;NSCA!$K$3,0,1))</f>
        <v xml:space="preserve"> </v>
      </c>
      <c r="AA90" s="32">
        <f>IF(P90=$C$1," ",IF(P90&gt;NSCA!$C$3,0,1))</f>
        <v>1</v>
      </c>
      <c r="AB90" s="32">
        <f>IF(Q90=$C$1," ",IF(Q90&gt;NSCA!$D$3,0,1))</f>
        <v>1</v>
      </c>
      <c r="AC90" s="32">
        <f>IF(R90=$C$1," ",IF(R90&gt;NSCA!$E$3,0,1))</f>
        <v>1</v>
      </c>
      <c r="AD90" s="32" t="str">
        <f>IF(S90=$C$1," ",IF(S90&gt;NSCA!$F$3,0,1))</f>
        <v xml:space="preserve"> </v>
      </c>
      <c r="AE90" s="32" t="str">
        <f>IF(T90=$C$1," ",IF(T90&gt;NSCA!$G$3,0,1))</f>
        <v xml:space="preserve"> </v>
      </c>
      <c r="AF90" s="32" t="str">
        <f>IF(U90=$C$1," ",IF(U90&gt;NSCA!$H$3,0,1))</f>
        <v xml:space="preserve"> </v>
      </c>
      <c r="AG90" s="32" t="str">
        <f>IF(V90=$C$1," ",IF(V90&gt;NSCA!$I$3,0,1))</f>
        <v xml:space="preserve"> </v>
      </c>
      <c r="AH90" s="32" t="str">
        <f>IF(W90=$C$1," ",IF(W90&gt;NSCA!$L$3,0,1))</f>
        <v xml:space="preserve"> </v>
      </c>
      <c r="AI90" s="32" t="str">
        <f>IF(X90=$C$1," ",IF(X90&gt;NSCA!$M$3,0,1))</f>
        <v xml:space="preserve"> </v>
      </c>
    </row>
    <row r="91" spans="1:35" x14ac:dyDescent="0.25">
      <c r="A91" s="115">
        <v>42564</v>
      </c>
      <c r="B91" s="119">
        <v>1014</v>
      </c>
      <c r="C91" s="119"/>
      <c r="D91" s="119"/>
      <c r="E91" s="119"/>
      <c r="F91" s="119"/>
      <c r="G91" s="119">
        <v>1336</v>
      </c>
      <c r="H91" s="119"/>
      <c r="I91" s="119"/>
      <c r="J91" s="119">
        <v>1525</v>
      </c>
      <c r="K91" s="119"/>
      <c r="L91" s="119"/>
      <c r="M91" s="119">
        <v>1525</v>
      </c>
      <c r="N91" s="119">
        <v>1014</v>
      </c>
      <c r="O91" s="119"/>
      <c r="P91" s="119"/>
      <c r="Q91" s="119"/>
      <c r="R91" s="119"/>
      <c r="S91" s="119">
        <v>1336</v>
      </c>
      <c r="T91" s="119"/>
      <c r="U91" s="119"/>
      <c r="V91" s="119">
        <v>1525</v>
      </c>
      <c r="W91" s="119"/>
      <c r="X91" s="119"/>
      <c r="Y91" s="32">
        <f>IF(N91=$C$1," ",IF(N91&gt;NSCA!$J$3,0,1))</f>
        <v>1</v>
      </c>
      <c r="Z91" s="32" t="str">
        <f>IF(O91=$C$1," ",IF(O91&gt;NSCA!$K$3,0,1))</f>
        <v xml:space="preserve"> </v>
      </c>
      <c r="AA91" s="32" t="str">
        <f>IF(P91=$C$1," ",IF(P91&gt;NSCA!$C$3,0,1))</f>
        <v xml:space="preserve"> </v>
      </c>
      <c r="AB91" s="32" t="str">
        <f>IF(Q91=$C$1," ",IF(Q91&gt;NSCA!$D$3,0,1))</f>
        <v xml:space="preserve"> </v>
      </c>
      <c r="AC91" s="32" t="str">
        <f>IF(R91=$C$1," ",IF(R91&gt;NSCA!$E$3,0,1))</f>
        <v xml:space="preserve"> </v>
      </c>
      <c r="AD91" s="32">
        <f>IF(S91=$C$1," ",IF(S91&gt;NSCA!$F$3,0,1))</f>
        <v>1</v>
      </c>
      <c r="AE91" s="32" t="str">
        <f>IF(T91=$C$1," ",IF(T91&gt;NSCA!$G$3,0,1))</f>
        <v xml:space="preserve"> </v>
      </c>
      <c r="AF91" s="32" t="str">
        <f>IF(U91=$C$1," ",IF(U91&gt;NSCA!$H$3,0,1))</f>
        <v xml:space="preserve"> </v>
      </c>
      <c r="AG91" s="32">
        <f>IF(V91=$C$1," ",IF(V91&gt;NSCA!$I$3,0,1))</f>
        <v>1</v>
      </c>
      <c r="AH91" s="32" t="str">
        <f>IF(W91=$C$1," ",IF(W91&gt;NSCA!$L$3,0,1))</f>
        <v xml:space="preserve"> </v>
      </c>
      <c r="AI91" s="32" t="str">
        <f>IF(X91=$C$1," ",IF(X91&gt;NSCA!$M$3,0,1))</f>
        <v xml:space="preserve"> </v>
      </c>
    </row>
    <row r="92" spans="1:35" x14ac:dyDescent="0.25">
      <c r="A92" s="115">
        <v>42565</v>
      </c>
      <c r="B92" s="119"/>
      <c r="C92" s="119"/>
      <c r="D92" s="119"/>
      <c r="E92" s="119"/>
      <c r="F92" s="119"/>
      <c r="G92" s="119"/>
      <c r="H92" s="119">
        <v>1233</v>
      </c>
      <c r="I92" s="119"/>
      <c r="J92" s="119"/>
      <c r="K92" s="119"/>
      <c r="L92" s="119">
        <v>1343</v>
      </c>
      <c r="M92" s="119">
        <v>1343</v>
      </c>
      <c r="N92" s="119"/>
      <c r="O92" s="119"/>
      <c r="P92" s="119"/>
      <c r="Q92" s="119"/>
      <c r="R92" s="119"/>
      <c r="S92" s="119"/>
      <c r="T92" s="119">
        <v>1233</v>
      </c>
      <c r="U92" s="119"/>
      <c r="V92" s="119"/>
      <c r="W92" s="119"/>
      <c r="X92" s="119">
        <v>1343</v>
      </c>
      <c r="Y92" s="32" t="str">
        <f>IF(N92=$C$1," ",IF(N92&gt;NSCA!$J$3,0,1))</f>
        <v xml:space="preserve"> </v>
      </c>
      <c r="Z92" s="32" t="str">
        <f>IF(O92=$C$1," ",IF(O92&gt;NSCA!$K$3,0,1))</f>
        <v xml:space="preserve"> </v>
      </c>
      <c r="AA92" s="32" t="str">
        <f>IF(P92=$C$1," ",IF(P92&gt;NSCA!$C$3,0,1))</f>
        <v xml:space="preserve"> </v>
      </c>
      <c r="AB92" s="32" t="str">
        <f>IF(Q92=$C$1," ",IF(Q92&gt;NSCA!$D$3,0,1))</f>
        <v xml:space="preserve"> </v>
      </c>
      <c r="AC92" s="32" t="str">
        <f>IF(R92=$C$1," ",IF(R92&gt;NSCA!$E$3,0,1))</f>
        <v xml:space="preserve"> </v>
      </c>
      <c r="AD92" s="32" t="str">
        <f>IF(S92=$C$1," ",IF(S92&gt;NSCA!$F$3,0,1))</f>
        <v xml:space="preserve"> </v>
      </c>
      <c r="AE92" s="32">
        <f>IF(T92=$C$1," ",IF(T92&gt;NSCA!$G$3,0,1))</f>
        <v>1</v>
      </c>
      <c r="AF92" s="32" t="str">
        <f>IF(U92=$C$1," ",IF(U92&gt;NSCA!$H$3,0,1))</f>
        <v xml:space="preserve"> </v>
      </c>
      <c r="AG92" s="32" t="str">
        <f>IF(V92=$C$1," ",IF(V92&gt;NSCA!$I$3,0,1))</f>
        <v xml:space="preserve"> </v>
      </c>
      <c r="AH92" s="32" t="str">
        <f>IF(W92=$C$1," ",IF(W92&gt;NSCA!$L$3,0,1))</f>
        <v xml:space="preserve"> </v>
      </c>
      <c r="AI92" s="32">
        <f>IF(X92=$C$1," ",IF(X92&gt;NSCA!$M$3,0,1))</f>
        <v>1</v>
      </c>
    </row>
    <row r="93" spans="1:35" x14ac:dyDescent="0.25">
      <c r="A93" s="115">
        <v>42604</v>
      </c>
      <c r="B93" s="119"/>
      <c r="C93" s="119"/>
      <c r="D93" s="119">
        <v>2065</v>
      </c>
      <c r="E93" s="119">
        <v>1063</v>
      </c>
      <c r="F93" s="119">
        <v>1477</v>
      </c>
      <c r="G93" s="119"/>
      <c r="H93" s="119"/>
      <c r="I93" s="119"/>
      <c r="J93" s="119"/>
      <c r="K93" s="119"/>
      <c r="L93" s="119"/>
      <c r="M93" s="119">
        <v>2065</v>
      </c>
      <c r="N93" s="119"/>
      <c r="O93" s="119"/>
      <c r="P93" s="119">
        <v>2065</v>
      </c>
      <c r="Q93" s="119">
        <v>1063</v>
      </c>
      <c r="R93" s="119">
        <v>1477</v>
      </c>
      <c r="S93" s="119"/>
      <c r="T93" s="119"/>
      <c r="U93" s="119"/>
      <c r="V93" s="119"/>
      <c r="W93" s="119"/>
      <c r="X93" s="119"/>
      <c r="Y93" s="32" t="str">
        <f>IF(N93=$C$1," ",IF(N93&gt;NSCA!$J$3,0,1))</f>
        <v xml:space="preserve"> </v>
      </c>
      <c r="Z93" s="32" t="str">
        <f>IF(O93=$C$1," ",IF(O93&gt;NSCA!$K$3,0,1))</f>
        <v xml:space="preserve"> </v>
      </c>
      <c r="AA93" s="32">
        <f>IF(P93=$C$1," ",IF(P93&gt;NSCA!$C$3,0,1))</f>
        <v>0</v>
      </c>
      <c r="AB93" s="32">
        <f>IF(Q93=$C$1," ",IF(Q93&gt;NSCA!$D$3,0,1))</f>
        <v>1</v>
      </c>
      <c r="AC93" s="32">
        <f>IF(R93=$C$1," ",IF(R93&gt;NSCA!$E$3,0,1))</f>
        <v>1</v>
      </c>
      <c r="AD93" s="32" t="str">
        <f>IF(S93=$C$1," ",IF(S93&gt;NSCA!$F$3,0,1))</f>
        <v xml:space="preserve"> </v>
      </c>
      <c r="AE93" s="32" t="str">
        <f>IF(T93=$C$1," ",IF(T93&gt;NSCA!$G$3,0,1))</f>
        <v xml:space="preserve"> </v>
      </c>
      <c r="AF93" s="32" t="str">
        <f>IF(U93=$C$1," ",IF(U93&gt;NSCA!$H$3,0,1))</f>
        <v xml:space="preserve"> </v>
      </c>
      <c r="AG93" s="32" t="str">
        <f>IF(V93=$C$1," ",IF(V93&gt;NSCA!$I$3,0,1))</f>
        <v xml:space="preserve"> </v>
      </c>
      <c r="AH93" s="32" t="str">
        <f>IF(W93=$C$1," ",IF(W93&gt;NSCA!$L$3,0,1))</f>
        <v xml:space="preserve"> </v>
      </c>
      <c r="AI93" s="32" t="str">
        <f>IF(X93=$C$1," ",IF(X93&gt;NSCA!$M$3,0,1))</f>
        <v xml:space="preserve"> </v>
      </c>
    </row>
    <row r="94" spans="1:35" x14ac:dyDescent="0.25">
      <c r="A94" s="115">
        <v>42605</v>
      </c>
      <c r="B94" s="119"/>
      <c r="C94" s="119">
        <v>1391</v>
      </c>
      <c r="D94" s="119"/>
      <c r="E94" s="119"/>
      <c r="F94" s="119"/>
      <c r="G94" s="119"/>
      <c r="H94" s="119"/>
      <c r="I94" s="119">
        <v>178</v>
      </c>
      <c r="J94" s="119"/>
      <c r="K94" s="119"/>
      <c r="L94" s="119"/>
      <c r="M94" s="119">
        <v>1391</v>
      </c>
      <c r="N94" s="119"/>
      <c r="O94" s="119">
        <v>1391</v>
      </c>
      <c r="P94" s="119"/>
      <c r="Q94" s="119"/>
      <c r="R94" s="119"/>
      <c r="S94" s="119"/>
      <c r="T94" s="119"/>
      <c r="U94" s="119">
        <v>178</v>
      </c>
      <c r="V94" s="119"/>
      <c r="W94" s="119"/>
      <c r="X94" s="119"/>
      <c r="Y94" s="32" t="str">
        <f>IF(N94=$C$1," ",IF(N94&gt;NSCA!$J$3,0,1))</f>
        <v xml:space="preserve"> </v>
      </c>
      <c r="Z94" s="32">
        <f>IF(O94=$C$1," ",IF(O94&gt;NSCA!$K$3,0,1))</f>
        <v>1</v>
      </c>
      <c r="AA94" s="32" t="str">
        <f>IF(P94=$C$1," ",IF(P94&gt;NSCA!$C$3,0,1))</f>
        <v xml:space="preserve"> </v>
      </c>
      <c r="AB94" s="32" t="str">
        <f>IF(Q94=$C$1," ",IF(Q94&gt;NSCA!$D$3,0,1))</f>
        <v xml:space="preserve"> </v>
      </c>
      <c r="AC94" s="32" t="str">
        <f>IF(R94=$C$1," ",IF(R94&gt;NSCA!$E$3,0,1))</f>
        <v xml:space="preserve"> </v>
      </c>
      <c r="AD94" s="32" t="str">
        <f>IF(S94=$C$1," ",IF(S94&gt;NSCA!$F$3,0,1))</f>
        <v xml:space="preserve"> </v>
      </c>
      <c r="AE94" s="32" t="str">
        <f>IF(T94=$C$1," ",IF(T94&gt;NSCA!$G$3,0,1))</f>
        <v xml:space="preserve"> </v>
      </c>
      <c r="AF94" s="32">
        <f>IF(U94=$C$1," ",IF(U94&gt;NSCA!$H$3,0,1))</f>
        <v>1</v>
      </c>
      <c r="AG94" s="32" t="str">
        <f>IF(V94=$C$1," ",IF(V94&gt;NSCA!$I$3,0,1))</f>
        <v xml:space="preserve"> </v>
      </c>
      <c r="AH94" s="32" t="str">
        <f>IF(W94=$C$1," ",IF(W94&gt;NSCA!$L$3,0,1))</f>
        <v xml:space="preserve"> </v>
      </c>
      <c r="AI94" s="32" t="str">
        <f>IF(X94=$C$1," ",IF(X94&gt;NSCA!$M$3,0,1))</f>
        <v xml:space="preserve"> </v>
      </c>
    </row>
    <row r="95" spans="1:35" x14ac:dyDescent="0.25">
      <c r="A95" s="115">
        <v>42606</v>
      </c>
      <c r="B95" s="119">
        <v>961</v>
      </c>
      <c r="C95" s="119"/>
      <c r="D95" s="119"/>
      <c r="E95" s="119"/>
      <c r="F95" s="119"/>
      <c r="G95" s="119">
        <v>1254</v>
      </c>
      <c r="H95" s="119"/>
      <c r="I95" s="119"/>
      <c r="J95" s="119">
        <v>1563</v>
      </c>
      <c r="K95" s="119"/>
      <c r="L95" s="119"/>
      <c r="M95" s="119">
        <v>1563</v>
      </c>
      <c r="N95" s="119">
        <v>961</v>
      </c>
      <c r="O95" s="119"/>
      <c r="P95" s="119"/>
      <c r="Q95" s="119"/>
      <c r="R95" s="119"/>
      <c r="S95" s="119">
        <v>1254</v>
      </c>
      <c r="T95" s="119"/>
      <c r="U95" s="119"/>
      <c r="V95" s="119">
        <v>1563</v>
      </c>
      <c r="W95" s="119"/>
      <c r="X95" s="119"/>
      <c r="Y95" s="32">
        <f>IF(N95=$C$1," ",IF(N95&gt;NSCA!$J$3,0,1))</f>
        <v>1</v>
      </c>
      <c r="Z95" s="32" t="str">
        <f>IF(O95=$C$1," ",IF(O95&gt;NSCA!$K$3,0,1))</f>
        <v xml:space="preserve"> </v>
      </c>
      <c r="AA95" s="32" t="str">
        <f>IF(P95=$C$1," ",IF(P95&gt;NSCA!$C$3,0,1))</f>
        <v xml:space="preserve"> </v>
      </c>
      <c r="AB95" s="32" t="str">
        <f>IF(Q95=$C$1," ",IF(Q95&gt;NSCA!$D$3,0,1))</f>
        <v xml:space="preserve"> </v>
      </c>
      <c r="AC95" s="32" t="str">
        <f>IF(R95=$C$1," ",IF(R95&gt;NSCA!$E$3,0,1))</f>
        <v xml:space="preserve"> </v>
      </c>
      <c r="AD95" s="32">
        <f>IF(S95=$C$1," ",IF(S95&gt;NSCA!$F$3,0,1))</f>
        <v>1</v>
      </c>
      <c r="AE95" s="32" t="str">
        <f>IF(T95=$C$1," ",IF(T95&gt;NSCA!$G$3,0,1))</f>
        <v xml:space="preserve"> </v>
      </c>
      <c r="AF95" s="32" t="str">
        <f>IF(U95=$C$1," ",IF(U95&gt;NSCA!$H$3,0,1))</f>
        <v xml:space="preserve"> </v>
      </c>
      <c r="AG95" s="32">
        <f>IF(V95=$C$1," ",IF(V95&gt;NSCA!$I$3,0,1))</f>
        <v>1</v>
      </c>
      <c r="AH95" s="32" t="str">
        <f>IF(W95=$C$1," ",IF(W95&gt;NSCA!$L$3,0,1))</f>
        <v xml:space="preserve"> </v>
      </c>
      <c r="AI95" s="32" t="str">
        <f>IF(X95=$C$1," ",IF(X95&gt;NSCA!$M$3,0,1))</f>
        <v xml:space="preserve"> </v>
      </c>
    </row>
    <row r="96" spans="1:35" x14ac:dyDescent="0.25">
      <c r="A96" s="115">
        <v>42607</v>
      </c>
      <c r="B96" s="119"/>
      <c r="C96" s="119"/>
      <c r="D96" s="119"/>
      <c r="E96" s="119"/>
      <c r="F96" s="119"/>
      <c r="G96" s="119"/>
      <c r="H96" s="119">
        <v>1348</v>
      </c>
      <c r="I96" s="119"/>
      <c r="J96" s="119"/>
      <c r="K96" s="119"/>
      <c r="L96" s="119">
        <v>1667</v>
      </c>
      <c r="M96" s="119">
        <v>1667</v>
      </c>
      <c r="N96" s="119"/>
      <c r="O96" s="119"/>
      <c r="P96" s="119"/>
      <c r="Q96" s="119"/>
      <c r="R96" s="119"/>
      <c r="S96" s="119"/>
      <c r="T96" s="119">
        <v>1348</v>
      </c>
      <c r="U96" s="119"/>
      <c r="V96" s="119"/>
      <c r="W96" s="119"/>
      <c r="X96" s="119">
        <v>1667</v>
      </c>
      <c r="Y96" s="32" t="str">
        <f>IF(N96=$C$1," ",IF(N96&gt;NSCA!$J$3,0,1))</f>
        <v xml:space="preserve"> </v>
      </c>
      <c r="Z96" s="32" t="str">
        <f>IF(O96=$C$1," ",IF(O96&gt;NSCA!$K$3,0,1))</f>
        <v xml:space="preserve"> </v>
      </c>
      <c r="AA96" s="32" t="str">
        <f>IF(P96=$C$1," ",IF(P96&gt;NSCA!$C$3,0,1))</f>
        <v xml:space="preserve"> </v>
      </c>
      <c r="AB96" s="32" t="str">
        <f>IF(Q96=$C$1," ",IF(Q96&gt;NSCA!$D$3,0,1))</f>
        <v xml:space="preserve"> </v>
      </c>
      <c r="AC96" s="32" t="str">
        <f>IF(R96=$C$1," ",IF(R96&gt;NSCA!$E$3,0,1))</f>
        <v xml:space="preserve"> </v>
      </c>
      <c r="AD96" s="32" t="str">
        <f>IF(S96=$C$1," ",IF(S96&gt;NSCA!$F$3,0,1))</f>
        <v xml:space="preserve"> </v>
      </c>
      <c r="AE96" s="32">
        <f>IF(T96=$C$1," ",IF(T96&gt;NSCA!$G$3,0,1))</f>
        <v>1</v>
      </c>
      <c r="AF96" s="32" t="str">
        <f>IF(U96=$C$1," ",IF(U96&gt;NSCA!$H$3,0,1))</f>
        <v xml:space="preserve"> </v>
      </c>
      <c r="AG96" s="32" t="str">
        <f>IF(V96=$C$1," ",IF(V96&gt;NSCA!$I$3,0,1))</f>
        <v xml:space="preserve"> </v>
      </c>
      <c r="AH96" s="32" t="str">
        <f>IF(W96=$C$1," ",IF(W96&gt;NSCA!$L$3,0,1))</f>
        <v xml:space="preserve"> </v>
      </c>
      <c r="AI96" s="32">
        <f>IF(X96=$C$1," ",IF(X96&gt;NSCA!$M$3,0,1))</f>
        <v>1</v>
      </c>
    </row>
    <row r="97" spans="1:35" x14ac:dyDescent="0.25">
      <c r="A97" s="115">
        <v>42625</v>
      </c>
      <c r="B97" s="119"/>
      <c r="C97" s="119">
        <v>1480</v>
      </c>
      <c r="D97" s="119"/>
      <c r="E97" s="119"/>
      <c r="F97" s="119"/>
      <c r="G97" s="119"/>
      <c r="H97" s="119"/>
      <c r="I97" s="119">
        <v>188</v>
      </c>
      <c r="J97" s="119"/>
      <c r="K97" s="119"/>
      <c r="L97" s="119"/>
      <c r="M97" s="119">
        <v>1480</v>
      </c>
      <c r="N97" s="119"/>
      <c r="O97" s="119">
        <v>1480</v>
      </c>
      <c r="P97" s="119"/>
      <c r="Q97" s="119"/>
      <c r="R97" s="119"/>
      <c r="S97" s="119"/>
      <c r="T97" s="119"/>
      <c r="U97" s="119">
        <v>188</v>
      </c>
      <c r="V97" s="119"/>
      <c r="W97" s="119"/>
      <c r="X97" s="119"/>
      <c r="Y97" s="32" t="str">
        <f>IF(N97=$C$1," ",IF(N97&gt;NSCA!$J$3,0,1))</f>
        <v xml:space="preserve"> </v>
      </c>
      <c r="Z97" s="32">
        <f>IF(O97=$C$1," ",IF(O97&gt;NSCA!$K$3,0,1))</f>
        <v>1</v>
      </c>
      <c r="AA97" s="32" t="str">
        <f>IF(P97=$C$1," ",IF(P97&gt;NSCA!$C$3,0,1))</f>
        <v xml:space="preserve"> </v>
      </c>
      <c r="AB97" s="32" t="str">
        <f>IF(Q97=$C$1," ",IF(Q97&gt;NSCA!$D$3,0,1))</f>
        <v xml:space="preserve"> </v>
      </c>
      <c r="AC97" s="32" t="str">
        <f>IF(R97=$C$1," ",IF(R97&gt;NSCA!$E$3,0,1))</f>
        <v xml:space="preserve"> </v>
      </c>
      <c r="AD97" s="32" t="str">
        <f>IF(S97=$C$1," ",IF(S97&gt;NSCA!$F$3,0,1))</f>
        <v xml:space="preserve"> </v>
      </c>
      <c r="AE97" s="32" t="str">
        <f>IF(T97=$C$1," ",IF(T97&gt;NSCA!$G$3,0,1))</f>
        <v xml:space="preserve"> </v>
      </c>
      <c r="AF97" s="32">
        <f>IF(U97=$C$1," ",IF(U97&gt;NSCA!$H$3,0,1))</f>
        <v>1</v>
      </c>
      <c r="AG97" s="32" t="str">
        <f>IF(V97=$C$1," ",IF(V97&gt;NSCA!$I$3,0,1))</f>
        <v xml:space="preserve"> </v>
      </c>
      <c r="AH97" s="32" t="str">
        <f>IF(W97=$C$1," ",IF(W97&gt;NSCA!$L$3,0,1))</f>
        <v xml:space="preserve"> </v>
      </c>
      <c r="AI97" s="32" t="str">
        <f>IF(X97=$C$1," ",IF(X97&gt;NSCA!$M$3,0,1))</f>
        <v xml:space="preserve"> </v>
      </c>
    </row>
    <row r="98" spans="1:35" x14ac:dyDescent="0.25">
      <c r="A98" s="115">
        <v>42626</v>
      </c>
      <c r="B98" s="119"/>
      <c r="C98" s="119"/>
      <c r="D98" s="119">
        <v>1658</v>
      </c>
      <c r="E98" s="119">
        <v>1554</v>
      </c>
      <c r="F98" s="119">
        <v>1294</v>
      </c>
      <c r="G98" s="119"/>
      <c r="H98" s="119"/>
      <c r="I98" s="119"/>
      <c r="J98" s="119"/>
      <c r="K98" s="119"/>
      <c r="L98" s="119"/>
      <c r="M98" s="119">
        <v>1658</v>
      </c>
      <c r="N98" s="119"/>
      <c r="O98" s="119"/>
      <c r="P98" s="119">
        <v>1658</v>
      </c>
      <c r="Q98" s="119">
        <v>1554</v>
      </c>
      <c r="R98" s="119">
        <v>1294</v>
      </c>
      <c r="S98" s="119"/>
      <c r="T98" s="119"/>
      <c r="U98" s="119"/>
      <c r="V98" s="119"/>
      <c r="W98" s="119"/>
      <c r="X98" s="119"/>
      <c r="Y98" s="32" t="str">
        <f>IF(N98=$C$1," ",IF(N98&gt;NSCA!$J$3,0,1))</f>
        <v xml:space="preserve"> </v>
      </c>
      <c r="Z98" s="32" t="str">
        <f>IF(O98=$C$1," ",IF(O98&gt;NSCA!$K$3,0,1))</f>
        <v xml:space="preserve"> </v>
      </c>
      <c r="AA98" s="32">
        <f>IF(P98=$C$1," ",IF(P98&gt;NSCA!$C$3,0,1))</f>
        <v>1</v>
      </c>
      <c r="AB98" s="32">
        <f>IF(Q98=$C$1," ",IF(Q98&gt;NSCA!$D$3,0,1))</f>
        <v>1</v>
      </c>
      <c r="AC98" s="32">
        <f>IF(R98=$C$1," ",IF(R98&gt;NSCA!$E$3,0,1))</f>
        <v>1</v>
      </c>
      <c r="AD98" s="32" t="str">
        <f>IF(S98=$C$1," ",IF(S98&gt;NSCA!$F$3,0,1))</f>
        <v xml:space="preserve"> </v>
      </c>
      <c r="AE98" s="32" t="str">
        <f>IF(T98=$C$1," ",IF(T98&gt;NSCA!$G$3,0,1))</f>
        <v xml:space="preserve"> </v>
      </c>
      <c r="AF98" s="32" t="str">
        <f>IF(U98=$C$1," ",IF(U98&gt;NSCA!$H$3,0,1))</f>
        <v xml:space="preserve"> </v>
      </c>
      <c r="AG98" s="32" t="str">
        <f>IF(V98=$C$1," ",IF(V98&gt;NSCA!$I$3,0,1))</f>
        <v xml:space="preserve"> </v>
      </c>
      <c r="AH98" s="32" t="str">
        <f>IF(W98=$C$1," ",IF(W98&gt;NSCA!$L$3,0,1))</f>
        <v xml:space="preserve"> </v>
      </c>
      <c r="AI98" s="32" t="str">
        <f>IF(X98=$C$1," ",IF(X98&gt;NSCA!$M$3,0,1))</f>
        <v xml:space="preserve"> </v>
      </c>
    </row>
    <row r="99" spans="1:35" x14ac:dyDescent="0.25">
      <c r="A99" s="115">
        <v>42627</v>
      </c>
      <c r="B99" s="119"/>
      <c r="C99" s="119"/>
      <c r="D99" s="119"/>
      <c r="E99" s="119"/>
      <c r="F99" s="119"/>
      <c r="G99" s="119"/>
      <c r="H99" s="119">
        <v>1518</v>
      </c>
      <c r="I99" s="119"/>
      <c r="J99" s="119"/>
      <c r="K99" s="119"/>
      <c r="L99" s="119">
        <v>1678</v>
      </c>
      <c r="M99" s="119">
        <v>1678</v>
      </c>
      <c r="N99" s="119"/>
      <c r="O99" s="119"/>
      <c r="P99" s="119"/>
      <c r="Q99" s="119"/>
      <c r="R99" s="119"/>
      <c r="S99" s="119"/>
      <c r="T99" s="119">
        <v>1518</v>
      </c>
      <c r="U99" s="119"/>
      <c r="V99" s="119"/>
      <c r="W99" s="119"/>
      <c r="X99" s="119">
        <v>1678</v>
      </c>
      <c r="Y99" s="32" t="str">
        <f>IF(N99=$C$1," ",IF(N99&gt;NSCA!$J$3,0,1))</f>
        <v xml:space="preserve"> </v>
      </c>
      <c r="Z99" s="32" t="str">
        <f>IF(O99=$C$1," ",IF(O99&gt;NSCA!$K$3,0,1))</f>
        <v xml:space="preserve"> </v>
      </c>
      <c r="AA99" s="32" t="str">
        <f>IF(P99=$C$1," ",IF(P99&gt;NSCA!$C$3,0,1))</f>
        <v xml:space="preserve"> </v>
      </c>
      <c r="AB99" s="32" t="str">
        <f>IF(Q99=$C$1," ",IF(Q99&gt;NSCA!$D$3,0,1))</f>
        <v xml:space="preserve"> </v>
      </c>
      <c r="AC99" s="32" t="str">
        <f>IF(R99=$C$1," ",IF(R99&gt;NSCA!$E$3,0,1))</f>
        <v xml:space="preserve"> </v>
      </c>
      <c r="AD99" s="32" t="str">
        <f>IF(S99=$C$1," ",IF(S99&gt;NSCA!$F$3,0,1))</f>
        <v xml:space="preserve"> </v>
      </c>
      <c r="AE99" s="32">
        <f>IF(T99=$C$1," ",IF(T99&gt;NSCA!$G$3,0,1))</f>
        <v>1</v>
      </c>
      <c r="AF99" s="32" t="str">
        <f>IF(U99=$C$1," ",IF(U99&gt;NSCA!$H$3,0,1))</f>
        <v xml:space="preserve"> </v>
      </c>
      <c r="AG99" s="32" t="str">
        <f>IF(V99=$C$1," ",IF(V99&gt;NSCA!$I$3,0,1))</f>
        <v xml:space="preserve"> </v>
      </c>
      <c r="AH99" s="32" t="str">
        <f>IF(W99=$C$1," ",IF(W99&gt;NSCA!$L$3,0,1))</f>
        <v xml:space="preserve"> </v>
      </c>
      <c r="AI99" s="32">
        <f>IF(X99=$C$1," ",IF(X99&gt;NSCA!$M$3,0,1))</f>
        <v>1</v>
      </c>
    </row>
    <row r="100" spans="1:35" x14ac:dyDescent="0.25">
      <c r="A100" s="115">
        <v>42628</v>
      </c>
      <c r="B100" s="119">
        <v>1353</v>
      </c>
      <c r="C100" s="119"/>
      <c r="D100" s="119"/>
      <c r="E100" s="119"/>
      <c r="F100" s="119"/>
      <c r="G100" s="119">
        <v>1349</v>
      </c>
      <c r="H100" s="119"/>
      <c r="I100" s="119"/>
      <c r="J100" s="119">
        <v>1579</v>
      </c>
      <c r="K100" s="119"/>
      <c r="L100" s="119"/>
      <c r="M100" s="119">
        <v>1579</v>
      </c>
      <c r="N100" s="119">
        <v>1353</v>
      </c>
      <c r="O100" s="119"/>
      <c r="P100" s="119"/>
      <c r="Q100" s="119"/>
      <c r="R100" s="119"/>
      <c r="S100" s="119">
        <v>1349</v>
      </c>
      <c r="T100" s="119"/>
      <c r="U100" s="119"/>
      <c r="V100" s="119">
        <v>1579</v>
      </c>
      <c r="W100" s="119"/>
      <c r="X100" s="119"/>
      <c r="Y100" s="32">
        <f>IF(N100=$C$1," ",IF(N100&gt;NSCA!$J$3,0,1))</f>
        <v>1</v>
      </c>
      <c r="Z100" s="32" t="str">
        <f>IF(O100=$C$1," ",IF(O100&gt;NSCA!$K$3,0,1))</f>
        <v xml:space="preserve"> </v>
      </c>
      <c r="AA100" s="32" t="str">
        <f>IF(P100=$C$1," ",IF(P100&gt;NSCA!$C$3,0,1))</f>
        <v xml:space="preserve"> </v>
      </c>
      <c r="AB100" s="32" t="str">
        <f>IF(Q100=$C$1," ",IF(Q100&gt;NSCA!$D$3,0,1))</f>
        <v xml:space="preserve"> </v>
      </c>
      <c r="AC100" s="32" t="str">
        <f>IF(R100=$C$1," ",IF(R100&gt;NSCA!$E$3,0,1))</f>
        <v xml:space="preserve"> </v>
      </c>
      <c r="AD100" s="32">
        <f>IF(S100=$C$1," ",IF(S100&gt;NSCA!$F$3,0,1))</f>
        <v>1</v>
      </c>
      <c r="AE100" s="32" t="str">
        <f>IF(T100=$C$1," ",IF(T100&gt;NSCA!$G$3,0,1))</f>
        <v xml:space="preserve"> </v>
      </c>
      <c r="AF100" s="32" t="str">
        <f>IF(U100=$C$1," ",IF(U100&gt;NSCA!$H$3,0,1))</f>
        <v xml:space="preserve"> </v>
      </c>
      <c r="AG100" s="32">
        <f>IF(V100=$C$1," ",IF(V100&gt;NSCA!$I$3,0,1))</f>
        <v>1</v>
      </c>
      <c r="AH100" s="32" t="str">
        <f>IF(W100=$C$1," ",IF(W100&gt;NSCA!$L$3,0,1))</f>
        <v xml:space="preserve"> </v>
      </c>
      <c r="AI100" s="32" t="str">
        <f>IF(X100=$C$1," ",IF(X100&gt;NSCA!$M$3,0,1))</f>
        <v xml:space="preserve"> </v>
      </c>
    </row>
    <row r="101" spans="1:35" x14ac:dyDescent="0.25">
      <c r="A101" s="115">
        <v>42654</v>
      </c>
      <c r="B101" s="119"/>
      <c r="C101" s="119"/>
      <c r="D101" s="119">
        <v>1643</v>
      </c>
      <c r="E101" s="119">
        <v>1375</v>
      </c>
      <c r="F101" s="119">
        <v>1251</v>
      </c>
      <c r="G101" s="119"/>
      <c r="H101" s="119"/>
      <c r="I101" s="119"/>
      <c r="J101" s="119"/>
      <c r="K101" s="119"/>
      <c r="L101" s="119"/>
      <c r="M101" s="119">
        <v>1643</v>
      </c>
      <c r="N101" s="119"/>
      <c r="O101" s="119"/>
      <c r="P101" s="119">
        <v>1643</v>
      </c>
      <c r="Q101" s="119">
        <v>1375</v>
      </c>
      <c r="R101" s="119">
        <v>1251</v>
      </c>
      <c r="S101" s="119"/>
      <c r="T101" s="119"/>
      <c r="U101" s="119"/>
      <c r="V101" s="119"/>
      <c r="W101" s="119"/>
      <c r="X101" s="119"/>
      <c r="Y101" s="32" t="str">
        <f>IF(N101=$C$1," ",IF(N101&gt;NSCA!$J$3,0,1))</f>
        <v xml:space="preserve"> </v>
      </c>
      <c r="Z101" s="32" t="str">
        <f>IF(O101=$C$1," ",IF(O101&gt;NSCA!$K$3,0,1))</f>
        <v xml:space="preserve"> </v>
      </c>
      <c r="AA101" s="32">
        <f>IF(P101=$C$1," ",IF(P101&gt;NSCA!$C$3,0,1))</f>
        <v>1</v>
      </c>
      <c r="AB101" s="32">
        <f>IF(Q101=$C$1," ",IF(Q101&gt;NSCA!$D$3,0,1))</f>
        <v>1</v>
      </c>
      <c r="AC101" s="32">
        <f>IF(R101=$C$1," ",IF(R101&gt;NSCA!$E$3,0,1))</f>
        <v>1</v>
      </c>
      <c r="AD101" s="32" t="str">
        <f>IF(S101=$C$1," ",IF(S101&gt;NSCA!$F$3,0,1))</f>
        <v xml:space="preserve"> </v>
      </c>
      <c r="AE101" s="32" t="str">
        <f>IF(T101=$C$1," ",IF(T101&gt;NSCA!$G$3,0,1))</f>
        <v xml:space="preserve"> </v>
      </c>
      <c r="AF101" s="32" t="str">
        <f>IF(U101=$C$1," ",IF(U101&gt;NSCA!$H$3,0,1))</f>
        <v xml:space="preserve"> </v>
      </c>
      <c r="AG101" s="32" t="str">
        <f>IF(V101=$C$1," ",IF(V101&gt;NSCA!$I$3,0,1))</f>
        <v xml:space="preserve"> </v>
      </c>
      <c r="AH101" s="32" t="str">
        <f>IF(W101=$C$1," ",IF(W101&gt;NSCA!$L$3,0,1))</f>
        <v xml:space="preserve"> </v>
      </c>
      <c r="AI101" s="32" t="str">
        <f>IF(X101=$C$1," ",IF(X101&gt;NSCA!$M$3,0,1))</f>
        <v xml:space="preserve"> </v>
      </c>
    </row>
    <row r="102" spans="1:35" x14ac:dyDescent="0.25">
      <c r="A102" s="115">
        <v>42655</v>
      </c>
      <c r="B102" s="119"/>
      <c r="C102" s="119">
        <v>1118</v>
      </c>
      <c r="D102" s="119"/>
      <c r="E102" s="119"/>
      <c r="F102" s="119"/>
      <c r="G102" s="119"/>
      <c r="H102" s="119"/>
      <c r="I102" s="119">
        <v>218</v>
      </c>
      <c r="J102" s="119"/>
      <c r="K102" s="119"/>
      <c r="L102" s="119"/>
      <c r="M102" s="119">
        <v>1118</v>
      </c>
      <c r="N102" s="119"/>
      <c r="O102" s="119">
        <v>1118</v>
      </c>
      <c r="P102" s="119"/>
      <c r="Q102" s="119"/>
      <c r="R102" s="119"/>
      <c r="S102" s="119"/>
      <c r="T102" s="119"/>
      <c r="U102" s="119">
        <v>218</v>
      </c>
      <c r="V102" s="119"/>
      <c r="W102" s="119"/>
      <c r="X102" s="119"/>
      <c r="Y102" s="32" t="str">
        <f>IF(N102=$C$1," ",IF(N102&gt;NSCA!$J$3,0,1))</f>
        <v xml:space="preserve"> </v>
      </c>
      <c r="Z102" s="32">
        <f>IF(O102=$C$1," ",IF(O102&gt;NSCA!$K$3,0,1))</f>
        <v>1</v>
      </c>
      <c r="AA102" s="32" t="str">
        <f>IF(P102=$C$1," ",IF(P102&gt;NSCA!$C$3,0,1))</f>
        <v xml:space="preserve"> </v>
      </c>
      <c r="AB102" s="32" t="str">
        <f>IF(Q102=$C$1," ",IF(Q102&gt;NSCA!$D$3,0,1))</f>
        <v xml:space="preserve"> </v>
      </c>
      <c r="AC102" s="32" t="str">
        <f>IF(R102=$C$1," ",IF(R102&gt;NSCA!$E$3,0,1))</f>
        <v xml:space="preserve"> </v>
      </c>
      <c r="AD102" s="32" t="str">
        <f>IF(S102=$C$1," ",IF(S102&gt;NSCA!$F$3,0,1))</f>
        <v xml:space="preserve"> </v>
      </c>
      <c r="AE102" s="32" t="str">
        <f>IF(T102=$C$1," ",IF(T102&gt;NSCA!$G$3,0,1))</f>
        <v xml:space="preserve"> </v>
      </c>
      <c r="AF102" s="32">
        <f>IF(U102=$C$1," ",IF(U102&gt;NSCA!$H$3,0,1))</f>
        <v>1</v>
      </c>
      <c r="AG102" s="32" t="str">
        <f>IF(V102=$C$1," ",IF(V102&gt;NSCA!$I$3,0,1))</f>
        <v xml:space="preserve"> </v>
      </c>
      <c r="AH102" s="32" t="str">
        <f>IF(W102=$C$1," ",IF(W102&gt;NSCA!$L$3,0,1))</f>
        <v xml:space="preserve"> </v>
      </c>
      <c r="AI102" s="32" t="str">
        <f>IF(X102=$C$1," ",IF(X102&gt;NSCA!$M$3,0,1))</f>
        <v xml:space="preserve"> </v>
      </c>
    </row>
    <row r="103" spans="1:35" x14ac:dyDescent="0.25">
      <c r="A103" s="115">
        <v>42661</v>
      </c>
      <c r="B103" s="119"/>
      <c r="C103" s="119"/>
      <c r="D103" s="119"/>
      <c r="E103" s="119"/>
      <c r="F103" s="119"/>
      <c r="G103" s="119"/>
      <c r="H103" s="119">
        <v>1414</v>
      </c>
      <c r="I103" s="119"/>
      <c r="J103" s="119"/>
      <c r="K103" s="119"/>
      <c r="L103" s="119">
        <v>1477</v>
      </c>
      <c r="M103" s="119">
        <v>1477</v>
      </c>
      <c r="N103" s="119"/>
      <c r="O103" s="119"/>
      <c r="P103" s="119"/>
      <c r="Q103" s="119"/>
      <c r="R103" s="119"/>
      <c r="S103" s="119"/>
      <c r="T103" s="119">
        <v>1414</v>
      </c>
      <c r="U103" s="119"/>
      <c r="V103" s="119"/>
      <c r="W103" s="119"/>
      <c r="X103" s="119">
        <v>1477</v>
      </c>
      <c r="Y103" s="32" t="str">
        <f>IF(N103=$C$1," ",IF(N103&gt;NSCA!$J$3,0,1))</f>
        <v xml:space="preserve"> </v>
      </c>
      <c r="Z103" s="32" t="str">
        <f>IF(O103=$C$1," ",IF(O103&gt;NSCA!$K$3,0,1))</f>
        <v xml:space="preserve"> </v>
      </c>
      <c r="AA103" s="32" t="str">
        <f>IF(P103=$C$1," ",IF(P103&gt;NSCA!$C$3,0,1))</f>
        <v xml:space="preserve"> </v>
      </c>
      <c r="AB103" s="32" t="str">
        <f>IF(Q103=$C$1," ",IF(Q103&gt;NSCA!$D$3,0,1))</f>
        <v xml:space="preserve"> </v>
      </c>
      <c r="AC103" s="32" t="str">
        <f>IF(R103=$C$1," ",IF(R103&gt;NSCA!$E$3,0,1))</f>
        <v xml:space="preserve"> </v>
      </c>
      <c r="AD103" s="32" t="str">
        <f>IF(S103=$C$1," ",IF(S103&gt;NSCA!$F$3,0,1))</f>
        <v xml:space="preserve"> </v>
      </c>
      <c r="AE103" s="32">
        <f>IF(T103=$C$1," ",IF(T103&gt;NSCA!$G$3,0,1))</f>
        <v>1</v>
      </c>
      <c r="AF103" s="32" t="str">
        <f>IF(U103=$C$1," ",IF(U103&gt;NSCA!$H$3,0,1))</f>
        <v xml:space="preserve"> </v>
      </c>
      <c r="AG103" s="32" t="str">
        <f>IF(V103=$C$1," ",IF(V103&gt;NSCA!$I$3,0,1))</f>
        <v xml:space="preserve"> </v>
      </c>
      <c r="AH103" s="32" t="str">
        <f>IF(W103=$C$1," ",IF(W103&gt;NSCA!$L$3,0,1))</f>
        <v xml:space="preserve"> </v>
      </c>
      <c r="AI103" s="32">
        <f>IF(X103=$C$1," ",IF(X103&gt;NSCA!$M$3,0,1))</f>
        <v>1</v>
      </c>
    </row>
    <row r="104" spans="1:35" x14ac:dyDescent="0.25">
      <c r="A104" s="115">
        <v>42662</v>
      </c>
      <c r="B104" s="119">
        <v>1235</v>
      </c>
      <c r="C104" s="119"/>
      <c r="D104" s="119"/>
      <c r="E104" s="119"/>
      <c r="F104" s="119"/>
      <c r="G104" s="119">
        <v>1260</v>
      </c>
      <c r="H104" s="119"/>
      <c r="I104" s="119"/>
      <c r="J104" s="119">
        <v>1464</v>
      </c>
      <c r="K104" s="119"/>
      <c r="L104" s="119"/>
      <c r="M104" s="119">
        <v>1464</v>
      </c>
      <c r="N104" s="119">
        <v>1235</v>
      </c>
      <c r="O104" s="119"/>
      <c r="P104" s="119"/>
      <c r="Q104" s="119"/>
      <c r="R104" s="119"/>
      <c r="S104" s="119">
        <v>1260</v>
      </c>
      <c r="T104" s="119"/>
      <c r="U104" s="119"/>
      <c r="V104" s="119">
        <v>1464</v>
      </c>
      <c r="W104" s="119"/>
      <c r="X104" s="119"/>
      <c r="Y104" s="32">
        <f>IF(N104=$C$1," ",IF(N104&gt;NSCA!$J$3,0,1))</f>
        <v>1</v>
      </c>
      <c r="Z104" s="32" t="str">
        <f>IF(O104=$C$1," ",IF(O104&gt;NSCA!$K$3,0,1))</f>
        <v xml:space="preserve"> </v>
      </c>
      <c r="AA104" s="32" t="str">
        <f>IF(P104=$C$1," ",IF(P104&gt;NSCA!$C$3,0,1))</f>
        <v xml:space="preserve"> </v>
      </c>
      <c r="AB104" s="32" t="str">
        <f>IF(Q104=$C$1," ",IF(Q104&gt;NSCA!$D$3,0,1))</f>
        <v xml:space="preserve"> </v>
      </c>
      <c r="AC104" s="32" t="str">
        <f>IF(R104=$C$1," ",IF(R104&gt;NSCA!$E$3,0,1))</f>
        <v xml:space="preserve"> </v>
      </c>
      <c r="AD104" s="32">
        <f>IF(S104=$C$1," ",IF(S104&gt;NSCA!$F$3,0,1))</f>
        <v>1</v>
      </c>
      <c r="AE104" s="32" t="str">
        <f>IF(T104=$C$1," ",IF(T104&gt;NSCA!$G$3,0,1))</f>
        <v xml:space="preserve"> </v>
      </c>
      <c r="AF104" s="32" t="str">
        <f>IF(U104=$C$1," ",IF(U104&gt;NSCA!$H$3,0,1))</f>
        <v xml:space="preserve"> </v>
      </c>
      <c r="AG104" s="32">
        <f>IF(V104=$C$1," ",IF(V104&gt;NSCA!$I$3,0,1))</f>
        <v>1</v>
      </c>
      <c r="AH104" s="32" t="str">
        <f>IF(W104=$C$1," ",IF(W104&gt;NSCA!$L$3,0,1))</f>
        <v xml:space="preserve"> </v>
      </c>
      <c r="AI104" s="32" t="str">
        <f>IF(X104=$C$1," ",IF(X104&gt;NSCA!$M$3,0,1))</f>
        <v xml:space="preserve"> </v>
      </c>
    </row>
    <row r="105" spans="1:35" x14ac:dyDescent="0.25">
      <c r="A105" s="115">
        <v>42676</v>
      </c>
      <c r="B105" s="119"/>
      <c r="C105" s="119">
        <v>894</v>
      </c>
      <c r="D105" s="119"/>
      <c r="E105" s="119"/>
      <c r="F105" s="119"/>
      <c r="G105" s="119"/>
      <c r="H105" s="119"/>
      <c r="I105" s="119">
        <v>206</v>
      </c>
      <c r="J105" s="119"/>
      <c r="K105" s="119"/>
      <c r="L105" s="119"/>
      <c r="M105" s="119">
        <v>894</v>
      </c>
      <c r="N105" s="119"/>
      <c r="O105" s="119">
        <v>894</v>
      </c>
      <c r="P105" s="119"/>
      <c r="Q105" s="119"/>
      <c r="R105" s="119"/>
      <c r="S105" s="119"/>
      <c r="T105" s="119"/>
      <c r="U105" s="119">
        <v>206</v>
      </c>
      <c r="V105" s="119"/>
      <c r="W105" s="119"/>
      <c r="X105" s="119"/>
      <c r="Y105" s="32" t="str">
        <f>IF(N105=$C$1," ",IF(N105&gt;NSCA!$J$3,0,1))</f>
        <v xml:space="preserve"> </v>
      </c>
      <c r="Z105" s="32">
        <f>IF(O105=$C$1," ",IF(O105&gt;NSCA!$K$3,0,1))</f>
        <v>1</v>
      </c>
      <c r="AA105" s="32" t="str">
        <f>IF(P105=$C$1," ",IF(P105&gt;NSCA!$C$3,0,1))</f>
        <v xml:space="preserve"> </v>
      </c>
      <c r="AB105" s="32" t="str">
        <f>IF(Q105=$C$1," ",IF(Q105&gt;NSCA!$D$3,0,1))</f>
        <v xml:space="preserve"> </v>
      </c>
      <c r="AC105" s="32" t="str">
        <f>IF(R105=$C$1," ",IF(R105&gt;NSCA!$E$3,0,1))</f>
        <v xml:space="preserve"> </v>
      </c>
      <c r="AD105" s="32" t="str">
        <f>IF(S105=$C$1," ",IF(S105&gt;NSCA!$F$3,0,1))</f>
        <v xml:space="preserve"> </v>
      </c>
      <c r="AE105" s="32" t="str">
        <f>IF(T105=$C$1," ",IF(T105&gt;NSCA!$G$3,0,1))</f>
        <v xml:space="preserve"> </v>
      </c>
      <c r="AF105" s="32">
        <f>IF(U105=$C$1," ",IF(U105&gt;NSCA!$H$3,0,1))</f>
        <v>1</v>
      </c>
      <c r="AG105" s="32" t="str">
        <f>IF(V105=$C$1," ",IF(V105&gt;NSCA!$I$3,0,1))</f>
        <v xml:space="preserve"> </v>
      </c>
      <c r="AH105" s="32" t="str">
        <f>IF(W105=$C$1," ",IF(W105&gt;NSCA!$L$3,0,1))</f>
        <v xml:space="preserve"> </v>
      </c>
      <c r="AI105" s="32" t="str">
        <f>IF(X105=$C$1," ",IF(X105&gt;NSCA!$M$3,0,1))</f>
        <v xml:space="preserve"> </v>
      </c>
    </row>
    <row r="106" spans="1:35" x14ac:dyDescent="0.25">
      <c r="A106" s="115">
        <v>42677</v>
      </c>
      <c r="B106" s="119"/>
      <c r="C106" s="119"/>
      <c r="D106" s="119"/>
      <c r="E106" s="119"/>
      <c r="F106" s="119"/>
      <c r="G106" s="119"/>
      <c r="H106" s="119">
        <v>1380</v>
      </c>
      <c r="I106" s="119"/>
      <c r="J106" s="119"/>
      <c r="K106" s="119"/>
      <c r="L106" s="119">
        <v>1492</v>
      </c>
      <c r="M106" s="119">
        <v>1492</v>
      </c>
      <c r="N106" s="119"/>
      <c r="O106" s="119"/>
      <c r="P106" s="119"/>
      <c r="Q106" s="119"/>
      <c r="R106" s="119"/>
      <c r="S106" s="119"/>
      <c r="T106" s="119">
        <v>1380</v>
      </c>
      <c r="U106" s="119"/>
      <c r="V106" s="119"/>
      <c r="W106" s="119"/>
      <c r="X106" s="119">
        <v>1492</v>
      </c>
      <c r="Y106" s="32" t="str">
        <f>IF(N106=$C$1," ",IF(N106&gt;NSCA!$J$3,0,1))</f>
        <v xml:space="preserve"> </v>
      </c>
      <c r="Z106" s="32" t="str">
        <f>IF(O106=$C$1," ",IF(O106&gt;NSCA!$K$3,0,1))</f>
        <v xml:space="preserve"> </v>
      </c>
      <c r="AA106" s="32" t="str">
        <f>IF(P106=$C$1," ",IF(P106&gt;NSCA!$C$3,0,1))</f>
        <v xml:space="preserve"> </v>
      </c>
      <c r="AB106" s="32" t="str">
        <f>IF(Q106=$C$1," ",IF(Q106&gt;NSCA!$D$3,0,1))</f>
        <v xml:space="preserve"> </v>
      </c>
      <c r="AC106" s="32" t="str">
        <f>IF(R106=$C$1," ",IF(R106&gt;NSCA!$E$3,0,1))</f>
        <v xml:space="preserve"> </v>
      </c>
      <c r="AD106" s="32" t="str">
        <f>IF(S106=$C$1," ",IF(S106&gt;NSCA!$F$3,0,1))</f>
        <v xml:space="preserve"> </v>
      </c>
      <c r="AE106" s="32">
        <f>IF(T106=$C$1," ",IF(T106&gt;NSCA!$G$3,0,1))</f>
        <v>1</v>
      </c>
      <c r="AF106" s="32" t="str">
        <f>IF(U106=$C$1," ",IF(U106&gt;NSCA!$H$3,0,1))</f>
        <v xml:space="preserve"> </v>
      </c>
      <c r="AG106" s="32" t="str">
        <f>IF(V106=$C$1," ",IF(V106&gt;NSCA!$I$3,0,1))</f>
        <v xml:space="preserve"> </v>
      </c>
      <c r="AH106" s="32" t="str">
        <f>IF(W106=$C$1," ",IF(W106&gt;NSCA!$L$3,0,1))</f>
        <v xml:space="preserve"> </v>
      </c>
      <c r="AI106" s="32">
        <f>IF(X106=$C$1," ",IF(X106&gt;NSCA!$M$3,0,1))</f>
        <v>1</v>
      </c>
    </row>
    <row r="107" spans="1:35" x14ac:dyDescent="0.25">
      <c r="A107" s="115">
        <v>42681</v>
      </c>
      <c r="B107" s="119"/>
      <c r="C107" s="119"/>
      <c r="D107" s="119">
        <v>1134</v>
      </c>
      <c r="E107" s="119">
        <v>962</v>
      </c>
      <c r="F107" s="119">
        <v>909</v>
      </c>
      <c r="G107" s="119"/>
      <c r="H107" s="119"/>
      <c r="I107" s="119"/>
      <c r="J107" s="119"/>
      <c r="K107" s="119"/>
      <c r="L107" s="119"/>
      <c r="M107" s="119">
        <v>1134</v>
      </c>
      <c r="N107" s="119"/>
      <c r="O107" s="119"/>
      <c r="P107" s="119">
        <v>1134</v>
      </c>
      <c r="Q107" s="119">
        <v>962</v>
      </c>
      <c r="R107" s="119">
        <v>909</v>
      </c>
      <c r="S107" s="119"/>
      <c r="T107" s="119"/>
      <c r="U107" s="119"/>
      <c r="V107" s="119"/>
      <c r="W107" s="119"/>
      <c r="X107" s="119"/>
      <c r="Y107" s="32" t="str">
        <f>IF(N107=$C$1," ",IF(N107&gt;NSCA!$J$3,0,1))</f>
        <v xml:space="preserve"> </v>
      </c>
      <c r="Z107" s="32" t="str">
        <f>IF(O107=$C$1," ",IF(O107&gt;NSCA!$K$3,0,1))</f>
        <v xml:space="preserve"> </v>
      </c>
      <c r="AA107" s="32">
        <f>IF(P107=$C$1," ",IF(P107&gt;NSCA!$C$3,0,1))</f>
        <v>1</v>
      </c>
      <c r="AB107" s="32">
        <f>IF(Q107=$C$1," ",IF(Q107&gt;NSCA!$D$3,0,1))</f>
        <v>1</v>
      </c>
      <c r="AC107" s="32">
        <f>IF(R107=$C$1," ",IF(R107&gt;NSCA!$E$3,0,1))</f>
        <v>1</v>
      </c>
      <c r="AD107" s="32" t="str">
        <f>IF(S107=$C$1," ",IF(S107&gt;NSCA!$F$3,0,1))</f>
        <v xml:space="preserve"> </v>
      </c>
      <c r="AE107" s="32" t="str">
        <f>IF(T107=$C$1," ",IF(T107&gt;NSCA!$G$3,0,1))</f>
        <v xml:space="preserve"> </v>
      </c>
      <c r="AF107" s="32" t="str">
        <f>IF(U107=$C$1," ",IF(U107&gt;NSCA!$H$3,0,1))</f>
        <v xml:space="preserve"> </v>
      </c>
      <c r="AG107" s="32" t="str">
        <f>IF(V107=$C$1," ",IF(V107&gt;NSCA!$I$3,0,1))</f>
        <v xml:space="preserve"> </v>
      </c>
      <c r="AH107" s="32" t="str">
        <f>IF(W107=$C$1," ",IF(W107&gt;NSCA!$L$3,0,1))</f>
        <v xml:space="preserve"> </v>
      </c>
      <c r="AI107" s="32" t="str">
        <f>IF(X107=$C$1," ",IF(X107&gt;NSCA!$M$3,0,1))</f>
        <v xml:space="preserve"> </v>
      </c>
    </row>
    <row r="108" spans="1:35" x14ac:dyDescent="0.25">
      <c r="A108" s="115">
        <v>42682</v>
      </c>
      <c r="B108" s="119">
        <v>1187</v>
      </c>
      <c r="C108" s="119"/>
      <c r="D108" s="119"/>
      <c r="E108" s="119"/>
      <c r="F108" s="119"/>
      <c r="G108" s="119">
        <v>986</v>
      </c>
      <c r="H108" s="119"/>
      <c r="I108" s="119"/>
      <c r="J108" s="119">
        <v>1214</v>
      </c>
      <c r="K108" s="119"/>
      <c r="L108" s="119"/>
      <c r="M108" s="119">
        <v>1214</v>
      </c>
      <c r="N108" s="119">
        <v>1187</v>
      </c>
      <c r="O108" s="119"/>
      <c r="P108" s="119"/>
      <c r="Q108" s="119"/>
      <c r="R108" s="119"/>
      <c r="S108" s="119">
        <v>986</v>
      </c>
      <c r="T108" s="119"/>
      <c r="U108" s="119"/>
      <c r="V108" s="119">
        <v>1214</v>
      </c>
      <c r="W108" s="119"/>
      <c r="X108" s="119"/>
      <c r="Y108" s="32">
        <f>IF(N108=$C$1," ",IF(N108&gt;NSCA!$J$3,0,1))</f>
        <v>1</v>
      </c>
      <c r="Z108" s="32" t="str">
        <f>IF(O108=$C$1," ",IF(O108&gt;NSCA!$K$3,0,1))</f>
        <v xml:space="preserve"> </v>
      </c>
      <c r="AA108" s="32" t="str">
        <f>IF(P108=$C$1," ",IF(P108&gt;NSCA!$C$3,0,1))</f>
        <v xml:space="preserve"> </v>
      </c>
      <c r="AB108" s="32" t="str">
        <f>IF(Q108=$C$1," ",IF(Q108&gt;NSCA!$D$3,0,1))</f>
        <v xml:space="preserve"> </v>
      </c>
      <c r="AC108" s="32" t="str">
        <f>IF(R108=$C$1," ",IF(R108&gt;NSCA!$E$3,0,1))</f>
        <v xml:space="preserve"> </v>
      </c>
      <c r="AD108" s="32">
        <f>IF(S108=$C$1," ",IF(S108&gt;NSCA!$F$3,0,1))</f>
        <v>1</v>
      </c>
      <c r="AE108" s="32" t="str">
        <f>IF(T108=$C$1," ",IF(T108&gt;NSCA!$G$3,0,1))</f>
        <v xml:space="preserve"> </v>
      </c>
      <c r="AF108" s="32" t="str">
        <f>IF(U108=$C$1," ",IF(U108&gt;NSCA!$H$3,0,1))</f>
        <v xml:space="preserve"> </v>
      </c>
      <c r="AG108" s="32">
        <f>IF(V108=$C$1," ",IF(V108&gt;NSCA!$I$3,0,1))</f>
        <v>1</v>
      </c>
      <c r="AH108" s="32" t="str">
        <f>IF(W108=$C$1," ",IF(W108&gt;NSCA!$L$3,0,1))</f>
        <v xml:space="preserve"> </v>
      </c>
      <c r="AI108" s="32" t="str">
        <f>IF(X108=$C$1," ",IF(X108&gt;NSCA!$M$3,0,1))</f>
        <v xml:space="preserve"> </v>
      </c>
    </row>
    <row r="109" spans="1:35" x14ac:dyDescent="0.25">
      <c r="A109" s="115">
        <v>42716</v>
      </c>
      <c r="B109" s="119">
        <v>1036</v>
      </c>
      <c r="C109" s="119"/>
      <c r="D109" s="119"/>
      <c r="E109" s="119"/>
      <c r="F109" s="119"/>
      <c r="G109" s="119">
        <v>1202</v>
      </c>
      <c r="H109" s="119"/>
      <c r="I109" s="119"/>
      <c r="J109" s="119">
        <v>1183</v>
      </c>
      <c r="K109" s="119"/>
      <c r="L109" s="119"/>
      <c r="M109" s="119">
        <v>1202</v>
      </c>
      <c r="N109" s="119">
        <v>1036</v>
      </c>
      <c r="O109" s="119"/>
      <c r="P109" s="119"/>
      <c r="Q109" s="119"/>
      <c r="R109" s="119"/>
      <c r="S109" s="119">
        <v>1202</v>
      </c>
      <c r="T109" s="119"/>
      <c r="U109" s="119"/>
      <c r="V109" s="119">
        <v>1183</v>
      </c>
      <c r="W109" s="119"/>
      <c r="X109" s="119"/>
      <c r="Y109" s="32">
        <f>IF(N109=$C$1," ",IF(N109&gt;NSCA!$J$3,0,1))</f>
        <v>1</v>
      </c>
      <c r="Z109" s="32" t="str">
        <f>IF(O109=$C$1," ",IF(O109&gt;NSCA!$K$3,0,1))</f>
        <v xml:space="preserve"> </v>
      </c>
      <c r="AA109" s="32" t="str">
        <f>IF(P109=$C$1," ",IF(P109&gt;NSCA!$C$3,0,1))</f>
        <v xml:space="preserve"> </v>
      </c>
      <c r="AB109" s="32" t="str">
        <f>IF(Q109=$C$1," ",IF(Q109&gt;NSCA!$D$3,0,1))</f>
        <v xml:space="preserve"> </v>
      </c>
      <c r="AC109" s="32" t="str">
        <f>IF(R109=$C$1," ",IF(R109&gt;NSCA!$E$3,0,1))</f>
        <v xml:space="preserve"> </v>
      </c>
      <c r="AD109" s="32">
        <f>IF(S109=$C$1," ",IF(S109&gt;NSCA!$F$3,0,1))</f>
        <v>1</v>
      </c>
      <c r="AE109" s="32" t="str">
        <f>IF(T109=$C$1," ",IF(T109&gt;NSCA!$G$3,0,1))</f>
        <v xml:space="preserve"> </v>
      </c>
      <c r="AF109" s="32" t="str">
        <f>IF(U109=$C$1," ",IF(U109&gt;NSCA!$H$3,0,1))</f>
        <v xml:space="preserve"> </v>
      </c>
      <c r="AG109" s="32">
        <f>IF(V109=$C$1," ",IF(V109&gt;NSCA!$I$3,0,1))</f>
        <v>1</v>
      </c>
      <c r="AH109" s="32" t="str">
        <f>IF(W109=$C$1," ",IF(W109&gt;NSCA!$L$3,0,1))</f>
        <v xml:space="preserve"> </v>
      </c>
      <c r="AI109" s="32" t="str">
        <f>IF(X109=$C$1," ",IF(X109&gt;NSCA!$M$3,0,1))</f>
        <v xml:space="preserve"> </v>
      </c>
    </row>
    <row r="110" spans="1:35" x14ac:dyDescent="0.25">
      <c r="A110" s="115">
        <v>42717</v>
      </c>
      <c r="B110" s="119"/>
      <c r="C110" s="119"/>
      <c r="D110" s="119"/>
      <c r="E110" s="119"/>
      <c r="F110" s="119"/>
      <c r="G110" s="119"/>
      <c r="H110" s="119">
        <v>1173</v>
      </c>
      <c r="I110" s="119"/>
      <c r="J110" s="119"/>
      <c r="K110" s="119"/>
      <c r="L110" s="119">
        <v>1456</v>
      </c>
      <c r="M110" s="119">
        <v>1456</v>
      </c>
      <c r="N110" s="119"/>
      <c r="O110" s="119"/>
      <c r="P110" s="119"/>
      <c r="Q110" s="119"/>
      <c r="R110" s="119"/>
      <c r="S110" s="119"/>
      <c r="T110" s="119">
        <v>1173</v>
      </c>
      <c r="U110" s="119"/>
      <c r="V110" s="119"/>
      <c r="W110" s="119"/>
      <c r="X110" s="119">
        <v>1456</v>
      </c>
      <c r="Y110" s="32" t="str">
        <f>IF(N110=$C$1," ",IF(N110&gt;NSCA!$J$3,0,1))</f>
        <v xml:space="preserve"> </v>
      </c>
      <c r="Z110" s="32" t="str">
        <f>IF(O110=$C$1," ",IF(O110&gt;NSCA!$K$3,0,1))</f>
        <v xml:space="preserve"> </v>
      </c>
      <c r="AA110" s="32" t="str">
        <f>IF(P110=$C$1," ",IF(P110&gt;NSCA!$C$3,0,1))</f>
        <v xml:space="preserve"> </v>
      </c>
      <c r="AB110" s="32" t="str">
        <f>IF(Q110=$C$1," ",IF(Q110&gt;NSCA!$D$3,0,1))</f>
        <v xml:space="preserve"> </v>
      </c>
      <c r="AC110" s="32" t="str">
        <f>IF(R110=$C$1," ",IF(R110&gt;NSCA!$E$3,0,1))</f>
        <v xml:space="preserve"> </v>
      </c>
      <c r="AD110" s="32" t="str">
        <f>IF(S110=$C$1," ",IF(S110&gt;NSCA!$F$3,0,1))</f>
        <v xml:space="preserve"> </v>
      </c>
      <c r="AE110" s="32">
        <f>IF(T110=$C$1," ",IF(T110&gt;NSCA!$G$3,0,1))</f>
        <v>1</v>
      </c>
      <c r="AF110" s="32" t="str">
        <f>IF(U110=$C$1," ",IF(U110&gt;NSCA!$H$3,0,1))</f>
        <v xml:space="preserve"> </v>
      </c>
      <c r="AG110" s="32" t="str">
        <f>IF(V110=$C$1," ",IF(V110&gt;NSCA!$I$3,0,1))</f>
        <v xml:space="preserve"> </v>
      </c>
      <c r="AH110" s="32" t="str">
        <f>IF(W110=$C$1," ",IF(W110&gt;NSCA!$L$3,0,1))</f>
        <v xml:space="preserve"> </v>
      </c>
      <c r="AI110" s="32">
        <f>IF(X110=$C$1," ",IF(X110&gt;NSCA!$M$3,0,1))</f>
        <v>1</v>
      </c>
    </row>
    <row r="111" spans="1:35" x14ac:dyDescent="0.25">
      <c r="A111" s="115">
        <v>42718</v>
      </c>
      <c r="B111" s="119"/>
      <c r="C111" s="119">
        <v>860</v>
      </c>
      <c r="D111" s="119"/>
      <c r="E111" s="119"/>
      <c r="F111" s="119"/>
      <c r="G111" s="119"/>
      <c r="H111" s="119"/>
      <c r="I111" s="119">
        <v>285</v>
      </c>
      <c r="J111" s="119"/>
      <c r="K111" s="119"/>
      <c r="L111" s="119"/>
      <c r="M111" s="119">
        <v>860</v>
      </c>
      <c r="N111" s="119"/>
      <c r="O111" s="119">
        <v>860</v>
      </c>
      <c r="P111" s="119"/>
      <c r="Q111" s="119"/>
      <c r="R111" s="119"/>
      <c r="S111" s="119"/>
      <c r="T111" s="119"/>
      <c r="U111" s="119">
        <v>285</v>
      </c>
      <c r="V111" s="119"/>
      <c r="W111" s="119"/>
      <c r="X111" s="119"/>
      <c r="Y111" s="32" t="str">
        <f>IF(N111=$C$1," ",IF(N111&gt;NSCA!$J$3,0,1))</f>
        <v xml:space="preserve"> </v>
      </c>
      <c r="Z111" s="32">
        <f>IF(O111=$C$1," ",IF(O111&gt;NSCA!$K$3,0,1))</f>
        <v>1</v>
      </c>
      <c r="AA111" s="32" t="str">
        <f>IF(P111=$C$1," ",IF(P111&gt;NSCA!$C$3,0,1))</f>
        <v xml:space="preserve"> </v>
      </c>
      <c r="AB111" s="32" t="str">
        <f>IF(Q111=$C$1," ",IF(Q111&gt;NSCA!$D$3,0,1))</f>
        <v xml:space="preserve"> </v>
      </c>
      <c r="AC111" s="32" t="str">
        <f>IF(R111=$C$1," ",IF(R111&gt;NSCA!$E$3,0,1))</f>
        <v xml:space="preserve"> </v>
      </c>
      <c r="AD111" s="32" t="str">
        <f>IF(S111=$C$1," ",IF(S111&gt;NSCA!$F$3,0,1))</f>
        <v xml:space="preserve"> </v>
      </c>
      <c r="AE111" s="32" t="str">
        <f>IF(T111=$C$1," ",IF(T111&gt;NSCA!$G$3,0,1))</f>
        <v xml:space="preserve"> </v>
      </c>
      <c r="AF111" s="32">
        <f>IF(U111=$C$1," ",IF(U111&gt;NSCA!$H$3,0,1))</f>
        <v>1</v>
      </c>
      <c r="AG111" s="32" t="str">
        <f>IF(V111=$C$1," ",IF(V111&gt;NSCA!$I$3,0,1))</f>
        <v xml:space="preserve"> </v>
      </c>
      <c r="AH111" s="32" t="str">
        <f>IF(W111=$C$1," ",IF(W111&gt;NSCA!$L$3,0,1))</f>
        <v xml:space="preserve"> </v>
      </c>
      <c r="AI111" s="32" t="str">
        <f>IF(X111=$C$1," ",IF(X111&gt;NSCA!$M$3,0,1))</f>
        <v xml:space="preserve"> </v>
      </c>
    </row>
    <row r="112" spans="1:35" x14ac:dyDescent="0.25">
      <c r="A112" s="115">
        <v>42719</v>
      </c>
      <c r="B112" s="119"/>
      <c r="C112" s="119"/>
      <c r="D112" s="119">
        <v>1117</v>
      </c>
      <c r="E112" s="119">
        <v>1021</v>
      </c>
      <c r="F112" s="119">
        <v>887</v>
      </c>
      <c r="G112" s="119"/>
      <c r="H112" s="119"/>
      <c r="I112" s="119"/>
      <c r="J112" s="119"/>
      <c r="K112" s="119"/>
      <c r="L112" s="119"/>
      <c r="M112" s="119">
        <v>1117</v>
      </c>
      <c r="N112" s="119"/>
      <c r="O112" s="119"/>
      <c r="P112" s="119">
        <v>1117</v>
      </c>
      <c r="Q112" s="119">
        <v>1021</v>
      </c>
      <c r="R112" s="119">
        <v>887</v>
      </c>
      <c r="S112" s="119"/>
      <c r="T112" s="119"/>
      <c r="U112" s="119"/>
      <c r="V112" s="119"/>
      <c r="W112" s="119"/>
      <c r="X112" s="119"/>
      <c r="Y112" s="32" t="str">
        <f>IF(N112=$C$1," ",IF(N112&gt;NSCA!$J$3,0,1))</f>
        <v xml:space="preserve"> </v>
      </c>
      <c r="Z112" s="32" t="str">
        <f>IF(O112=$C$1," ",IF(O112&gt;NSCA!$K$3,0,1))</f>
        <v xml:space="preserve"> </v>
      </c>
      <c r="AA112" s="32">
        <f>IF(P112=$C$1," ",IF(P112&gt;NSCA!$C$3,0,1))</f>
        <v>1</v>
      </c>
      <c r="AB112" s="32">
        <f>IF(Q112=$C$1," ",IF(Q112&gt;NSCA!$D$3,0,1))</f>
        <v>1</v>
      </c>
      <c r="AC112" s="32">
        <f>IF(R112=$C$1," ",IF(R112&gt;NSCA!$E$3,0,1))</f>
        <v>1</v>
      </c>
      <c r="AD112" s="32" t="str">
        <f>IF(S112=$C$1," ",IF(S112&gt;NSCA!$F$3,0,1))</f>
        <v xml:space="preserve"> </v>
      </c>
      <c r="AE112" s="32" t="str">
        <f>IF(T112=$C$1," ",IF(T112&gt;NSCA!$G$3,0,1))</f>
        <v xml:space="preserve"> </v>
      </c>
      <c r="AF112" s="32" t="str">
        <f>IF(U112=$C$1," ",IF(U112&gt;NSCA!$H$3,0,1))</f>
        <v xml:space="preserve"> </v>
      </c>
      <c r="AG112" s="32" t="str">
        <f>IF(V112=$C$1," ",IF(V112&gt;NSCA!$I$3,0,1))</f>
        <v xml:space="preserve"> </v>
      </c>
      <c r="AH112" s="32" t="str">
        <f>IF(W112=$C$1," ",IF(W112&gt;NSCA!$L$3,0,1))</f>
        <v xml:space="preserve"> </v>
      </c>
      <c r="AI112" s="32" t="str">
        <f>IF(X112=$C$1," ",IF(X112&gt;NSCA!$M$3,0,1))</f>
        <v xml:space="preserve"> </v>
      </c>
    </row>
    <row r="113" spans="1:35" x14ac:dyDescent="0.25">
      <c r="A113" s="115">
        <v>42751</v>
      </c>
      <c r="B113" s="119"/>
      <c r="C113" s="119">
        <v>1546</v>
      </c>
      <c r="D113" s="119"/>
      <c r="E113" s="119"/>
      <c r="F113" s="119"/>
      <c r="G113" s="119"/>
      <c r="H113" s="119"/>
      <c r="I113" s="119">
        <v>356</v>
      </c>
      <c r="J113" s="119"/>
      <c r="K113" s="119"/>
      <c r="L113" s="119"/>
      <c r="M113" s="119">
        <v>1546</v>
      </c>
      <c r="N113" s="119"/>
      <c r="O113" s="119">
        <v>1546</v>
      </c>
      <c r="P113" s="119"/>
      <c r="Q113" s="119"/>
      <c r="R113" s="119"/>
      <c r="S113" s="119"/>
      <c r="T113" s="119"/>
      <c r="U113" s="119">
        <v>356</v>
      </c>
      <c r="V113" s="119"/>
      <c r="W113" s="119"/>
      <c r="X113" s="119"/>
      <c r="Y113" s="32" t="str">
        <f>IF(N113=$C$1," ",IF(N113&gt;NSCA!$J$3,0,1))</f>
        <v xml:space="preserve"> </v>
      </c>
      <c r="Z113" s="32">
        <f>IF(O113=$C$1," ",IF(O113&gt;NSCA!$K$3,0,1))</f>
        <v>1</v>
      </c>
      <c r="AA113" s="32" t="str">
        <f>IF(P113=$C$1," ",IF(P113&gt;NSCA!$C$3,0,1))</f>
        <v xml:space="preserve"> </v>
      </c>
      <c r="AB113" s="32" t="str">
        <f>IF(Q113=$C$1," ",IF(Q113&gt;NSCA!$D$3,0,1))</f>
        <v xml:space="preserve"> </v>
      </c>
      <c r="AC113" s="32" t="str">
        <f>IF(R113=$C$1," ",IF(R113&gt;NSCA!$E$3,0,1))</f>
        <v xml:space="preserve"> </v>
      </c>
      <c r="AD113" s="32" t="str">
        <f>IF(S113=$C$1," ",IF(S113&gt;NSCA!$F$3,0,1))</f>
        <v xml:space="preserve"> </v>
      </c>
      <c r="AE113" s="32" t="str">
        <f>IF(T113=$C$1," ",IF(T113&gt;NSCA!$G$3,0,1))</f>
        <v xml:space="preserve"> </v>
      </c>
      <c r="AF113" s="32">
        <f>IF(U113=$C$1," ",IF(U113&gt;NSCA!$H$3,0,1))</f>
        <v>1</v>
      </c>
      <c r="AG113" s="32" t="str">
        <f>IF(V113=$C$1," ",IF(V113&gt;NSCA!$I$3,0,1))</f>
        <v xml:space="preserve"> </v>
      </c>
      <c r="AH113" s="32" t="str">
        <f>IF(W113=$C$1," ",IF(W113&gt;NSCA!$L$3,0,1))</f>
        <v xml:space="preserve"> </v>
      </c>
      <c r="AI113" s="32" t="str">
        <f>IF(X113=$C$1," ",IF(X113&gt;NSCA!$M$3,0,1))</f>
        <v xml:space="preserve"> </v>
      </c>
    </row>
    <row r="114" spans="1:35" x14ac:dyDescent="0.25">
      <c r="A114" s="115">
        <v>42752</v>
      </c>
      <c r="B114" s="119">
        <v>1274</v>
      </c>
      <c r="C114" s="119"/>
      <c r="D114" s="119"/>
      <c r="E114" s="119"/>
      <c r="F114" s="119"/>
      <c r="G114" s="119">
        <v>1017</v>
      </c>
      <c r="H114" s="119">
        <v>1162</v>
      </c>
      <c r="I114" s="119"/>
      <c r="J114" s="119">
        <v>1402</v>
      </c>
      <c r="K114" s="119"/>
      <c r="L114" s="119">
        <v>1592</v>
      </c>
      <c r="M114" s="119">
        <v>1592</v>
      </c>
      <c r="N114" s="119">
        <v>1274</v>
      </c>
      <c r="O114" s="119"/>
      <c r="P114" s="119"/>
      <c r="Q114" s="119"/>
      <c r="R114" s="119"/>
      <c r="S114" s="119">
        <v>1017</v>
      </c>
      <c r="T114" s="119">
        <v>1162</v>
      </c>
      <c r="U114" s="119"/>
      <c r="V114" s="119">
        <v>1402</v>
      </c>
      <c r="W114" s="119"/>
      <c r="X114" s="119">
        <v>1592</v>
      </c>
      <c r="Y114" s="32">
        <f>IF(N114=$C$1," ",IF(N114&gt;NSCA!$J$3,0,1))</f>
        <v>1</v>
      </c>
      <c r="Z114" s="32" t="str">
        <f>IF(O114=$C$1," ",IF(O114&gt;NSCA!$K$3,0,1))</f>
        <v xml:space="preserve"> </v>
      </c>
      <c r="AA114" s="32" t="str">
        <f>IF(P114=$C$1," ",IF(P114&gt;NSCA!$C$3,0,1))</f>
        <v xml:space="preserve"> </v>
      </c>
      <c r="AB114" s="32" t="str">
        <f>IF(Q114=$C$1," ",IF(Q114&gt;NSCA!$D$3,0,1))</f>
        <v xml:space="preserve"> </v>
      </c>
      <c r="AC114" s="32" t="str">
        <f>IF(R114=$C$1," ",IF(R114&gt;NSCA!$E$3,0,1))</f>
        <v xml:space="preserve"> </v>
      </c>
      <c r="AD114" s="32">
        <f>IF(S114=$C$1," ",IF(S114&gt;NSCA!$F$3,0,1))</f>
        <v>1</v>
      </c>
      <c r="AE114" s="32">
        <f>IF(T114=$C$1," ",IF(T114&gt;NSCA!$G$3,0,1))</f>
        <v>1</v>
      </c>
      <c r="AF114" s="32" t="str">
        <f>IF(U114=$C$1," ",IF(U114&gt;NSCA!$H$3,0,1))</f>
        <v xml:space="preserve"> </v>
      </c>
      <c r="AG114" s="32">
        <f>IF(V114=$C$1," ",IF(V114&gt;NSCA!$I$3,0,1))</f>
        <v>1</v>
      </c>
      <c r="AH114" s="32" t="str">
        <f>IF(W114=$C$1," ",IF(W114&gt;NSCA!$L$3,0,1))</f>
        <v xml:space="preserve"> </v>
      </c>
      <c r="AI114" s="32">
        <f>IF(X114=$C$1," ",IF(X114&gt;NSCA!$M$3,0,1))</f>
        <v>1</v>
      </c>
    </row>
    <row r="115" spans="1:35" x14ac:dyDescent="0.25">
      <c r="A115" s="115">
        <v>42753</v>
      </c>
      <c r="B115" s="119"/>
      <c r="C115" s="119"/>
      <c r="D115" s="119">
        <v>1295</v>
      </c>
      <c r="E115" s="119">
        <v>1109</v>
      </c>
      <c r="F115" s="119">
        <v>943</v>
      </c>
      <c r="G115" s="119"/>
      <c r="H115" s="119"/>
      <c r="I115" s="119"/>
      <c r="J115" s="119"/>
      <c r="K115" s="119"/>
      <c r="L115" s="119"/>
      <c r="M115" s="119">
        <v>1295</v>
      </c>
      <c r="N115" s="119"/>
      <c r="O115" s="119"/>
      <c r="P115" s="119">
        <v>1295</v>
      </c>
      <c r="Q115" s="119">
        <v>1109</v>
      </c>
      <c r="R115" s="119">
        <v>943</v>
      </c>
      <c r="S115" s="119"/>
      <c r="T115" s="119"/>
      <c r="U115" s="119"/>
      <c r="V115" s="119"/>
      <c r="W115" s="119"/>
      <c r="X115" s="119"/>
      <c r="Y115" s="32" t="str">
        <f>IF(N115=$C$1," ",IF(N115&gt;NSCA!$J$3,0,1))</f>
        <v xml:space="preserve"> </v>
      </c>
      <c r="Z115" s="32" t="str">
        <f>IF(O115=$C$1," ",IF(O115&gt;NSCA!$K$3,0,1))</f>
        <v xml:space="preserve"> </v>
      </c>
      <c r="AA115" s="32">
        <f>IF(P115=$C$1," ",IF(P115&gt;NSCA!$C$3,0,1))</f>
        <v>1</v>
      </c>
      <c r="AB115" s="32">
        <f>IF(Q115=$C$1," ",IF(Q115&gt;NSCA!$D$3,0,1))</f>
        <v>1</v>
      </c>
      <c r="AC115" s="32">
        <f>IF(R115=$C$1," ",IF(R115&gt;NSCA!$E$3,0,1))</f>
        <v>1</v>
      </c>
      <c r="AD115" s="32" t="str">
        <f>IF(S115=$C$1," ",IF(S115&gt;NSCA!$F$3,0,1))</f>
        <v xml:space="preserve"> </v>
      </c>
      <c r="AE115" s="32" t="str">
        <f>IF(T115=$C$1," ",IF(T115&gt;NSCA!$G$3,0,1))</f>
        <v xml:space="preserve"> </v>
      </c>
      <c r="AF115" s="32" t="str">
        <f>IF(U115=$C$1," ",IF(U115&gt;NSCA!$H$3,0,1))</f>
        <v xml:space="preserve"> </v>
      </c>
      <c r="AG115" s="32" t="str">
        <f>IF(V115=$C$1," ",IF(V115&gt;NSCA!$I$3,0,1))</f>
        <v xml:space="preserve"> </v>
      </c>
      <c r="AH115" s="32" t="str">
        <f>IF(W115=$C$1," ",IF(W115&gt;NSCA!$L$3,0,1))</f>
        <v xml:space="preserve"> </v>
      </c>
      <c r="AI115" s="32" t="str">
        <f>IF(X115=$C$1," ",IF(X115&gt;NSCA!$M$3,0,1))</f>
        <v xml:space="preserve"> </v>
      </c>
    </row>
    <row r="116" spans="1:35" x14ac:dyDescent="0.25">
      <c r="A116" s="115">
        <v>42786</v>
      </c>
      <c r="B116" s="119"/>
      <c r="C116" s="119"/>
      <c r="D116" s="119">
        <v>1569</v>
      </c>
      <c r="E116" s="119">
        <v>1331</v>
      </c>
      <c r="F116" s="119">
        <v>1156</v>
      </c>
      <c r="G116" s="119"/>
      <c r="H116" s="119"/>
      <c r="I116" s="119"/>
      <c r="J116" s="119"/>
      <c r="K116" s="119"/>
      <c r="L116" s="119"/>
      <c r="M116" s="119">
        <v>1569</v>
      </c>
      <c r="N116" s="119"/>
      <c r="O116" s="119"/>
      <c r="P116" s="119">
        <v>1569</v>
      </c>
      <c r="Q116" s="119">
        <v>1331</v>
      </c>
      <c r="R116" s="119">
        <v>1156</v>
      </c>
      <c r="S116" s="119"/>
      <c r="T116" s="119"/>
      <c r="U116" s="119"/>
      <c r="V116" s="119"/>
      <c r="W116" s="119"/>
      <c r="X116" s="119"/>
      <c r="Y116" s="32" t="str">
        <f>IF(N116=$C$1," ",IF(N116&gt;NSCA!$J$3,0,1))</f>
        <v xml:space="preserve"> </v>
      </c>
      <c r="Z116" s="32" t="str">
        <f>IF(O116=$C$1," ",IF(O116&gt;NSCA!$K$3,0,1))</f>
        <v xml:space="preserve"> </v>
      </c>
      <c r="AA116" s="32">
        <f>IF(P116=$C$1," ",IF(P116&gt;NSCA!$C$3,0,1))</f>
        <v>1</v>
      </c>
      <c r="AB116" s="32">
        <f>IF(Q116=$C$1," ",IF(Q116&gt;NSCA!$D$3,0,1))</f>
        <v>1</v>
      </c>
      <c r="AC116" s="32">
        <f>IF(R116=$C$1," ",IF(R116&gt;NSCA!$E$3,0,1))</f>
        <v>1</v>
      </c>
      <c r="AD116" s="32" t="str">
        <f>IF(S116=$C$1," ",IF(S116&gt;NSCA!$F$3,0,1))</f>
        <v xml:space="preserve"> </v>
      </c>
      <c r="AE116" s="32" t="str">
        <f>IF(T116=$C$1," ",IF(T116&gt;NSCA!$G$3,0,1))</f>
        <v xml:space="preserve"> </v>
      </c>
      <c r="AF116" s="32" t="str">
        <f>IF(U116=$C$1," ",IF(U116&gt;NSCA!$H$3,0,1))</f>
        <v xml:space="preserve"> </v>
      </c>
      <c r="AG116" s="32" t="str">
        <f>IF(V116=$C$1," ",IF(V116&gt;NSCA!$I$3,0,1))</f>
        <v xml:space="preserve"> </v>
      </c>
      <c r="AH116" s="32" t="str">
        <f>IF(W116=$C$1," ",IF(W116&gt;NSCA!$L$3,0,1))</f>
        <v xml:space="preserve"> </v>
      </c>
      <c r="AI116" s="32" t="str">
        <f>IF(X116=$C$1," ",IF(X116&gt;NSCA!$M$3,0,1))</f>
        <v xml:space="preserve"> </v>
      </c>
    </row>
    <row r="117" spans="1:35" x14ac:dyDescent="0.25">
      <c r="A117" s="115">
        <v>42787</v>
      </c>
      <c r="B117" s="119">
        <v>1397</v>
      </c>
      <c r="C117" s="119"/>
      <c r="D117" s="119"/>
      <c r="E117" s="119"/>
      <c r="F117" s="119"/>
      <c r="G117" s="119">
        <v>1364</v>
      </c>
      <c r="H117" s="119">
        <v>1499</v>
      </c>
      <c r="I117" s="119"/>
      <c r="J117" s="119">
        <v>1502</v>
      </c>
      <c r="K117" s="119"/>
      <c r="L117" s="119"/>
      <c r="M117" s="119">
        <v>1502</v>
      </c>
      <c r="N117" s="119">
        <v>1397</v>
      </c>
      <c r="O117" s="119"/>
      <c r="P117" s="119"/>
      <c r="Q117" s="119"/>
      <c r="R117" s="119"/>
      <c r="S117" s="119">
        <v>1364</v>
      </c>
      <c r="T117" s="119">
        <v>1499</v>
      </c>
      <c r="U117" s="119"/>
      <c r="V117" s="119">
        <v>1502</v>
      </c>
      <c r="W117" s="119"/>
      <c r="X117" s="119"/>
      <c r="Y117" s="32">
        <f>IF(N117=$C$1," ",IF(N117&gt;NSCA!$J$3,0,1))</f>
        <v>1</v>
      </c>
      <c r="Z117" s="32" t="str">
        <f>IF(O117=$C$1," ",IF(O117&gt;NSCA!$K$3,0,1))</f>
        <v xml:space="preserve"> </v>
      </c>
      <c r="AA117" s="32" t="str">
        <f>IF(P117=$C$1," ",IF(P117&gt;NSCA!$C$3,0,1))</f>
        <v xml:space="preserve"> </v>
      </c>
      <c r="AB117" s="32" t="str">
        <f>IF(Q117=$C$1," ",IF(Q117&gt;NSCA!$D$3,0,1))</f>
        <v xml:space="preserve"> </v>
      </c>
      <c r="AC117" s="32" t="str">
        <f>IF(R117=$C$1," ",IF(R117&gt;NSCA!$E$3,0,1))</f>
        <v xml:space="preserve"> </v>
      </c>
      <c r="AD117" s="32">
        <f>IF(S117=$C$1," ",IF(S117&gt;NSCA!$F$3,0,1))</f>
        <v>1</v>
      </c>
      <c r="AE117" s="32">
        <f>IF(T117=$C$1," ",IF(T117&gt;NSCA!$G$3,0,1))</f>
        <v>1</v>
      </c>
      <c r="AF117" s="32" t="str">
        <f>IF(U117=$C$1," ",IF(U117&gt;NSCA!$H$3,0,1))</f>
        <v xml:space="preserve"> </v>
      </c>
      <c r="AG117" s="32">
        <f>IF(V117=$C$1," ",IF(V117&gt;NSCA!$I$3,0,1))</f>
        <v>1</v>
      </c>
      <c r="AH117" s="32" t="str">
        <f>IF(W117=$C$1," ",IF(W117&gt;NSCA!$L$3,0,1))</f>
        <v xml:space="preserve"> </v>
      </c>
      <c r="AI117" s="32" t="str">
        <f>IF(X117=$C$1," ",IF(X117&gt;NSCA!$M$3,0,1))</f>
        <v xml:space="preserve"> </v>
      </c>
    </row>
    <row r="118" spans="1:35" x14ac:dyDescent="0.25">
      <c r="A118" s="115">
        <v>42788</v>
      </c>
      <c r="B118" s="119"/>
      <c r="C118" s="119">
        <v>1486</v>
      </c>
      <c r="D118" s="119"/>
      <c r="E118" s="119"/>
      <c r="F118" s="119"/>
      <c r="G118" s="119"/>
      <c r="H118" s="119"/>
      <c r="I118" s="119">
        <v>354</v>
      </c>
      <c r="J118" s="119"/>
      <c r="K118" s="119"/>
      <c r="L118" s="119"/>
      <c r="M118" s="119">
        <v>1486</v>
      </c>
      <c r="N118" s="119"/>
      <c r="O118" s="119">
        <v>1486</v>
      </c>
      <c r="P118" s="119"/>
      <c r="Q118" s="119"/>
      <c r="R118" s="119"/>
      <c r="S118" s="119"/>
      <c r="T118" s="119"/>
      <c r="U118" s="119">
        <v>354</v>
      </c>
      <c r="V118" s="119"/>
      <c r="W118" s="119"/>
      <c r="X118" s="119"/>
      <c r="Y118" s="32" t="str">
        <f>IF(N118=$C$1," ",IF(N118&gt;NSCA!$J$3,0,1))</f>
        <v xml:space="preserve"> </v>
      </c>
      <c r="Z118" s="32">
        <f>IF(O118=$C$1," ",IF(O118&gt;NSCA!$K$3,0,1))</f>
        <v>1</v>
      </c>
      <c r="AA118" s="32" t="str">
        <f>IF(P118=$C$1," ",IF(P118&gt;NSCA!$C$3,0,1))</f>
        <v xml:space="preserve"> </v>
      </c>
      <c r="AB118" s="32" t="str">
        <f>IF(Q118=$C$1," ",IF(Q118&gt;NSCA!$D$3,0,1))</f>
        <v xml:space="preserve"> </v>
      </c>
      <c r="AC118" s="32" t="str">
        <f>IF(R118=$C$1," ",IF(R118&gt;NSCA!$E$3,0,1))</f>
        <v xml:space="preserve"> </v>
      </c>
      <c r="AD118" s="32" t="str">
        <f>IF(S118=$C$1," ",IF(S118&gt;NSCA!$F$3,0,1))</f>
        <v xml:space="preserve"> </v>
      </c>
      <c r="AE118" s="32" t="str">
        <f>IF(T118=$C$1," ",IF(T118&gt;NSCA!$G$3,0,1))</f>
        <v xml:space="preserve"> </v>
      </c>
      <c r="AF118" s="32">
        <f>IF(U118=$C$1," ",IF(U118&gt;NSCA!$H$3,0,1))</f>
        <v>1</v>
      </c>
      <c r="AG118" s="32" t="str">
        <f>IF(V118=$C$1," ",IF(V118&gt;NSCA!$I$3,0,1))</f>
        <v xml:space="preserve"> </v>
      </c>
      <c r="AH118" s="32" t="str">
        <f>IF(W118=$C$1," ",IF(W118&gt;NSCA!$L$3,0,1))</f>
        <v xml:space="preserve"> </v>
      </c>
      <c r="AI118" s="32" t="str">
        <f>IF(X118=$C$1," ",IF(X118&gt;NSCA!$M$3,0,1))</f>
        <v xml:space="preserve"> </v>
      </c>
    </row>
    <row r="119" spans="1:35" x14ac:dyDescent="0.25">
      <c r="A119" s="115">
        <v>42789</v>
      </c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>
        <v>1689</v>
      </c>
      <c r="M119" s="119">
        <v>1689</v>
      </c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>
        <v>1689</v>
      </c>
      <c r="Y119" s="32" t="str">
        <f>IF(N119=$C$1," ",IF(N119&gt;NSCA!$J$3,0,1))</f>
        <v xml:space="preserve"> </v>
      </c>
      <c r="Z119" s="32" t="str">
        <f>IF(O119=$C$1," ",IF(O119&gt;NSCA!$K$3,0,1))</f>
        <v xml:space="preserve"> </v>
      </c>
      <c r="AA119" s="32" t="str">
        <f>IF(P119=$C$1," ",IF(P119&gt;NSCA!$C$3,0,1))</f>
        <v xml:space="preserve"> </v>
      </c>
      <c r="AB119" s="32" t="str">
        <f>IF(Q119=$C$1," ",IF(Q119&gt;NSCA!$D$3,0,1))</f>
        <v xml:space="preserve"> </v>
      </c>
      <c r="AC119" s="32" t="str">
        <f>IF(R119=$C$1," ",IF(R119&gt;NSCA!$E$3,0,1))</f>
        <v xml:space="preserve"> </v>
      </c>
      <c r="AD119" s="32" t="str">
        <f>IF(S119=$C$1," ",IF(S119&gt;NSCA!$F$3,0,1))</f>
        <v xml:space="preserve"> </v>
      </c>
      <c r="AE119" s="32" t="str">
        <f>IF(T119=$C$1," ",IF(T119&gt;NSCA!$G$3,0,1))</f>
        <v xml:space="preserve"> </v>
      </c>
      <c r="AF119" s="32" t="str">
        <f>IF(U119=$C$1," ",IF(U119&gt;NSCA!$H$3,0,1))</f>
        <v xml:space="preserve"> </v>
      </c>
      <c r="AG119" s="32" t="str">
        <f>IF(V119=$C$1," ",IF(V119&gt;NSCA!$I$3,0,1))</f>
        <v xml:space="preserve"> </v>
      </c>
      <c r="AH119" s="32" t="str">
        <f>IF(W119=$C$1," ",IF(W119&gt;NSCA!$L$3,0,1))</f>
        <v xml:space="preserve"> </v>
      </c>
      <c r="AI119" s="32">
        <f>IF(X119=$C$1," ",IF(X119&gt;NSCA!$M$3,0,1))</f>
        <v>1</v>
      </c>
    </row>
    <row r="120" spans="1:35" x14ac:dyDescent="0.25">
      <c r="A120" s="115">
        <v>42807</v>
      </c>
      <c r="B120" s="119"/>
      <c r="C120" s="119"/>
      <c r="D120" s="119">
        <v>1761</v>
      </c>
      <c r="E120" s="119">
        <v>1483</v>
      </c>
      <c r="F120" s="119">
        <v>1338</v>
      </c>
      <c r="G120" s="119"/>
      <c r="H120" s="119"/>
      <c r="I120" s="119"/>
      <c r="J120" s="119"/>
      <c r="K120" s="119"/>
      <c r="L120" s="119"/>
      <c r="M120" s="119">
        <v>1761</v>
      </c>
      <c r="N120" s="119"/>
      <c r="O120" s="119"/>
      <c r="P120" s="119">
        <v>1761</v>
      </c>
      <c r="Q120" s="119">
        <v>1483</v>
      </c>
      <c r="R120" s="119">
        <v>1338</v>
      </c>
      <c r="S120" s="119"/>
      <c r="T120" s="119"/>
      <c r="U120" s="119"/>
      <c r="V120" s="119"/>
      <c r="W120" s="119"/>
      <c r="X120" s="119"/>
      <c r="Y120" s="32" t="str">
        <f>IF(N120=$C$1," ",IF(N120&gt;NSCA!$J$3,0,1))</f>
        <v xml:space="preserve"> </v>
      </c>
      <c r="Z120" s="32" t="str">
        <f>IF(O120=$C$1," ",IF(O120&gt;NSCA!$K$3,0,1))</f>
        <v xml:space="preserve"> </v>
      </c>
      <c r="AA120" s="32">
        <f>IF(P120=$C$1," ",IF(P120&gt;NSCA!$C$3,0,1))</f>
        <v>1</v>
      </c>
      <c r="AB120" s="32">
        <f>IF(Q120=$C$1," ",IF(Q120&gt;NSCA!$D$3,0,1))</f>
        <v>1</v>
      </c>
      <c r="AC120" s="32">
        <f>IF(R120=$C$1," ",IF(R120&gt;NSCA!$E$3,0,1))</f>
        <v>1</v>
      </c>
      <c r="AD120" s="32" t="str">
        <f>IF(S120=$C$1," ",IF(S120&gt;NSCA!$F$3,0,1))</f>
        <v xml:space="preserve"> </v>
      </c>
      <c r="AE120" s="32" t="str">
        <f>IF(T120=$C$1," ",IF(T120&gt;NSCA!$G$3,0,1))</f>
        <v xml:space="preserve"> </v>
      </c>
      <c r="AF120" s="32" t="str">
        <f>IF(U120=$C$1," ",IF(U120&gt;NSCA!$H$3,0,1))</f>
        <v xml:space="preserve"> </v>
      </c>
      <c r="AG120" s="32" t="str">
        <f>IF(V120=$C$1," ",IF(V120&gt;NSCA!$I$3,0,1))</f>
        <v xml:space="preserve"> </v>
      </c>
      <c r="AH120" s="32" t="str">
        <f>IF(W120=$C$1," ",IF(W120&gt;NSCA!$L$3,0,1))</f>
        <v xml:space="preserve"> </v>
      </c>
      <c r="AI120" s="32" t="str">
        <f>IF(X120=$C$1," ",IF(X120&gt;NSCA!$M$3,0,1))</f>
        <v xml:space="preserve"> </v>
      </c>
    </row>
    <row r="121" spans="1:35" x14ac:dyDescent="0.25">
      <c r="A121" s="115">
        <v>42808</v>
      </c>
      <c r="B121" s="119">
        <v>1448</v>
      </c>
      <c r="C121" s="119"/>
      <c r="D121" s="119"/>
      <c r="E121" s="119"/>
      <c r="F121" s="119"/>
      <c r="G121" s="119">
        <v>1447</v>
      </c>
      <c r="H121" s="119">
        <v>1592</v>
      </c>
      <c r="I121" s="119"/>
      <c r="J121" s="119">
        <v>1566</v>
      </c>
      <c r="K121" s="119"/>
      <c r="L121" s="119">
        <v>1775</v>
      </c>
      <c r="M121" s="119">
        <v>1775</v>
      </c>
      <c r="N121" s="119">
        <v>1448</v>
      </c>
      <c r="O121" s="119"/>
      <c r="P121" s="119"/>
      <c r="Q121" s="119"/>
      <c r="R121" s="119"/>
      <c r="S121" s="119">
        <v>1447</v>
      </c>
      <c r="T121" s="119">
        <v>1592</v>
      </c>
      <c r="U121" s="119"/>
      <c r="V121" s="119">
        <v>1566</v>
      </c>
      <c r="W121" s="119"/>
      <c r="X121" s="119">
        <v>1775</v>
      </c>
      <c r="Y121" s="32">
        <f>IF(N121=$C$1," ",IF(N121&gt;NSCA!$J$3,0,1))</f>
        <v>1</v>
      </c>
      <c r="Z121" s="32" t="str">
        <f>IF(O121=$C$1," ",IF(O121&gt;NSCA!$K$3,0,1))</f>
        <v xml:space="preserve"> </v>
      </c>
      <c r="AA121" s="32" t="str">
        <f>IF(P121=$C$1," ",IF(P121&gt;NSCA!$C$3,0,1))</f>
        <v xml:space="preserve"> </v>
      </c>
      <c r="AB121" s="32" t="str">
        <f>IF(Q121=$C$1," ",IF(Q121&gt;NSCA!$D$3,0,1))</f>
        <v xml:space="preserve"> </v>
      </c>
      <c r="AC121" s="32" t="str">
        <f>IF(R121=$C$1," ",IF(R121&gt;NSCA!$E$3,0,1))</f>
        <v xml:space="preserve"> </v>
      </c>
      <c r="AD121" s="32">
        <f>IF(S121=$C$1," ",IF(S121&gt;NSCA!$F$3,0,1))</f>
        <v>1</v>
      </c>
      <c r="AE121" s="32">
        <f>IF(T121=$C$1," ",IF(T121&gt;NSCA!$G$3,0,1))</f>
        <v>1</v>
      </c>
      <c r="AF121" s="32" t="str">
        <f>IF(U121=$C$1," ",IF(U121&gt;NSCA!$H$3,0,1))</f>
        <v xml:space="preserve"> </v>
      </c>
      <c r="AG121" s="32">
        <f>IF(V121=$C$1," ",IF(V121&gt;NSCA!$I$3,0,1))</f>
        <v>1</v>
      </c>
      <c r="AH121" s="32" t="str">
        <f>IF(W121=$C$1," ",IF(W121&gt;NSCA!$L$3,0,1))</f>
        <v xml:space="preserve"> </v>
      </c>
      <c r="AI121" s="32">
        <f>IF(X121=$C$1," ",IF(X121&gt;NSCA!$M$3,0,1))</f>
        <v>0</v>
      </c>
    </row>
    <row r="122" spans="1:35" x14ac:dyDescent="0.25">
      <c r="A122" s="115">
        <v>42809</v>
      </c>
      <c r="B122" s="119"/>
      <c r="C122" s="119">
        <v>1493</v>
      </c>
      <c r="D122" s="119"/>
      <c r="E122" s="119"/>
      <c r="F122" s="119"/>
      <c r="G122" s="119"/>
      <c r="H122" s="119"/>
      <c r="I122" s="119">
        <v>350</v>
      </c>
      <c r="J122" s="119"/>
      <c r="K122" s="119"/>
      <c r="L122" s="119"/>
      <c r="M122" s="119">
        <v>1493</v>
      </c>
      <c r="N122" s="119"/>
      <c r="O122" s="119">
        <v>1493</v>
      </c>
      <c r="P122" s="119"/>
      <c r="Q122" s="119"/>
      <c r="R122" s="119"/>
      <c r="S122" s="119"/>
      <c r="T122" s="119"/>
      <c r="U122" s="119">
        <v>350</v>
      </c>
      <c r="V122" s="119"/>
      <c r="W122" s="119"/>
      <c r="X122" s="119"/>
      <c r="Y122" s="32" t="str">
        <f>IF(N122=$C$1," ",IF(N122&gt;NSCA!$J$3,0,1))</f>
        <v xml:space="preserve"> </v>
      </c>
      <c r="Z122" s="32">
        <f>IF(O122=$C$1," ",IF(O122&gt;NSCA!$K$3,0,1))</f>
        <v>1</v>
      </c>
      <c r="AA122" s="32" t="str">
        <f>IF(P122=$C$1," ",IF(P122&gt;NSCA!$C$3,0,1))</f>
        <v xml:space="preserve"> </v>
      </c>
      <c r="AB122" s="32" t="str">
        <f>IF(Q122=$C$1," ",IF(Q122&gt;NSCA!$D$3,0,1))</f>
        <v xml:space="preserve"> </v>
      </c>
      <c r="AC122" s="32" t="str">
        <f>IF(R122=$C$1," ",IF(R122&gt;NSCA!$E$3,0,1))</f>
        <v xml:space="preserve"> </v>
      </c>
      <c r="AD122" s="32" t="str">
        <f>IF(S122=$C$1," ",IF(S122&gt;NSCA!$F$3,0,1))</f>
        <v xml:space="preserve"> </v>
      </c>
      <c r="AE122" s="32" t="str">
        <f>IF(T122=$C$1," ",IF(T122&gt;NSCA!$G$3,0,1))</f>
        <v xml:space="preserve"> </v>
      </c>
      <c r="AF122" s="32">
        <f>IF(U122=$C$1," ",IF(U122&gt;NSCA!$H$3,0,1))</f>
        <v>1</v>
      </c>
      <c r="AG122" s="32" t="str">
        <f>IF(V122=$C$1," ",IF(V122&gt;NSCA!$I$3,0,1))</f>
        <v xml:space="preserve"> </v>
      </c>
      <c r="AH122" s="32" t="str">
        <f>IF(W122=$C$1," ",IF(W122&gt;NSCA!$L$3,0,1))</f>
        <v xml:space="preserve"> </v>
      </c>
      <c r="AI122" s="32" t="str">
        <f>IF(X122=$C$1," ",IF(X122&gt;NSCA!$M$3,0,1))</f>
        <v xml:space="preserve"> </v>
      </c>
    </row>
    <row r="123" spans="1:35" x14ac:dyDescent="0.25">
      <c r="A123" s="115">
        <v>42835</v>
      </c>
      <c r="B123" s="119"/>
      <c r="C123" s="119"/>
      <c r="D123" s="119">
        <v>1963</v>
      </c>
      <c r="E123" s="119">
        <v>1657</v>
      </c>
      <c r="F123" s="119">
        <v>1620</v>
      </c>
      <c r="G123" s="119"/>
      <c r="H123" s="119"/>
      <c r="I123" s="119"/>
      <c r="J123" s="119"/>
      <c r="K123" s="119"/>
      <c r="L123" s="119"/>
      <c r="M123" s="119">
        <v>1963</v>
      </c>
      <c r="N123" s="119"/>
      <c r="O123" s="119"/>
      <c r="P123" s="119">
        <v>1963</v>
      </c>
      <c r="Q123" s="119">
        <v>1657</v>
      </c>
      <c r="R123" s="119">
        <v>1620</v>
      </c>
      <c r="S123" s="119"/>
      <c r="T123" s="119"/>
      <c r="U123" s="119"/>
      <c r="V123" s="119"/>
      <c r="W123" s="119"/>
      <c r="X123" s="119"/>
      <c r="Y123" s="32" t="str">
        <f>IF(N123=$C$1," ",IF(N123&gt;NSCA!$J$3,0,1))</f>
        <v xml:space="preserve"> </v>
      </c>
      <c r="Z123" s="32" t="str">
        <f>IF(O123=$C$1," ",IF(O123&gt;NSCA!$K$3,0,1))</f>
        <v xml:space="preserve"> </v>
      </c>
      <c r="AA123" s="32">
        <f>IF(P123=$C$1," ",IF(P123&gt;NSCA!$C$3,0,1))</f>
        <v>0</v>
      </c>
      <c r="AB123" s="32">
        <f>IF(Q123=$C$1," ",IF(Q123&gt;NSCA!$D$3,0,1))</f>
        <v>1</v>
      </c>
      <c r="AC123" s="32">
        <f>IF(R123=$C$1," ",IF(R123&gt;NSCA!$E$3,0,1))</f>
        <v>1</v>
      </c>
      <c r="AD123" s="32" t="str">
        <f>IF(S123=$C$1," ",IF(S123&gt;NSCA!$F$3,0,1))</f>
        <v xml:space="preserve"> </v>
      </c>
      <c r="AE123" s="32" t="str">
        <f>IF(T123=$C$1," ",IF(T123&gt;NSCA!$G$3,0,1))</f>
        <v xml:space="preserve"> </v>
      </c>
      <c r="AF123" s="32" t="str">
        <f>IF(U123=$C$1," ",IF(U123&gt;NSCA!$H$3,0,1))</f>
        <v xml:space="preserve"> </v>
      </c>
      <c r="AG123" s="32" t="str">
        <f>IF(V123=$C$1," ",IF(V123&gt;NSCA!$I$3,0,1))</f>
        <v xml:space="preserve"> </v>
      </c>
      <c r="AH123" s="32" t="str">
        <f>IF(W123=$C$1," ",IF(W123&gt;NSCA!$L$3,0,1))</f>
        <v xml:space="preserve"> </v>
      </c>
      <c r="AI123" s="32" t="str">
        <f>IF(X123=$C$1," ",IF(X123&gt;NSCA!$M$3,0,1))</f>
        <v xml:space="preserve"> </v>
      </c>
    </row>
    <row r="124" spans="1:35" x14ac:dyDescent="0.25">
      <c r="A124" s="115">
        <v>42836</v>
      </c>
      <c r="B124" s="119">
        <v>1522</v>
      </c>
      <c r="C124" s="119"/>
      <c r="D124" s="119"/>
      <c r="E124" s="119"/>
      <c r="F124" s="119"/>
      <c r="G124" s="119">
        <v>1490</v>
      </c>
      <c r="H124" s="119">
        <v>1596</v>
      </c>
      <c r="I124" s="119"/>
      <c r="J124" s="119">
        <v>1601</v>
      </c>
      <c r="K124" s="119"/>
      <c r="L124" s="119">
        <v>1789</v>
      </c>
      <c r="M124" s="119">
        <v>1789</v>
      </c>
      <c r="N124" s="119">
        <v>1522</v>
      </c>
      <c r="O124" s="119"/>
      <c r="P124" s="119"/>
      <c r="Q124" s="119"/>
      <c r="R124" s="119"/>
      <c r="S124" s="119">
        <v>1490</v>
      </c>
      <c r="T124" s="119">
        <v>1596</v>
      </c>
      <c r="U124" s="119"/>
      <c r="V124" s="119">
        <v>1601</v>
      </c>
      <c r="W124" s="119"/>
      <c r="X124" s="119">
        <v>1789</v>
      </c>
      <c r="Y124" s="32">
        <f>IF(N124=$C$1," ",IF(N124&gt;NSCA!$J$3,0,1))</f>
        <v>1</v>
      </c>
      <c r="Z124" s="32" t="str">
        <f>IF(O124=$C$1," ",IF(O124&gt;NSCA!$K$3,0,1))</f>
        <v xml:space="preserve"> </v>
      </c>
      <c r="AA124" s="32" t="str">
        <f>IF(P124=$C$1," ",IF(P124&gt;NSCA!$C$3,0,1))</f>
        <v xml:space="preserve"> </v>
      </c>
      <c r="AB124" s="32" t="str">
        <f>IF(Q124=$C$1," ",IF(Q124&gt;NSCA!$D$3,0,1))</f>
        <v xml:space="preserve"> </v>
      </c>
      <c r="AC124" s="32" t="str">
        <f>IF(R124=$C$1," ",IF(R124&gt;NSCA!$E$3,0,1))</f>
        <v xml:space="preserve"> </v>
      </c>
      <c r="AD124" s="32">
        <f>IF(S124=$C$1," ",IF(S124&gt;NSCA!$F$3,0,1))</f>
        <v>1</v>
      </c>
      <c r="AE124" s="32">
        <f>IF(T124=$C$1," ",IF(T124&gt;NSCA!$G$3,0,1))</f>
        <v>1</v>
      </c>
      <c r="AF124" s="32" t="str">
        <f>IF(U124=$C$1," ",IF(U124&gt;NSCA!$H$3,0,1))</f>
        <v xml:space="preserve"> </v>
      </c>
      <c r="AG124" s="32">
        <f>IF(V124=$C$1," ",IF(V124&gt;NSCA!$I$3,0,1))</f>
        <v>0</v>
      </c>
      <c r="AH124" s="32" t="str">
        <f>IF(W124=$C$1," ",IF(W124&gt;NSCA!$L$3,0,1))</f>
        <v xml:space="preserve"> </v>
      </c>
      <c r="AI124" s="32">
        <f>IF(X124=$C$1," ",IF(X124&gt;NSCA!$M$3,0,1))</f>
        <v>0</v>
      </c>
    </row>
    <row r="125" spans="1:35" x14ac:dyDescent="0.25">
      <c r="A125" s="115">
        <v>42837</v>
      </c>
      <c r="B125" s="119"/>
      <c r="C125" s="119">
        <v>1574</v>
      </c>
      <c r="D125" s="119"/>
      <c r="E125" s="119"/>
      <c r="F125" s="119"/>
      <c r="G125" s="119"/>
      <c r="H125" s="119"/>
      <c r="I125" s="119">
        <v>331</v>
      </c>
      <c r="J125" s="119"/>
      <c r="K125" s="119"/>
      <c r="L125" s="119"/>
      <c r="M125" s="119">
        <v>1574</v>
      </c>
      <c r="N125" s="119"/>
      <c r="O125" s="119">
        <v>1574</v>
      </c>
      <c r="P125" s="119"/>
      <c r="Q125" s="119"/>
      <c r="R125" s="119"/>
      <c r="S125" s="119"/>
      <c r="T125" s="119"/>
      <c r="U125" s="119">
        <v>331</v>
      </c>
      <c r="V125" s="119"/>
      <c r="W125" s="119"/>
      <c r="X125" s="119"/>
      <c r="Y125" s="32" t="str">
        <f>IF(N125=$C$1," ",IF(N125&gt;NSCA!$J$3,0,1))</f>
        <v xml:space="preserve"> </v>
      </c>
      <c r="Z125" s="32">
        <f>IF(O125=$C$1," ",IF(O125&gt;NSCA!$K$3,0,1))</f>
        <v>1</v>
      </c>
      <c r="AA125" s="32" t="str">
        <f>IF(P125=$C$1," ",IF(P125&gt;NSCA!$C$3,0,1))</f>
        <v xml:space="preserve"> </v>
      </c>
      <c r="AB125" s="32" t="str">
        <f>IF(Q125=$C$1," ",IF(Q125&gt;NSCA!$D$3,0,1))</f>
        <v xml:space="preserve"> </v>
      </c>
      <c r="AC125" s="32" t="str">
        <f>IF(R125=$C$1," ",IF(R125&gt;NSCA!$E$3,0,1))</f>
        <v xml:space="preserve"> </v>
      </c>
      <c r="AD125" s="32" t="str">
        <f>IF(S125=$C$1," ",IF(S125&gt;NSCA!$F$3,0,1))</f>
        <v xml:space="preserve"> </v>
      </c>
      <c r="AE125" s="32" t="str">
        <f>IF(T125=$C$1," ",IF(T125&gt;NSCA!$G$3,0,1))</f>
        <v xml:space="preserve"> </v>
      </c>
      <c r="AF125" s="32">
        <f>IF(U125=$C$1," ",IF(U125&gt;NSCA!$H$3,0,1))</f>
        <v>1</v>
      </c>
      <c r="AG125" s="32" t="str">
        <f>IF(V125=$C$1," ",IF(V125&gt;NSCA!$I$3,0,1))</f>
        <v xml:space="preserve"> </v>
      </c>
      <c r="AH125" s="32" t="str">
        <f>IF(W125=$C$1," ",IF(W125&gt;NSCA!$L$3,0,1))</f>
        <v xml:space="preserve"> </v>
      </c>
      <c r="AI125" s="32" t="str">
        <f>IF(X125=$C$1," ",IF(X125&gt;NSCA!$M$3,0,1))</f>
        <v xml:space="preserve"> </v>
      </c>
    </row>
    <row r="126" spans="1:35" x14ac:dyDescent="0.25">
      <c r="A126" s="115">
        <v>42871</v>
      </c>
      <c r="B126" s="119">
        <v>1253</v>
      </c>
      <c r="C126" s="119"/>
      <c r="D126" s="119"/>
      <c r="E126" s="119"/>
      <c r="F126" s="119"/>
      <c r="G126" s="119">
        <v>1395</v>
      </c>
      <c r="H126" s="119">
        <v>1471</v>
      </c>
      <c r="I126" s="119"/>
      <c r="J126" s="119">
        <v>1582</v>
      </c>
      <c r="K126" s="119"/>
      <c r="L126" s="119">
        <v>1676</v>
      </c>
      <c r="M126" s="119">
        <v>1676</v>
      </c>
      <c r="N126" s="119">
        <v>1253</v>
      </c>
      <c r="O126" s="119"/>
      <c r="P126" s="119"/>
      <c r="Q126" s="119"/>
      <c r="R126" s="119"/>
      <c r="S126" s="119">
        <v>1395</v>
      </c>
      <c r="T126" s="119">
        <v>1471</v>
      </c>
      <c r="U126" s="119"/>
      <c r="V126" s="119">
        <v>1582</v>
      </c>
      <c r="W126" s="119"/>
      <c r="X126" s="119">
        <v>1676</v>
      </c>
      <c r="Y126" s="32">
        <f>IF(N126=$C$1," ",IF(N126&gt;NSCA!$J$3,0,1))</f>
        <v>1</v>
      </c>
      <c r="Z126" s="32" t="str">
        <f>IF(O126=$C$1," ",IF(O126&gt;NSCA!$K$3,0,1))</f>
        <v xml:space="preserve"> </v>
      </c>
      <c r="AA126" s="32" t="str">
        <f>IF(P126=$C$1," ",IF(P126&gt;NSCA!$C$3,0,1))</f>
        <v xml:space="preserve"> </v>
      </c>
      <c r="AB126" s="32" t="str">
        <f>IF(Q126=$C$1," ",IF(Q126&gt;NSCA!$D$3,0,1))</f>
        <v xml:space="preserve"> </v>
      </c>
      <c r="AC126" s="32" t="str">
        <f>IF(R126=$C$1," ",IF(R126&gt;NSCA!$E$3,0,1))</f>
        <v xml:space="preserve"> </v>
      </c>
      <c r="AD126" s="32">
        <f>IF(S126=$C$1," ",IF(S126&gt;NSCA!$F$3,0,1))</f>
        <v>1</v>
      </c>
      <c r="AE126" s="32">
        <f>IF(T126=$C$1," ",IF(T126&gt;NSCA!$G$3,0,1))</f>
        <v>1</v>
      </c>
      <c r="AF126" s="32" t="str">
        <f>IF(U126=$C$1," ",IF(U126&gt;NSCA!$H$3,0,1))</f>
        <v xml:space="preserve"> </v>
      </c>
      <c r="AG126" s="32">
        <f>IF(V126=$C$1," ",IF(V126&gt;NSCA!$I$3,0,1))</f>
        <v>1</v>
      </c>
      <c r="AH126" s="32" t="str">
        <f>IF(W126=$C$1," ",IF(W126&gt;NSCA!$L$3,0,1))</f>
        <v xml:space="preserve"> </v>
      </c>
      <c r="AI126" s="32">
        <f>IF(X126=$C$1," ",IF(X126&gt;NSCA!$M$3,0,1))</f>
        <v>1</v>
      </c>
    </row>
    <row r="127" spans="1:35" x14ac:dyDescent="0.25">
      <c r="A127" s="115">
        <v>42872</v>
      </c>
      <c r="B127" s="119"/>
      <c r="C127" s="119">
        <v>1252</v>
      </c>
      <c r="D127" s="119"/>
      <c r="E127" s="119"/>
      <c r="F127" s="119"/>
      <c r="G127" s="119"/>
      <c r="H127" s="119"/>
      <c r="I127" s="119">
        <v>269</v>
      </c>
      <c r="J127" s="119"/>
      <c r="K127" s="119"/>
      <c r="L127" s="119"/>
      <c r="M127" s="119">
        <v>1252</v>
      </c>
      <c r="N127" s="119"/>
      <c r="O127" s="119">
        <v>1252</v>
      </c>
      <c r="P127" s="119"/>
      <c r="Q127" s="119"/>
      <c r="R127" s="119"/>
      <c r="S127" s="119"/>
      <c r="T127" s="119"/>
      <c r="U127" s="119">
        <v>269</v>
      </c>
      <c r="V127" s="119"/>
      <c r="W127" s="119"/>
      <c r="X127" s="119"/>
      <c r="Y127" s="32" t="str">
        <f>IF(N127=$C$1," ",IF(N127&gt;NSCA!$J$3,0,1))</f>
        <v xml:space="preserve"> </v>
      </c>
      <c r="Z127" s="32">
        <f>IF(O127=$C$1," ",IF(O127&gt;NSCA!$K$3,0,1))</f>
        <v>1</v>
      </c>
      <c r="AA127" s="32" t="str">
        <f>IF(P127=$C$1," ",IF(P127&gt;NSCA!$C$3,0,1))</f>
        <v xml:space="preserve"> </v>
      </c>
      <c r="AB127" s="32" t="str">
        <f>IF(Q127=$C$1," ",IF(Q127&gt;NSCA!$D$3,0,1))</f>
        <v xml:space="preserve"> </v>
      </c>
      <c r="AC127" s="32" t="str">
        <f>IF(R127=$C$1," ",IF(R127&gt;NSCA!$E$3,0,1))</f>
        <v xml:space="preserve"> </v>
      </c>
      <c r="AD127" s="32" t="str">
        <f>IF(S127=$C$1," ",IF(S127&gt;NSCA!$F$3,0,1))</f>
        <v xml:space="preserve"> </v>
      </c>
      <c r="AE127" s="32" t="str">
        <f>IF(T127=$C$1," ",IF(T127&gt;NSCA!$G$3,0,1))</f>
        <v xml:space="preserve"> </v>
      </c>
      <c r="AF127" s="32">
        <f>IF(U127=$C$1," ",IF(U127&gt;NSCA!$H$3,0,1))</f>
        <v>1</v>
      </c>
      <c r="AG127" s="32" t="str">
        <f>IF(V127=$C$1," ",IF(V127&gt;NSCA!$I$3,0,1))</f>
        <v xml:space="preserve"> </v>
      </c>
      <c r="AH127" s="32" t="str">
        <f>IF(W127=$C$1," ",IF(W127&gt;NSCA!$L$3,0,1))</f>
        <v xml:space="preserve"> </v>
      </c>
      <c r="AI127" s="32" t="str">
        <f>IF(X127=$C$1," ",IF(X127&gt;NSCA!$M$3,0,1))</f>
        <v xml:space="preserve"> </v>
      </c>
    </row>
    <row r="128" spans="1:35" x14ac:dyDescent="0.25">
      <c r="A128" s="115">
        <v>42873</v>
      </c>
      <c r="B128" s="119"/>
      <c r="C128" s="119"/>
      <c r="D128" s="119">
        <v>1612</v>
      </c>
      <c r="E128" s="119">
        <v>1580</v>
      </c>
      <c r="F128" s="119">
        <v>1098</v>
      </c>
      <c r="G128" s="119"/>
      <c r="H128" s="119"/>
      <c r="I128" s="119"/>
      <c r="J128" s="119"/>
      <c r="K128" s="119"/>
      <c r="L128" s="119"/>
      <c r="M128" s="119">
        <v>1612</v>
      </c>
      <c r="N128" s="119"/>
      <c r="O128" s="119"/>
      <c r="P128" s="119">
        <v>1612</v>
      </c>
      <c r="Q128" s="119">
        <v>1580</v>
      </c>
      <c r="R128" s="119">
        <v>1098</v>
      </c>
      <c r="S128" s="119"/>
      <c r="T128" s="119"/>
      <c r="U128" s="119"/>
      <c r="V128" s="119"/>
      <c r="W128" s="119"/>
      <c r="X128" s="119"/>
      <c r="Y128" s="32" t="str">
        <f>IF(N128=$C$1," ",IF(N128&gt;NSCA!$J$3,0,1))</f>
        <v xml:space="preserve"> </v>
      </c>
      <c r="Z128" s="32" t="str">
        <f>IF(O128=$C$1," ",IF(O128&gt;NSCA!$K$3,0,1))</f>
        <v xml:space="preserve"> </v>
      </c>
      <c r="AA128" s="32">
        <f>IF(P128=$C$1," ",IF(P128&gt;NSCA!$C$3,0,1))</f>
        <v>1</v>
      </c>
      <c r="AB128" s="32">
        <f>IF(Q128=$C$1," ",IF(Q128&gt;NSCA!$D$3,0,1))</f>
        <v>1</v>
      </c>
      <c r="AC128" s="32">
        <f>IF(R128=$C$1," ",IF(R128&gt;NSCA!$E$3,0,1))</f>
        <v>1</v>
      </c>
      <c r="AD128" s="32" t="str">
        <f>IF(S128=$C$1," ",IF(S128&gt;NSCA!$F$3,0,1))</f>
        <v xml:space="preserve"> </v>
      </c>
      <c r="AE128" s="32" t="str">
        <f>IF(T128=$C$1," ",IF(T128&gt;NSCA!$G$3,0,1))</f>
        <v xml:space="preserve"> </v>
      </c>
      <c r="AF128" s="32" t="str">
        <f>IF(U128=$C$1," ",IF(U128&gt;NSCA!$H$3,0,1))</f>
        <v xml:space="preserve"> </v>
      </c>
      <c r="AG128" s="32" t="str">
        <f>IF(V128=$C$1," ",IF(V128&gt;NSCA!$I$3,0,1))</f>
        <v xml:space="preserve"> </v>
      </c>
      <c r="AH128" s="32" t="str">
        <f>IF(W128=$C$1," ",IF(W128&gt;NSCA!$L$3,0,1))</f>
        <v xml:space="preserve"> </v>
      </c>
      <c r="AI128" s="32" t="str">
        <f>IF(X128=$C$1," ",IF(X128&gt;NSCA!$M$3,0,1))</f>
        <v xml:space="preserve"> </v>
      </c>
    </row>
    <row r="129" spans="1:35" x14ac:dyDescent="0.25">
      <c r="A129" s="115">
        <v>42905</v>
      </c>
      <c r="B129" s="119"/>
      <c r="C129" s="119"/>
      <c r="D129" s="119">
        <v>902</v>
      </c>
      <c r="E129" s="119">
        <v>1579</v>
      </c>
      <c r="F129" s="119">
        <v>1295</v>
      </c>
      <c r="G129" s="119"/>
      <c r="H129" s="119"/>
      <c r="I129" s="119"/>
      <c r="J129" s="119"/>
      <c r="K129" s="119"/>
      <c r="L129" s="119"/>
      <c r="M129" s="119">
        <v>1579</v>
      </c>
      <c r="N129" s="119"/>
      <c r="O129" s="119"/>
      <c r="P129" s="119">
        <v>902</v>
      </c>
      <c r="Q129" s="119">
        <v>1579</v>
      </c>
      <c r="R129" s="119">
        <v>1295</v>
      </c>
      <c r="S129" s="119"/>
      <c r="T129" s="119"/>
      <c r="U129" s="119"/>
      <c r="V129" s="119"/>
      <c r="W129" s="119"/>
      <c r="X129" s="119"/>
      <c r="Y129" s="32" t="str">
        <f>IF(N129=$C$1," ",IF(N129&gt;NSCA!$J$3,0,1))</f>
        <v xml:space="preserve"> </v>
      </c>
      <c r="Z129" s="32" t="str">
        <f>IF(O129=$C$1," ",IF(O129&gt;NSCA!$K$3,0,1))</f>
        <v xml:space="preserve"> </v>
      </c>
      <c r="AA129" s="32">
        <f>IF(P129=$C$1," ",IF(P129&gt;NSCA!$C$3,0,1))</f>
        <v>1</v>
      </c>
      <c r="AB129" s="32">
        <f>IF(Q129=$C$1," ",IF(Q129&gt;NSCA!$D$3,0,1))</f>
        <v>1</v>
      </c>
      <c r="AC129" s="32">
        <f>IF(R129=$C$1," ",IF(R129&gt;NSCA!$E$3,0,1))</f>
        <v>1</v>
      </c>
      <c r="AD129" s="32" t="str">
        <f>IF(S129=$C$1," ",IF(S129&gt;NSCA!$F$3,0,1))</f>
        <v xml:space="preserve"> </v>
      </c>
      <c r="AE129" s="32" t="str">
        <f>IF(T129=$C$1," ",IF(T129&gt;NSCA!$G$3,0,1))</f>
        <v xml:space="preserve"> </v>
      </c>
      <c r="AF129" s="32" t="str">
        <f>IF(U129=$C$1," ",IF(U129&gt;NSCA!$H$3,0,1))</f>
        <v xml:space="preserve"> </v>
      </c>
      <c r="AG129" s="32" t="str">
        <f>IF(V129=$C$1," ",IF(V129&gt;NSCA!$I$3,0,1))</f>
        <v xml:space="preserve"> </v>
      </c>
      <c r="AH129" s="32" t="str">
        <f>IF(W129=$C$1," ",IF(W129&gt;NSCA!$L$3,0,1))</f>
        <v xml:space="preserve"> </v>
      </c>
      <c r="AI129" s="32" t="str">
        <f>IF(X129=$C$1," ",IF(X129&gt;NSCA!$M$3,0,1))</f>
        <v xml:space="preserve"> </v>
      </c>
    </row>
    <row r="130" spans="1:35" x14ac:dyDescent="0.25">
      <c r="A130" s="115">
        <v>42906</v>
      </c>
      <c r="B130" s="119"/>
      <c r="C130" s="119"/>
      <c r="D130" s="119"/>
      <c r="E130" s="119"/>
      <c r="F130" s="119"/>
      <c r="G130" s="119"/>
      <c r="H130" s="119">
        <v>1328</v>
      </c>
      <c r="I130" s="119"/>
      <c r="J130" s="119">
        <v>1425</v>
      </c>
      <c r="K130" s="119"/>
      <c r="L130" s="119">
        <v>1399</v>
      </c>
      <c r="M130" s="119">
        <v>1425</v>
      </c>
      <c r="N130" s="119"/>
      <c r="O130" s="119"/>
      <c r="P130" s="119"/>
      <c r="Q130" s="119"/>
      <c r="R130" s="119"/>
      <c r="S130" s="119"/>
      <c r="T130" s="119">
        <v>1328</v>
      </c>
      <c r="U130" s="119"/>
      <c r="V130" s="119">
        <v>1425</v>
      </c>
      <c r="W130" s="119"/>
      <c r="X130" s="119">
        <v>1399</v>
      </c>
      <c r="Y130" s="32" t="str">
        <f>IF(N130=$C$1," ",IF(N130&gt;NSCA!$J$3,0,1))</f>
        <v xml:space="preserve"> </v>
      </c>
      <c r="Z130" s="32" t="str">
        <f>IF(O130=$C$1," ",IF(O130&gt;NSCA!$K$3,0,1))</f>
        <v xml:space="preserve"> </v>
      </c>
      <c r="AA130" s="32" t="str">
        <f>IF(P130=$C$1," ",IF(P130&gt;NSCA!$C$3,0,1))</f>
        <v xml:space="preserve"> </v>
      </c>
      <c r="AB130" s="32" t="str">
        <f>IF(Q130=$C$1," ",IF(Q130&gt;NSCA!$D$3,0,1))</f>
        <v xml:space="preserve"> </v>
      </c>
      <c r="AC130" s="32" t="str">
        <f>IF(R130=$C$1," ",IF(R130&gt;NSCA!$E$3,0,1))</f>
        <v xml:space="preserve"> </v>
      </c>
      <c r="AD130" s="32" t="str">
        <f>IF(S130=$C$1," ",IF(S130&gt;NSCA!$F$3,0,1))</f>
        <v xml:space="preserve"> </v>
      </c>
      <c r="AE130" s="32">
        <f>IF(T130=$C$1," ",IF(T130&gt;NSCA!$G$3,0,1))</f>
        <v>1</v>
      </c>
      <c r="AF130" s="32" t="str">
        <f>IF(U130=$C$1," ",IF(U130&gt;NSCA!$H$3,0,1))</f>
        <v xml:space="preserve"> </v>
      </c>
      <c r="AG130" s="32">
        <f>IF(V130=$C$1," ",IF(V130&gt;NSCA!$I$3,0,1))</f>
        <v>1</v>
      </c>
      <c r="AH130" s="32" t="str">
        <f>IF(W130=$C$1," ",IF(W130&gt;NSCA!$L$3,0,1))</f>
        <v xml:space="preserve"> </v>
      </c>
      <c r="AI130" s="32">
        <f>IF(X130=$C$1," ",IF(X130&gt;NSCA!$M$3,0,1))</f>
        <v>1</v>
      </c>
    </row>
    <row r="131" spans="1:35" x14ac:dyDescent="0.25">
      <c r="A131" s="115">
        <v>42907</v>
      </c>
      <c r="B131" s="119"/>
      <c r="C131" s="119">
        <v>1075</v>
      </c>
      <c r="D131" s="119"/>
      <c r="E131" s="119"/>
      <c r="F131" s="119"/>
      <c r="G131" s="119"/>
      <c r="H131" s="119"/>
      <c r="I131" s="119">
        <v>241</v>
      </c>
      <c r="J131" s="119"/>
      <c r="K131" s="119"/>
      <c r="L131" s="119"/>
      <c r="M131" s="119">
        <v>1075</v>
      </c>
      <c r="N131" s="119"/>
      <c r="O131" s="119">
        <v>1075</v>
      </c>
      <c r="P131" s="119"/>
      <c r="Q131" s="119"/>
      <c r="R131" s="119"/>
      <c r="S131" s="119"/>
      <c r="T131" s="119"/>
      <c r="U131" s="119">
        <v>241</v>
      </c>
      <c r="V131" s="119"/>
      <c r="W131" s="119"/>
      <c r="X131" s="119"/>
      <c r="Y131" s="32" t="str">
        <f>IF(N131=$C$1," ",IF(N131&gt;NSCA!$J$3,0,1))</f>
        <v xml:space="preserve"> </v>
      </c>
      <c r="Z131" s="32">
        <f>IF(O131=$C$1," ",IF(O131&gt;NSCA!$K$3,0,1))</f>
        <v>1</v>
      </c>
      <c r="AA131" s="32" t="str">
        <f>IF(P131=$C$1," ",IF(P131&gt;NSCA!$C$3,0,1))</f>
        <v xml:space="preserve"> </v>
      </c>
      <c r="AB131" s="32" t="str">
        <f>IF(Q131=$C$1," ",IF(Q131&gt;NSCA!$D$3,0,1))</f>
        <v xml:space="preserve"> </v>
      </c>
      <c r="AC131" s="32" t="str">
        <f>IF(R131=$C$1," ",IF(R131&gt;NSCA!$E$3,0,1))</f>
        <v xml:space="preserve"> </v>
      </c>
      <c r="AD131" s="32" t="str">
        <f>IF(S131=$C$1," ",IF(S131&gt;NSCA!$F$3,0,1))</f>
        <v xml:space="preserve"> </v>
      </c>
      <c r="AE131" s="32" t="str">
        <f>IF(T131=$C$1," ",IF(T131&gt;NSCA!$G$3,0,1))</f>
        <v xml:space="preserve"> </v>
      </c>
      <c r="AF131" s="32">
        <f>IF(U131=$C$1," ",IF(U131&gt;NSCA!$H$3,0,1))</f>
        <v>1</v>
      </c>
      <c r="AG131" s="32" t="str">
        <f>IF(V131=$C$1," ",IF(V131&gt;NSCA!$I$3,0,1))</f>
        <v xml:space="preserve"> </v>
      </c>
      <c r="AH131" s="32" t="str">
        <f>IF(W131=$C$1," ",IF(W131&gt;NSCA!$L$3,0,1))</f>
        <v xml:space="preserve"> </v>
      </c>
      <c r="AI131" s="32" t="str">
        <f>IF(X131=$C$1," ",IF(X131&gt;NSCA!$M$3,0,1))</f>
        <v xml:space="preserve"> </v>
      </c>
    </row>
    <row r="132" spans="1:35" x14ac:dyDescent="0.25">
      <c r="A132" s="115">
        <v>42908</v>
      </c>
      <c r="B132" s="119">
        <v>1046</v>
      </c>
      <c r="C132" s="119"/>
      <c r="D132" s="119"/>
      <c r="E132" s="119"/>
      <c r="F132" s="119"/>
      <c r="G132" s="119">
        <v>1273</v>
      </c>
      <c r="H132" s="119"/>
      <c r="I132" s="119"/>
      <c r="J132" s="119"/>
      <c r="K132" s="119"/>
      <c r="L132" s="119"/>
      <c r="M132" s="119">
        <v>1273</v>
      </c>
      <c r="N132" s="119">
        <v>1046</v>
      </c>
      <c r="O132" s="119"/>
      <c r="P132" s="119"/>
      <c r="Q132" s="119"/>
      <c r="R132" s="119"/>
      <c r="S132" s="119">
        <v>1273</v>
      </c>
      <c r="T132" s="119"/>
      <c r="U132" s="119"/>
      <c r="V132" s="119"/>
      <c r="W132" s="119"/>
      <c r="X132" s="119"/>
      <c r="Y132" s="32">
        <f>IF(N132=$C$1," ",IF(N132&gt;NSCA!$J$3,0,1))</f>
        <v>1</v>
      </c>
      <c r="Z132" s="32" t="str">
        <f>IF(O132=$C$1," ",IF(O132&gt;NSCA!$K$3,0,1))</f>
        <v xml:space="preserve"> </v>
      </c>
      <c r="AA132" s="32" t="str">
        <f>IF(P132=$C$1," ",IF(P132&gt;NSCA!$C$3,0,1))</f>
        <v xml:space="preserve"> </v>
      </c>
      <c r="AB132" s="32" t="str">
        <f>IF(Q132=$C$1," ",IF(Q132&gt;NSCA!$D$3,0,1))</f>
        <v xml:space="preserve"> </v>
      </c>
      <c r="AC132" s="32" t="str">
        <f>IF(R132=$C$1," ",IF(R132&gt;NSCA!$E$3,0,1))</f>
        <v xml:space="preserve"> </v>
      </c>
      <c r="AD132" s="32">
        <f>IF(S132=$C$1," ",IF(S132&gt;NSCA!$F$3,0,1))</f>
        <v>1</v>
      </c>
      <c r="AE132" s="32" t="str">
        <f>IF(T132=$C$1," ",IF(T132&gt;NSCA!$G$3,0,1))</f>
        <v xml:space="preserve"> </v>
      </c>
      <c r="AF132" s="32" t="str">
        <f>IF(U132=$C$1," ",IF(U132&gt;NSCA!$H$3,0,1))</f>
        <v xml:space="preserve"> </v>
      </c>
      <c r="AG132" s="32" t="str">
        <f>IF(V132=$C$1," ",IF(V132&gt;NSCA!$I$3,0,1))</f>
        <v xml:space="preserve"> </v>
      </c>
      <c r="AH132" s="32" t="str">
        <f>IF(W132=$C$1," ",IF(W132&gt;NSCA!$L$3,0,1))</f>
        <v xml:space="preserve"> </v>
      </c>
      <c r="AI132" s="32" t="str">
        <f>IF(X132=$C$1," ",IF(X132&gt;NSCA!$M$3,0,1))</f>
        <v xml:space="preserve"> </v>
      </c>
    </row>
    <row r="133" spans="1:35" x14ac:dyDescent="0.25">
      <c r="A133" s="115">
        <v>42933</v>
      </c>
      <c r="B133" s="119"/>
      <c r="C133" s="119"/>
      <c r="D133" s="119">
        <v>911</v>
      </c>
      <c r="E133" s="119">
        <v>1682</v>
      </c>
      <c r="F133" s="119">
        <v>1628</v>
      </c>
      <c r="G133" s="119"/>
      <c r="H133" s="119"/>
      <c r="I133" s="119"/>
      <c r="J133" s="119"/>
      <c r="K133" s="119"/>
      <c r="L133" s="119"/>
      <c r="M133" s="119">
        <v>1682</v>
      </c>
      <c r="N133" s="119"/>
      <c r="O133" s="119"/>
      <c r="P133" s="119">
        <v>911</v>
      </c>
      <c r="Q133" s="119">
        <v>1682</v>
      </c>
      <c r="R133" s="119">
        <v>1628</v>
      </c>
      <c r="S133" s="119"/>
      <c r="T133" s="119"/>
      <c r="U133" s="119"/>
      <c r="V133" s="119"/>
      <c r="W133" s="119"/>
      <c r="X133" s="119"/>
      <c r="Y133" s="32" t="str">
        <f>IF(N133=$C$1," ",IF(N133&gt;NSCA!$J$3,0,1))</f>
        <v xml:space="preserve"> </v>
      </c>
      <c r="Z133" s="32" t="str">
        <f>IF(O133=$C$1," ",IF(O133&gt;NSCA!$K$3,0,1))</f>
        <v xml:space="preserve"> </v>
      </c>
      <c r="AA133" s="32">
        <f>IF(P133=$C$1," ",IF(P133&gt;NSCA!$C$3,0,1))</f>
        <v>1</v>
      </c>
      <c r="AB133" s="32">
        <f>IF(Q133=$C$1," ",IF(Q133&gt;NSCA!$D$3,0,1))</f>
        <v>1</v>
      </c>
      <c r="AC133" s="32">
        <f>IF(R133=$C$1," ",IF(R133&gt;NSCA!$E$3,0,1))</f>
        <v>1</v>
      </c>
      <c r="AD133" s="32" t="str">
        <f>IF(S133=$C$1," ",IF(S133&gt;NSCA!$F$3,0,1))</f>
        <v xml:space="preserve"> </v>
      </c>
      <c r="AE133" s="32" t="str">
        <f>IF(T133=$C$1," ",IF(T133&gt;NSCA!$G$3,0,1))</f>
        <v xml:space="preserve"> </v>
      </c>
      <c r="AF133" s="32" t="str">
        <f>IF(U133=$C$1," ",IF(U133&gt;NSCA!$H$3,0,1))</f>
        <v xml:space="preserve"> </v>
      </c>
      <c r="AG133" s="32" t="str">
        <f>IF(V133=$C$1," ",IF(V133&gt;NSCA!$I$3,0,1))</f>
        <v xml:space="preserve"> </v>
      </c>
      <c r="AH133" s="32" t="str">
        <f>IF(W133=$C$1," ",IF(W133&gt;NSCA!$L$3,0,1))</f>
        <v xml:space="preserve"> </v>
      </c>
      <c r="AI133" s="32" t="str">
        <f>IF(X133=$C$1," ",IF(X133&gt;NSCA!$M$3,0,1))</f>
        <v xml:space="preserve"> </v>
      </c>
    </row>
    <row r="134" spans="1:35" x14ac:dyDescent="0.25">
      <c r="A134" s="115">
        <v>42934</v>
      </c>
      <c r="B134" s="119">
        <v>1155</v>
      </c>
      <c r="C134" s="119"/>
      <c r="D134" s="119"/>
      <c r="E134" s="119"/>
      <c r="F134" s="119"/>
      <c r="G134" s="119">
        <v>1412</v>
      </c>
      <c r="H134" s="119">
        <v>1447</v>
      </c>
      <c r="I134" s="119"/>
      <c r="J134" s="119">
        <v>1584</v>
      </c>
      <c r="K134" s="119"/>
      <c r="L134" s="119">
        <v>1688</v>
      </c>
      <c r="M134" s="119">
        <v>1688</v>
      </c>
      <c r="N134" s="119">
        <v>1155</v>
      </c>
      <c r="O134" s="119"/>
      <c r="P134" s="119"/>
      <c r="Q134" s="119"/>
      <c r="R134" s="119"/>
      <c r="S134" s="119">
        <v>1412</v>
      </c>
      <c r="T134" s="119">
        <v>1447</v>
      </c>
      <c r="U134" s="119"/>
      <c r="V134" s="119">
        <v>1584</v>
      </c>
      <c r="W134" s="119"/>
      <c r="X134" s="119">
        <v>1688</v>
      </c>
      <c r="Y134" s="32">
        <f>IF(N134=$C$1," ",IF(N134&gt;NSCA!$J$3,0,1))</f>
        <v>1</v>
      </c>
      <c r="Z134" s="32" t="str">
        <f>IF(O134=$C$1," ",IF(O134&gt;NSCA!$K$3,0,1))</f>
        <v xml:space="preserve"> </v>
      </c>
      <c r="AA134" s="32" t="str">
        <f>IF(P134=$C$1," ",IF(P134&gt;NSCA!$C$3,0,1))</f>
        <v xml:space="preserve"> </v>
      </c>
      <c r="AB134" s="32" t="str">
        <f>IF(Q134=$C$1," ",IF(Q134&gt;NSCA!$D$3,0,1))</f>
        <v xml:space="preserve"> </v>
      </c>
      <c r="AC134" s="32" t="str">
        <f>IF(R134=$C$1," ",IF(R134&gt;NSCA!$E$3,0,1))</f>
        <v xml:space="preserve"> </v>
      </c>
      <c r="AD134" s="32">
        <f>IF(S134=$C$1," ",IF(S134&gt;NSCA!$F$3,0,1))</f>
        <v>1</v>
      </c>
      <c r="AE134" s="32">
        <f>IF(T134=$C$1," ",IF(T134&gt;NSCA!$G$3,0,1))</f>
        <v>1</v>
      </c>
      <c r="AF134" s="32" t="str">
        <f>IF(U134=$C$1," ",IF(U134&gt;NSCA!$H$3,0,1))</f>
        <v xml:space="preserve"> </v>
      </c>
      <c r="AG134" s="32">
        <f>IF(V134=$C$1," ",IF(V134&gt;NSCA!$I$3,0,1))</f>
        <v>1</v>
      </c>
      <c r="AH134" s="32" t="str">
        <f>IF(W134=$C$1," ",IF(W134&gt;NSCA!$L$3,0,1))</f>
        <v xml:space="preserve"> </v>
      </c>
      <c r="AI134" s="32">
        <f>IF(X134=$C$1," ",IF(X134&gt;NSCA!$M$3,0,1))</f>
        <v>1</v>
      </c>
    </row>
    <row r="135" spans="1:35" x14ac:dyDescent="0.25">
      <c r="A135" s="115">
        <v>42935</v>
      </c>
      <c r="B135" s="119"/>
      <c r="C135" s="119">
        <v>1121</v>
      </c>
      <c r="D135" s="119"/>
      <c r="E135" s="119"/>
      <c r="F135" s="119"/>
      <c r="G135" s="119"/>
      <c r="H135" s="119"/>
      <c r="I135" s="119">
        <v>245</v>
      </c>
      <c r="J135" s="119"/>
      <c r="K135" s="119"/>
      <c r="L135" s="119"/>
      <c r="M135" s="119">
        <v>1121</v>
      </c>
      <c r="N135" s="119"/>
      <c r="O135" s="119">
        <v>1121</v>
      </c>
      <c r="P135" s="119"/>
      <c r="Q135" s="119"/>
      <c r="R135" s="119"/>
      <c r="S135" s="119"/>
      <c r="T135" s="119"/>
      <c r="U135" s="119">
        <v>245</v>
      </c>
      <c r="V135" s="119"/>
      <c r="W135" s="119"/>
      <c r="X135" s="119"/>
      <c r="Y135" s="32" t="str">
        <f>IF(N135=$C$1," ",IF(N135&gt;NSCA!$J$3,0,1))</f>
        <v xml:space="preserve"> </v>
      </c>
      <c r="Z135" s="32">
        <f>IF(O135=$C$1," ",IF(O135&gt;NSCA!$K$3,0,1))</f>
        <v>1</v>
      </c>
      <c r="AA135" s="32" t="str">
        <f>IF(P135=$C$1," ",IF(P135&gt;NSCA!$C$3,0,1))</f>
        <v xml:space="preserve"> </v>
      </c>
      <c r="AB135" s="32" t="str">
        <f>IF(Q135=$C$1," ",IF(Q135&gt;NSCA!$D$3,0,1))</f>
        <v xml:space="preserve"> </v>
      </c>
      <c r="AC135" s="32" t="str">
        <f>IF(R135=$C$1," ",IF(R135&gt;NSCA!$E$3,0,1))</f>
        <v xml:space="preserve"> </v>
      </c>
      <c r="AD135" s="32" t="str">
        <f>IF(S135=$C$1," ",IF(S135&gt;NSCA!$F$3,0,1))</f>
        <v xml:space="preserve"> </v>
      </c>
      <c r="AE135" s="32" t="str">
        <f>IF(T135=$C$1," ",IF(T135&gt;NSCA!$G$3,0,1))</f>
        <v xml:space="preserve"> </v>
      </c>
      <c r="AF135" s="32">
        <f>IF(U135=$C$1," ",IF(U135&gt;NSCA!$H$3,0,1))</f>
        <v>1</v>
      </c>
      <c r="AG135" s="32" t="str">
        <f>IF(V135=$C$1," ",IF(V135&gt;NSCA!$I$3,0,1))</f>
        <v xml:space="preserve"> </v>
      </c>
      <c r="AH135" s="32" t="str">
        <f>IF(W135=$C$1," ",IF(W135&gt;NSCA!$L$3,0,1))</f>
        <v xml:space="preserve"> </v>
      </c>
      <c r="AI135" s="32" t="str">
        <f>IF(X135=$C$1," ",IF(X135&gt;NSCA!$M$3,0,1))</f>
        <v xml:space="preserve"> </v>
      </c>
    </row>
    <row r="136" spans="1:35" x14ac:dyDescent="0.25">
      <c r="A136" s="115">
        <v>42954</v>
      </c>
      <c r="B136" s="119"/>
      <c r="C136" s="119">
        <v>1489</v>
      </c>
      <c r="D136" s="119"/>
      <c r="E136" s="119"/>
      <c r="F136" s="119"/>
      <c r="G136" s="119"/>
      <c r="H136" s="119"/>
      <c r="I136" s="119">
        <v>237</v>
      </c>
      <c r="J136" s="119"/>
      <c r="K136" s="119"/>
      <c r="L136" s="119"/>
      <c r="M136" s="119">
        <v>1489</v>
      </c>
      <c r="N136" s="119"/>
      <c r="O136" s="119">
        <v>1489</v>
      </c>
      <c r="P136" s="119"/>
      <c r="Q136" s="119"/>
      <c r="R136" s="119"/>
      <c r="S136" s="119"/>
      <c r="T136" s="119"/>
      <c r="U136" s="119">
        <v>237</v>
      </c>
      <c r="V136" s="119"/>
      <c r="W136" s="119"/>
      <c r="X136" s="119"/>
      <c r="Y136" s="32" t="str">
        <f>IF(N136=$C$1," ",IF(N136&gt;NSCA!$J$3,0,1))</f>
        <v xml:space="preserve"> </v>
      </c>
      <c r="Z136" s="32">
        <f>IF(O136=$C$1," ",IF(O136&gt;NSCA!$K$3,0,1))</f>
        <v>1</v>
      </c>
      <c r="AA136" s="32" t="str">
        <f>IF(P136=$C$1," ",IF(P136&gt;NSCA!$C$3,0,1))</f>
        <v xml:space="preserve"> </v>
      </c>
      <c r="AB136" s="32" t="str">
        <f>IF(Q136=$C$1," ",IF(Q136&gt;NSCA!$D$3,0,1))</f>
        <v xml:space="preserve"> </v>
      </c>
      <c r="AC136" s="32" t="str">
        <f>IF(R136=$C$1," ",IF(R136&gt;NSCA!$E$3,0,1))</f>
        <v xml:space="preserve"> </v>
      </c>
      <c r="AD136" s="32" t="str">
        <f>IF(S136=$C$1," ",IF(S136&gt;NSCA!$F$3,0,1))</f>
        <v xml:space="preserve"> </v>
      </c>
      <c r="AE136" s="32" t="str">
        <f>IF(T136=$C$1," ",IF(T136&gt;NSCA!$G$3,0,1))</f>
        <v xml:space="preserve"> </v>
      </c>
      <c r="AF136" s="32">
        <f>IF(U136=$C$1," ",IF(U136&gt;NSCA!$H$3,0,1))</f>
        <v>1</v>
      </c>
      <c r="AG136" s="32" t="str">
        <f>IF(V136=$C$1," ",IF(V136&gt;NSCA!$I$3,0,1))</f>
        <v xml:space="preserve"> </v>
      </c>
      <c r="AH136" s="32" t="str">
        <f>IF(W136=$C$1," ",IF(W136&gt;NSCA!$L$3,0,1))</f>
        <v xml:space="preserve"> </v>
      </c>
      <c r="AI136" s="32" t="str">
        <f>IF(X136=$C$1," ",IF(X136&gt;NSCA!$M$3,0,1))</f>
        <v xml:space="preserve"> </v>
      </c>
    </row>
    <row r="137" spans="1:35" x14ac:dyDescent="0.25">
      <c r="A137" s="115">
        <v>42955</v>
      </c>
      <c r="B137" s="119"/>
      <c r="C137" s="119"/>
      <c r="D137" s="119"/>
      <c r="E137" s="119"/>
      <c r="F137" s="119"/>
      <c r="G137" s="119"/>
      <c r="H137" s="119">
        <v>1517</v>
      </c>
      <c r="I137" s="119"/>
      <c r="J137" s="119"/>
      <c r="K137" s="119"/>
      <c r="L137" s="119">
        <v>1783</v>
      </c>
      <c r="M137" s="119">
        <v>1783</v>
      </c>
      <c r="N137" s="119"/>
      <c r="O137" s="119"/>
      <c r="P137" s="119"/>
      <c r="Q137" s="119"/>
      <c r="R137" s="119"/>
      <c r="S137" s="119"/>
      <c r="T137" s="119">
        <v>1517</v>
      </c>
      <c r="U137" s="119"/>
      <c r="V137" s="119"/>
      <c r="W137" s="119"/>
      <c r="X137" s="119">
        <v>1783</v>
      </c>
      <c r="Y137" s="32" t="str">
        <f>IF(N137=$C$1," ",IF(N137&gt;NSCA!$J$3,0,1))</f>
        <v xml:space="preserve"> </v>
      </c>
      <c r="Z137" s="32" t="str">
        <f>IF(O137=$C$1," ",IF(O137&gt;NSCA!$K$3,0,1))</f>
        <v xml:space="preserve"> </v>
      </c>
      <c r="AA137" s="32" t="str">
        <f>IF(P137=$C$1," ",IF(P137&gt;NSCA!$C$3,0,1))</f>
        <v xml:space="preserve"> </v>
      </c>
      <c r="AB137" s="32" t="str">
        <f>IF(Q137=$C$1," ",IF(Q137&gt;NSCA!$D$3,0,1))</f>
        <v xml:space="preserve"> </v>
      </c>
      <c r="AC137" s="32" t="str">
        <f>IF(R137=$C$1," ",IF(R137&gt;NSCA!$E$3,0,1))</f>
        <v xml:space="preserve"> </v>
      </c>
      <c r="AD137" s="32" t="str">
        <f>IF(S137=$C$1," ",IF(S137&gt;NSCA!$F$3,0,1))</f>
        <v xml:space="preserve"> </v>
      </c>
      <c r="AE137" s="32">
        <f>IF(T137=$C$1," ",IF(T137&gt;NSCA!$G$3,0,1))</f>
        <v>1</v>
      </c>
      <c r="AF137" s="32" t="str">
        <f>IF(U137=$C$1," ",IF(U137&gt;NSCA!$H$3,0,1))</f>
        <v xml:space="preserve"> </v>
      </c>
      <c r="AG137" s="32" t="str">
        <f>IF(V137=$C$1," ",IF(V137&gt;NSCA!$I$3,0,1))</f>
        <v xml:space="preserve"> </v>
      </c>
      <c r="AH137" s="32" t="str">
        <f>IF(W137=$C$1," ",IF(W137&gt;NSCA!$L$3,0,1))</f>
        <v xml:space="preserve"> </v>
      </c>
      <c r="AI137" s="32">
        <f>IF(X137=$C$1," ",IF(X137&gt;NSCA!$M$3,0,1))</f>
        <v>0</v>
      </c>
    </row>
    <row r="138" spans="1:35" x14ac:dyDescent="0.25">
      <c r="A138" s="115">
        <v>42956</v>
      </c>
      <c r="B138" s="119"/>
      <c r="C138" s="119"/>
      <c r="D138" s="119">
        <v>972</v>
      </c>
      <c r="E138" s="119">
        <v>1706</v>
      </c>
      <c r="F138" s="119">
        <v>1608</v>
      </c>
      <c r="G138" s="119"/>
      <c r="H138" s="119"/>
      <c r="I138" s="119"/>
      <c r="J138" s="119"/>
      <c r="K138" s="119"/>
      <c r="L138" s="119"/>
      <c r="M138" s="119">
        <v>1706</v>
      </c>
      <c r="N138" s="119"/>
      <c r="O138" s="119"/>
      <c r="P138" s="119">
        <v>972</v>
      </c>
      <c r="Q138" s="119">
        <v>1706</v>
      </c>
      <c r="R138" s="119">
        <v>1608</v>
      </c>
      <c r="S138" s="119"/>
      <c r="T138" s="119"/>
      <c r="U138" s="119"/>
      <c r="V138" s="119"/>
      <c r="W138" s="119"/>
      <c r="X138" s="119"/>
      <c r="Y138" s="32" t="str">
        <f>IF(N138=$C$1," ",IF(N138&gt;NSCA!$J$3,0,1))</f>
        <v xml:space="preserve"> </v>
      </c>
      <c r="Z138" s="32" t="str">
        <f>IF(O138=$C$1," ",IF(O138&gt;NSCA!$K$3,0,1))</f>
        <v xml:space="preserve"> </v>
      </c>
      <c r="AA138" s="32">
        <f>IF(P138=$C$1," ",IF(P138&gt;NSCA!$C$3,0,1))</f>
        <v>1</v>
      </c>
      <c r="AB138" s="32">
        <f>IF(Q138=$C$1," ",IF(Q138&gt;NSCA!$D$3,0,1))</f>
        <v>1</v>
      </c>
      <c r="AC138" s="32">
        <f>IF(R138=$C$1," ",IF(R138&gt;NSCA!$E$3,0,1))</f>
        <v>1</v>
      </c>
      <c r="AD138" s="32" t="str">
        <f>IF(S138=$C$1," ",IF(S138&gt;NSCA!$F$3,0,1))</f>
        <v xml:space="preserve"> </v>
      </c>
      <c r="AE138" s="32" t="str">
        <f>IF(T138=$C$1," ",IF(T138&gt;NSCA!$G$3,0,1))</f>
        <v xml:space="preserve"> </v>
      </c>
      <c r="AF138" s="32" t="str">
        <f>IF(U138=$C$1," ",IF(U138&gt;NSCA!$H$3,0,1))</f>
        <v xml:space="preserve"> </v>
      </c>
      <c r="AG138" s="32" t="str">
        <f>IF(V138=$C$1," ",IF(V138&gt;NSCA!$I$3,0,1))</f>
        <v xml:space="preserve"> </v>
      </c>
      <c r="AH138" s="32" t="str">
        <f>IF(W138=$C$1," ",IF(W138&gt;NSCA!$L$3,0,1))</f>
        <v xml:space="preserve"> </v>
      </c>
      <c r="AI138" s="32" t="str">
        <f>IF(X138=$C$1," ",IF(X138&gt;NSCA!$M$3,0,1))</f>
        <v xml:space="preserve"> </v>
      </c>
    </row>
    <row r="139" spans="1:35" x14ac:dyDescent="0.25">
      <c r="A139" s="115">
        <v>42963</v>
      </c>
      <c r="B139" s="119">
        <v>1150</v>
      </c>
      <c r="C139" s="119"/>
      <c r="D139" s="119"/>
      <c r="E139" s="119"/>
      <c r="F139" s="119"/>
      <c r="G139" s="119">
        <v>1416</v>
      </c>
      <c r="H139" s="119"/>
      <c r="I139" s="119"/>
      <c r="J139" s="119">
        <v>1626</v>
      </c>
      <c r="K139" s="119"/>
      <c r="L139" s="119"/>
      <c r="M139" s="119">
        <v>1626</v>
      </c>
      <c r="N139" s="119">
        <v>1150</v>
      </c>
      <c r="O139" s="119"/>
      <c r="P139" s="119"/>
      <c r="Q139" s="119"/>
      <c r="R139" s="119"/>
      <c r="S139" s="119">
        <v>1416</v>
      </c>
      <c r="T139" s="119"/>
      <c r="U139" s="119"/>
      <c r="V139" s="119">
        <v>1626</v>
      </c>
      <c r="W139" s="119"/>
      <c r="X139" s="119"/>
      <c r="Y139" s="32">
        <f>IF(N139=$C$1," ",IF(N139&gt;NSCA!$J$3,0,1))</f>
        <v>1</v>
      </c>
      <c r="Z139" s="32" t="str">
        <f>IF(O139=$C$1," ",IF(O139&gt;NSCA!$K$3,0,1))</f>
        <v xml:space="preserve"> </v>
      </c>
      <c r="AA139" s="32" t="str">
        <f>IF(P139=$C$1," ",IF(P139&gt;NSCA!$C$3,0,1))</f>
        <v xml:space="preserve"> </v>
      </c>
      <c r="AB139" s="32" t="str">
        <f>IF(Q139=$C$1," ",IF(Q139&gt;NSCA!$D$3,0,1))</f>
        <v xml:space="preserve"> </v>
      </c>
      <c r="AC139" s="32" t="str">
        <f>IF(R139=$C$1," ",IF(R139&gt;NSCA!$E$3,0,1))</f>
        <v xml:space="preserve"> </v>
      </c>
      <c r="AD139" s="32">
        <f>IF(S139=$C$1," ",IF(S139&gt;NSCA!$F$3,0,1))</f>
        <v>1</v>
      </c>
      <c r="AE139" s="32" t="str">
        <f>IF(T139=$C$1," ",IF(T139&gt;NSCA!$G$3,0,1))</f>
        <v xml:space="preserve"> </v>
      </c>
      <c r="AF139" s="32" t="str">
        <f>IF(U139=$C$1," ",IF(U139&gt;NSCA!$H$3,0,1))</f>
        <v xml:space="preserve"> </v>
      </c>
      <c r="AG139" s="32">
        <f>IF(V139=$C$1," ",IF(V139&gt;NSCA!$I$3,0,1))</f>
        <v>0</v>
      </c>
      <c r="AH139" s="32" t="str">
        <f>IF(W139=$C$1," ",IF(W139&gt;NSCA!$L$3,0,1))</f>
        <v xml:space="preserve"> </v>
      </c>
      <c r="AI139" s="32" t="str">
        <f>IF(X139=$C$1," ",IF(X139&gt;NSCA!$M$3,0,1))</f>
        <v xml:space="preserve"> </v>
      </c>
    </row>
    <row r="140" spans="1:35" x14ac:dyDescent="0.25">
      <c r="A140" s="115">
        <v>43003</v>
      </c>
      <c r="B140" s="119"/>
      <c r="C140" s="119"/>
      <c r="D140" s="119">
        <v>1480</v>
      </c>
      <c r="E140" s="119">
        <v>1272</v>
      </c>
      <c r="F140" s="119">
        <v>1222</v>
      </c>
      <c r="G140" s="119"/>
      <c r="H140" s="119"/>
      <c r="I140" s="119"/>
      <c r="J140" s="119"/>
      <c r="K140" s="119"/>
      <c r="L140" s="119"/>
      <c r="M140" s="119">
        <v>1480</v>
      </c>
      <c r="N140" s="119"/>
      <c r="O140" s="119"/>
      <c r="P140" s="119">
        <v>1480</v>
      </c>
      <c r="Q140" s="119">
        <v>1272</v>
      </c>
      <c r="R140" s="119">
        <v>1222</v>
      </c>
      <c r="S140" s="119"/>
      <c r="T140" s="119"/>
      <c r="U140" s="119"/>
      <c r="V140" s="119"/>
      <c r="W140" s="119"/>
      <c r="X140" s="119"/>
      <c r="Y140" s="32" t="str">
        <f>IF(N140=$C$1," ",IF(N140&gt;NSCA!$J$3,0,1))</f>
        <v xml:space="preserve"> </v>
      </c>
      <c r="Z140" s="32" t="str">
        <f>IF(O140=$C$1," ",IF(O140&gt;NSCA!$K$3,0,1))</f>
        <v xml:space="preserve"> </v>
      </c>
      <c r="AA140" s="32">
        <f>IF(P140=$C$1," ",IF(P140&gt;NSCA!$C$3,0,1))</f>
        <v>1</v>
      </c>
      <c r="AB140" s="32">
        <f>IF(Q140=$C$1," ",IF(Q140&gt;NSCA!$D$3,0,1))</f>
        <v>1</v>
      </c>
      <c r="AC140" s="32">
        <f>IF(R140=$C$1," ",IF(R140&gt;NSCA!$E$3,0,1))</f>
        <v>1</v>
      </c>
      <c r="AD140" s="32" t="str">
        <f>IF(S140=$C$1," ",IF(S140&gt;NSCA!$F$3,0,1))</f>
        <v xml:space="preserve"> </v>
      </c>
      <c r="AE140" s="32" t="str">
        <f>IF(T140=$C$1," ",IF(T140&gt;NSCA!$G$3,0,1))</f>
        <v xml:space="preserve"> </v>
      </c>
      <c r="AF140" s="32" t="str">
        <f>IF(U140=$C$1," ",IF(U140&gt;NSCA!$H$3,0,1))</f>
        <v xml:space="preserve"> </v>
      </c>
      <c r="AG140" s="32" t="str">
        <f>IF(V140=$C$1," ",IF(V140&gt;NSCA!$I$3,0,1))</f>
        <v xml:space="preserve"> </v>
      </c>
      <c r="AH140" s="32" t="str">
        <f>IF(W140=$C$1," ",IF(W140&gt;NSCA!$L$3,0,1))</f>
        <v xml:space="preserve"> </v>
      </c>
      <c r="AI140" s="32" t="str">
        <f>IF(X140=$C$1," ",IF(X140&gt;NSCA!$M$3,0,1))</f>
        <v xml:space="preserve"> </v>
      </c>
    </row>
    <row r="141" spans="1:35" x14ac:dyDescent="0.25">
      <c r="A141" s="115">
        <v>43004</v>
      </c>
      <c r="B141" s="119">
        <v>1210</v>
      </c>
      <c r="C141" s="119"/>
      <c r="D141" s="119"/>
      <c r="E141" s="119"/>
      <c r="F141" s="119"/>
      <c r="G141" s="119">
        <v>1234</v>
      </c>
      <c r="H141" s="119">
        <v>1388</v>
      </c>
      <c r="I141" s="119"/>
      <c r="J141" s="119">
        <v>1414</v>
      </c>
      <c r="K141" s="119"/>
      <c r="L141" s="119">
        <v>1464</v>
      </c>
      <c r="M141" s="119">
        <v>1464</v>
      </c>
      <c r="N141" s="119">
        <v>1210</v>
      </c>
      <c r="O141" s="119"/>
      <c r="P141" s="119"/>
      <c r="Q141" s="119"/>
      <c r="R141" s="119"/>
      <c r="S141" s="119">
        <v>1234</v>
      </c>
      <c r="T141" s="119">
        <v>1388</v>
      </c>
      <c r="U141" s="119"/>
      <c r="V141" s="119">
        <v>1414</v>
      </c>
      <c r="W141" s="119"/>
      <c r="X141" s="119">
        <v>1464</v>
      </c>
      <c r="Y141" s="32">
        <f>IF(N141=$C$1," ",IF(N141&gt;NSCA!$J$3,0,1))</f>
        <v>1</v>
      </c>
      <c r="Z141" s="32" t="str">
        <f>IF(O141=$C$1," ",IF(O141&gt;NSCA!$K$3,0,1))</f>
        <v xml:space="preserve"> </v>
      </c>
      <c r="AA141" s="32" t="str">
        <f>IF(P141=$C$1," ",IF(P141&gt;NSCA!$C$3,0,1))</f>
        <v xml:space="preserve"> </v>
      </c>
      <c r="AB141" s="32" t="str">
        <f>IF(Q141=$C$1," ",IF(Q141&gt;NSCA!$D$3,0,1))</f>
        <v xml:space="preserve"> </v>
      </c>
      <c r="AC141" s="32" t="str">
        <f>IF(R141=$C$1," ",IF(R141&gt;NSCA!$E$3,0,1))</f>
        <v xml:space="preserve"> </v>
      </c>
      <c r="AD141" s="32">
        <f>IF(S141=$C$1," ",IF(S141&gt;NSCA!$F$3,0,1))</f>
        <v>1</v>
      </c>
      <c r="AE141" s="32">
        <f>IF(T141=$C$1," ",IF(T141&gt;NSCA!$G$3,0,1))</f>
        <v>1</v>
      </c>
      <c r="AF141" s="32" t="str">
        <f>IF(U141=$C$1," ",IF(U141&gt;NSCA!$H$3,0,1))</f>
        <v xml:space="preserve"> </v>
      </c>
      <c r="AG141" s="32">
        <f>IF(V141=$C$1," ",IF(V141&gt;NSCA!$I$3,0,1))</f>
        <v>1</v>
      </c>
      <c r="AH141" s="32" t="str">
        <f>IF(W141=$C$1," ",IF(W141&gt;NSCA!$L$3,0,1))</f>
        <v xml:space="preserve"> </v>
      </c>
      <c r="AI141" s="32">
        <f>IF(X141=$C$1," ",IF(X141&gt;NSCA!$M$3,0,1))</f>
        <v>1</v>
      </c>
    </row>
    <row r="142" spans="1:35" x14ac:dyDescent="0.25">
      <c r="A142" s="115">
        <v>43005</v>
      </c>
      <c r="B142" s="119"/>
      <c r="C142" s="119">
        <v>1025</v>
      </c>
      <c r="D142" s="119"/>
      <c r="E142" s="119"/>
      <c r="F142" s="119"/>
      <c r="G142" s="119"/>
      <c r="H142" s="119"/>
      <c r="I142" s="119">
        <v>142</v>
      </c>
      <c r="J142" s="119"/>
      <c r="K142" s="119">
        <v>294</v>
      </c>
      <c r="L142" s="119"/>
      <c r="M142" s="119">
        <v>1025</v>
      </c>
      <c r="N142" s="119"/>
      <c r="O142" s="119">
        <v>1025</v>
      </c>
      <c r="P142" s="119"/>
      <c r="Q142" s="119"/>
      <c r="R142" s="119"/>
      <c r="S142" s="119"/>
      <c r="T142" s="119"/>
      <c r="U142" s="119">
        <v>142</v>
      </c>
      <c r="V142" s="119"/>
      <c r="W142" s="119">
        <v>294</v>
      </c>
      <c r="X142" s="119"/>
      <c r="Y142" s="32" t="str">
        <f>IF(N142=$C$1," ",IF(N142&gt;NSCA!$J$3,0,1))</f>
        <v xml:space="preserve"> </v>
      </c>
      <c r="Z142" s="32">
        <f>IF(O142=$C$1," ",IF(O142&gt;NSCA!$K$3,0,1))</f>
        <v>1</v>
      </c>
      <c r="AA142" s="32" t="str">
        <f>IF(P142=$C$1," ",IF(P142&gt;NSCA!$C$3,0,1))</f>
        <v xml:space="preserve"> </v>
      </c>
      <c r="AB142" s="32" t="str">
        <f>IF(Q142=$C$1," ",IF(Q142&gt;NSCA!$D$3,0,1))</f>
        <v xml:space="preserve"> </v>
      </c>
      <c r="AC142" s="32" t="str">
        <f>IF(R142=$C$1," ",IF(R142&gt;NSCA!$E$3,0,1))</f>
        <v xml:space="preserve"> </v>
      </c>
      <c r="AD142" s="32" t="str">
        <f>IF(S142=$C$1," ",IF(S142&gt;NSCA!$F$3,0,1))</f>
        <v xml:space="preserve"> </v>
      </c>
      <c r="AE142" s="32" t="str">
        <f>IF(T142=$C$1," ",IF(T142&gt;NSCA!$G$3,0,1))</f>
        <v xml:space="preserve"> </v>
      </c>
      <c r="AF142" s="32">
        <f>IF(U142=$C$1," ",IF(U142&gt;NSCA!$H$3,0,1))</f>
        <v>1</v>
      </c>
      <c r="AG142" s="32" t="str">
        <f>IF(V142=$C$1," ",IF(V142&gt;NSCA!$I$3,0,1))</f>
        <v xml:space="preserve"> </v>
      </c>
      <c r="AH142" s="32">
        <f>IF(W142=$C$1," ",IF(W142&gt;NSCA!$L$3,0,1))</f>
        <v>1</v>
      </c>
      <c r="AI142" s="32" t="str">
        <f>IF(X142=$C$1," ",IF(X142&gt;NSCA!$M$3,0,1))</f>
        <v xml:space="preserve"> </v>
      </c>
    </row>
    <row r="143" spans="1:35" x14ac:dyDescent="0.25">
      <c r="A143" s="115">
        <v>43031</v>
      </c>
      <c r="B143" s="119"/>
      <c r="C143" s="119"/>
      <c r="D143" s="119">
        <v>1534</v>
      </c>
      <c r="E143" s="119">
        <v>1200</v>
      </c>
      <c r="F143" s="119">
        <v>1230</v>
      </c>
      <c r="G143" s="119"/>
      <c r="H143" s="119"/>
      <c r="I143" s="119"/>
      <c r="J143" s="119"/>
      <c r="K143" s="119"/>
      <c r="L143" s="119"/>
      <c r="M143" s="119">
        <v>1534</v>
      </c>
      <c r="N143" s="119"/>
      <c r="O143" s="119"/>
      <c r="P143" s="119">
        <v>1534</v>
      </c>
      <c r="Q143" s="119">
        <v>1200</v>
      </c>
      <c r="R143" s="119">
        <v>1230</v>
      </c>
      <c r="S143" s="119"/>
      <c r="T143" s="119"/>
      <c r="U143" s="119"/>
      <c r="V143" s="119"/>
      <c r="W143" s="119"/>
      <c r="X143" s="119"/>
      <c r="Y143" s="32" t="str">
        <f>IF(N143=$C$1," ",IF(N143&gt;NSCA!$J$3,0,1))</f>
        <v xml:space="preserve"> </v>
      </c>
      <c r="Z143" s="32" t="str">
        <f>IF(O143=$C$1," ",IF(O143&gt;NSCA!$K$3,0,1))</f>
        <v xml:space="preserve"> </v>
      </c>
      <c r="AA143" s="32">
        <f>IF(P143=$C$1," ",IF(P143&gt;NSCA!$C$3,0,1))</f>
        <v>1</v>
      </c>
      <c r="AB143" s="32">
        <f>IF(Q143=$C$1," ",IF(Q143&gt;NSCA!$D$3,0,1))</f>
        <v>1</v>
      </c>
      <c r="AC143" s="32">
        <f>IF(R143=$C$1," ",IF(R143&gt;NSCA!$E$3,0,1))</f>
        <v>1</v>
      </c>
      <c r="AD143" s="32" t="str">
        <f>IF(S143=$C$1," ",IF(S143&gt;NSCA!$F$3,0,1))</f>
        <v xml:space="preserve"> </v>
      </c>
      <c r="AE143" s="32" t="str">
        <f>IF(T143=$C$1," ",IF(T143&gt;NSCA!$G$3,0,1))</f>
        <v xml:space="preserve"> </v>
      </c>
      <c r="AF143" s="32" t="str">
        <f>IF(U143=$C$1," ",IF(U143&gt;NSCA!$H$3,0,1))</f>
        <v xml:space="preserve"> </v>
      </c>
      <c r="AG143" s="32" t="str">
        <f>IF(V143=$C$1," ",IF(V143&gt;NSCA!$I$3,0,1))</f>
        <v xml:space="preserve"> </v>
      </c>
      <c r="AH143" s="32" t="str">
        <f>IF(W143=$C$1," ",IF(W143&gt;NSCA!$L$3,0,1))</f>
        <v xml:space="preserve"> </v>
      </c>
      <c r="AI143" s="32" t="str">
        <f>IF(X143=$C$1," ",IF(X143&gt;NSCA!$M$3,0,1))</f>
        <v xml:space="preserve"> </v>
      </c>
    </row>
    <row r="144" spans="1:35" x14ac:dyDescent="0.25">
      <c r="A144" s="115">
        <v>43032</v>
      </c>
      <c r="B144" s="119">
        <v>999</v>
      </c>
      <c r="C144" s="119"/>
      <c r="D144" s="119"/>
      <c r="E144" s="119"/>
      <c r="F144" s="119"/>
      <c r="G144" s="119">
        <v>1129</v>
      </c>
      <c r="H144" s="119">
        <v>1387</v>
      </c>
      <c r="I144" s="119"/>
      <c r="J144" s="119">
        <v>1377</v>
      </c>
      <c r="K144" s="119"/>
      <c r="L144" s="119">
        <v>1532</v>
      </c>
      <c r="M144" s="119">
        <v>1532</v>
      </c>
      <c r="N144" s="119">
        <v>999</v>
      </c>
      <c r="O144" s="119"/>
      <c r="P144" s="119"/>
      <c r="Q144" s="119"/>
      <c r="R144" s="119"/>
      <c r="S144" s="119">
        <v>1129</v>
      </c>
      <c r="T144" s="119">
        <v>1387</v>
      </c>
      <c r="U144" s="119"/>
      <c r="V144" s="119">
        <v>1377</v>
      </c>
      <c r="W144" s="119"/>
      <c r="X144" s="119">
        <v>1532</v>
      </c>
      <c r="Y144" s="32">
        <f>IF(N144=$C$1," ",IF(N144&gt;NSCA!$J$3,0,1))</f>
        <v>1</v>
      </c>
      <c r="Z144" s="32" t="str">
        <f>IF(O144=$C$1," ",IF(O144&gt;NSCA!$K$3,0,1))</f>
        <v xml:space="preserve"> </v>
      </c>
      <c r="AA144" s="32" t="str">
        <f>IF(P144=$C$1," ",IF(P144&gt;NSCA!$C$3,0,1))</f>
        <v xml:space="preserve"> </v>
      </c>
      <c r="AB144" s="32" t="str">
        <f>IF(Q144=$C$1," ",IF(Q144&gt;NSCA!$D$3,0,1))</f>
        <v xml:space="preserve"> </v>
      </c>
      <c r="AC144" s="32" t="str">
        <f>IF(R144=$C$1," ",IF(R144&gt;NSCA!$E$3,0,1))</f>
        <v xml:space="preserve"> </v>
      </c>
      <c r="AD144" s="32">
        <f>IF(S144=$C$1," ",IF(S144&gt;NSCA!$F$3,0,1))</f>
        <v>1</v>
      </c>
      <c r="AE144" s="32">
        <f>IF(T144=$C$1," ",IF(T144&gt;NSCA!$G$3,0,1))</f>
        <v>1</v>
      </c>
      <c r="AF144" s="32" t="str">
        <f>IF(U144=$C$1," ",IF(U144&gt;NSCA!$H$3,0,1))</f>
        <v xml:space="preserve"> </v>
      </c>
      <c r="AG144" s="32">
        <f>IF(V144=$C$1," ",IF(V144&gt;NSCA!$I$3,0,1))</f>
        <v>1</v>
      </c>
      <c r="AH144" s="32" t="str">
        <f>IF(W144=$C$1," ",IF(W144&gt;NSCA!$L$3,0,1))</f>
        <v xml:space="preserve"> </v>
      </c>
      <c r="AI144" s="32">
        <f>IF(X144=$C$1," ",IF(X144&gt;NSCA!$M$3,0,1))</f>
        <v>1</v>
      </c>
    </row>
    <row r="145" spans="1:35" x14ac:dyDescent="0.25">
      <c r="A145" s="115">
        <v>43033</v>
      </c>
      <c r="B145" s="119"/>
      <c r="C145" s="119">
        <v>1049</v>
      </c>
      <c r="D145" s="119"/>
      <c r="E145" s="119"/>
      <c r="F145" s="119"/>
      <c r="G145" s="119"/>
      <c r="H145" s="119"/>
      <c r="I145" s="119">
        <v>140</v>
      </c>
      <c r="J145" s="119"/>
      <c r="K145" s="119">
        <v>306</v>
      </c>
      <c r="L145" s="119"/>
      <c r="M145" s="119">
        <v>1049</v>
      </c>
      <c r="N145" s="119"/>
      <c r="O145" s="119">
        <v>1049</v>
      </c>
      <c r="P145" s="119"/>
      <c r="Q145" s="119"/>
      <c r="R145" s="119"/>
      <c r="S145" s="119"/>
      <c r="T145" s="119"/>
      <c r="U145" s="119">
        <v>140</v>
      </c>
      <c r="V145" s="119"/>
      <c r="W145" s="119">
        <v>306</v>
      </c>
      <c r="X145" s="119"/>
      <c r="Y145" s="32" t="str">
        <f>IF(N145=$C$1," ",IF(N145&gt;NSCA!$J$3,0,1))</f>
        <v xml:space="preserve"> </v>
      </c>
      <c r="Z145" s="32">
        <f>IF(O145=$C$1," ",IF(O145&gt;NSCA!$K$3,0,1))</f>
        <v>1</v>
      </c>
      <c r="AA145" s="32" t="str">
        <f>IF(P145=$C$1," ",IF(P145&gt;NSCA!$C$3,0,1))</f>
        <v xml:space="preserve"> </v>
      </c>
      <c r="AB145" s="32" t="str">
        <f>IF(Q145=$C$1," ",IF(Q145&gt;NSCA!$D$3,0,1))</f>
        <v xml:space="preserve"> </v>
      </c>
      <c r="AC145" s="32" t="str">
        <f>IF(R145=$C$1," ",IF(R145&gt;NSCA!$E$3,0,1))</f>
        <v xml:space="preserve"> </v>
      </c>
      <c r="AD145" s="32" t="str">
        <f>IF(S145=$C$1," ",IF(S145&gt;NSCA!$F$3,0,1))</f>
        <v xml:space="preserve"> </v>
      </c>
      <c r="AE145" s="32" t="str">
        <f>IF(T145=$C$1," ",IF(T145&gt;NSCA!$G$3,0,1))</f>
        <v xml:space="preserve"> </v>
      </c>
      <c r="AF145" s="32">
        <f>IF(U145=$C$1," ",IF(U145&gt;NSCA!$H$3,0,1))</f>
        <v>1</v>
      </c>
      <c r="AG145" s="32" t="str">
        <f>IF(V145=$C$1," ",IF(V145&gt;NSCA!$I$3,0,1))</f>
        <v xml:space="preserve"> </v>
      </c>
      <c r="AH145" s="32">
        <f>IF(W145=$C$1," ",IF(W145&gt;NSCA!$L$3,0,1))</f>
        <v>1</v>
      </c>
      <c r="AI145" s="32" t="str">
        <f>IF(X145=$C$1," ",IF(X145&gt;NSCA!$M$3,0,1))</f>
        <v xml:space="preserve"> </v>
      </c>
    </row>
    <row r="146" spans="1:35" x14ac:dyDescent="0.25">
      <c r="A146" s="115">
        <v>43046</v>
      </c>
      <c r="B146" s="119"/>
      <c r="C146" s="119">
        <v>1271</v>
      </c>
      <c r="D146" s="119"/>
      <c r="E146" s="119"/>
      <c r="F146" s="119"/>
      <c r="G146" s="119"/>
      <c r="H146" s="119"/>
      <c r="I146" s="119">
        <v>194</v>
      </c>
      <c r="J146" s="119"/>
      <c r="K146" s="119">
        <v>314</v>
      </c>
      <c r="L146" s="119"/>
      <c r="M146" s="119">
        <v>1271</v>
      </c>
      <c r="N146" s="119"/>
      <c r="O146" s="119">
        <v>1271</v>
      </c>
      <c r="P146" s="119"/>
      <c r="Q146" s="119"/>
      <c r="R146" s="119"/>
      <c r="S146" s="119"/>
      <c r="T146" s="119"/>
      <c r="U146" s="119">
        <v>194</v>
      </c>
      <c r="V146" s="119"/>
      <c r="W146" s="119">
        <v>314</v>
      </c>
      <c r="X146" s="119"/>
      <c r="Y146" s="32" t="str">
        <f>IF(N146=$C$1," ",IF(N146&gt;NSCA!$J$3,0,1))</f>
        <v xml:space="preserve"> </v>
      </c>
      <c r="Z146" s="32">
        <f>IF(O146=$C$1," ",IF(O146&gt;NSCA!$K$3,0,1))</f>
        <v>1</v>
      </c>
      <c r="AA146" s="32" t="str">
        <f>IF(P146=$C$1," ",IF(P146&gt;NSCA!$C$3,0,1))</f>
        <v xml:space="preserve"> </v>
      </c>
      <c r="AB146" s="32" t="str">
        <f>IF(Q146=$C$1," ",IF(Q146&gt;NSCA!$D$3,0,1))</f>
        <v xml:space="preserve"> </v>
      </c>
      <c r="AC146" s="32" t="str">
        <f>IF(R146=$C$1," ",IF(R146&gt;NSCA!$E$3,0,1))</f>
        <v xml:space="preserve"> </v>
      </c>
      <c r="AD146" s="32" t="str">
        <f>IF(S146=$C$1," ",IF(S146&gt;NSCA!$F$3,0,1))</f>
        <v xml:space="preserve"> </v>
      </c>
      <c r="AE146" s="32" t="str">
        <f>IF(T146=$C$1," ",IF(T146&gt;NSCA!$G$3,0,1))</f>
        <v xml:space="preserve"> </v>
      </c>
      <c r="AF146" s="32">
        <f>IF(U146=$C$1," ",IF(U146&gt;NSCA!$H$3,0,1))</f>
        <v>1</v>
      </c>
      <c r="AG146" s="32" t="str">
        <f>IF(V146=$C$1," ",IF(V146&gt;NSCA!$I$3,0,1))</f>
        <v xml:space="preserve"> </v>
      </c>
      <c r="AH146" s="32">
        <f>IF(W146=$C$1," ",IF(W146&gt;NSCA!$L$3,0,1))</f>
        <v>1</v>
      </c>
      <c r="AI146" s="32" t="str">
        <f>IF(X146=$C$1," ",IF(X146&gt;NSCA!$M$3,0,1))</f>
        <v xml:space="preserve"> </v>
      </c>
    </row>
    <row r="147" spans="1:35" x14ac:dyDescent="0.25">
      <c r="A147" s="115">
        <v>43047</v>
      </c>
      <c r="B147" s="119">
        <v>1175</v>
      </c>
      <c r="C147" s="119"/>
      <c r="D147" s="119"/>
      <c r="E147" s="119"/>
      <c r="F147" s="119"/>
      <c r="G147" s="119">
        <v>1170</v>
      </c>
      <c r="H147" s="119">
        <v>1473</v>
      </c>
      <c r="I147" s="119"/>
      <c r="J147" s="119">
        <v>1483</v>
      </c>
      <c r="K147" s="119"/>
      <c r="L147" s="119">
        <v>1596</v>
      </c>
      <c r="M147" s="119">
        <v>1596</v>
      </c>
      <c r="N147" s="119">
        <v>1175</v>
      </c>
      <c r="O147" s="119"/>
      <c r="P147" s="119"/>
      <c r="Q147" s="119"/>
      <c r="R147" s="119"/>
      <c r="S147" s="119">
        <v>1170</v>
      </c>
      <c r="T147" s="119">
        <v>1473</v>
      </c>
      <c r="U147" s="119"/>
      <c r="V147" s="119">
        <v>1483</v>
      </c>
      <c r="W147" s="119"/>
      <c r="X147" s="119">
        <v>1596</v>
      </c>
      <c r="Y147" s="32">
        <f>IF(N147=$C$1," ",IF(N147&gt;NSCA!$J$3,0,1))</f>
        <v>1</v>
      </c>
      <c r="Z147" s="32" t="str">
        <f>IF(O147=$C$1," ",IF(O147&gt;NSCA!$K$3,0,1))</f>
        <v xml:space="preserve"> </v>
      </c>
      <c r="AA147" s="32" t="str">
        <f>IF(P147=$C$1," ",IF(P147&gt;NSCA!$C$3,0,1))</f>
        <v xml:space="preserve"> </v>
      </c>
      <c r="AB147" s="32" t="str">
        <f>IF(Q147=$C$1," ",IF(Q147&gt;NSCA!$D$3,0,1))</f>
        <v xml:space="preserve"> </v>
      </c>
      <c r="AC147" s="32" t="str">
        <f>IF(R147=$C$1," ",IF(R147&gt;NSCA!$E$3,0,1))</f>
        <v xml:space="preserve"> </v>
      </c>
      <c r="AD147" s="32">
        <f>IF(S147=$C$1," ",IF(S147&gt;NSCA!$F$3,0,1))</f>
        <v>1</v>
      </c>
      <c r="AE147" s="32">
        <f>IF(T147=$C$1," ",IF(T147&gt;NSCA!$G$3,0,1))</f>
        <v>1</v>
      </c>
      <c r="AF147" s="32" t="str">
        <f>IF(U147=$C$1," ",IF(U147&gt;NSCA!$H$3,0,1))</f>
        <v xml:space="preserve"> </v>
      </c>
      <c r="AG147" s="32">
        <f>IF(V147=$C$1," ",IF(V147&gt;NSCA!$I$3,0,1))</f>
        <v>1</v>
      </c>
      <c r="AH147" s="32" t="str">
        <f>IF(W147=$C$1," ",IF(W147&gt;NSCA!$L$3,0,1))</f>
        <v xml:space="preserve"> </v>
      </c>
      <c r="AI147" s="32">
        <f>IF(X147=$C$1," ",IF(X147&gt;NSCA!$M$3,0,1))</f>
        <v>1</v>
      </c>
    </row>
    <row r="148" spans="1:35" x14ac:dyDescent="0.25">
      <c r="A148" s="115">
        <v>43048</v>
      </c>
      <c r="B148" s="119"/>
      <c r="C148" s="119"/>
      <c r="D148" s="119">
        <v>1556</v>
      </c>
      <c r="E148" s="119">
        <v>1289</v>
      </c>
      <c r="F148" s="119">
        <v>1272</v>
      </c>
      <c r="G148" s="119"/>
      <c r="H148" s="119"/>
      <c r="I148" s="119"/>
      <c r="J148" s="119"/>
      <c r="K148" s="119"/>
      <c r="L148" s="119"/>
      <c r="M148" s="119">
        <v>1556</v>
      </c>
      <c r="N148" s="119"/>
      <c r="O148" s="119"/>
      <c r="P148" s="119">
        <v>1556</v>
      </c>
      <c r="Q148" s="119">
        <v>1289</v>
      </c>
      <c r="R148" s="119">
        <v>1272</v>
      </c>
      <c r="S148" s="119"/>
      <c r="T148" s="119"/>
      <c r="U148" s="119"/>
      <c r="V148" s="119"/>
      <c r="W148" s="119"/>
      <c r="X148" s="119"/>
      <c r="Y148" s="32" t="str">
        <f>IF(N148=$C$1," ",IF(N148&gt;NSCA!$J$3,0,1))</f>
        <v xml:space="preserve"> </v>
      </c>
      <c r="Z148" s="32" t="str">
        <f>IF(O148=$C$1," ",IF(O148&gt;NSCA!$K$3,0,1))</f>
        <v xml:space="preserve"> </v>
      </c>
      <c r="AA148" s="32">
        <f>IF(P148=$C$1," ",IF(P148&gt;NSCA!$C$3,0,1))</f>
        <v>1</v>
      </c>
      <c r="AB148" s="32">
        <f>IF(Q148=$C$1," ",IF(Q148&gt;NSCA!$D$3,0,1))</f>
        <v>1</v>
      </c>
      <c r="AC148" s="32">
        <f>IF(R148=$C$1," ",IF(R148&gt;NSCA!$E$3,0,1))</f>
        <v>1</v>
      </c>
      <c r="AD148" s="32" t="str">
        <f>IF(S148=$C$1," ",IF(S148&gt;NSCA!$F$3,0,1))</f>
        <v xml:space="preserve"> </v>
      </c>
      <c r="AE148" s="32" t="str">
        <f>IF(T148=$C$1," ",IF(T148&gt;NSCA!$G$3,0,1))</f>
        <v xml:space="preserve"> </v>
      </c>
      <c r="AF148" s="32" t="str">
        <f>IF(U148=$C$1," ",IF(U148&gt;NSCA!$H$3,0,1))</f>
        <v xml:space="preserve"> </v>
      </c>
      <c r="AG148" s="32" t="str">
        <f>IF(V148=$C$1," ",IF(V148&gt;NSCA!$I$3,0,1))</f>
        <v xml:space="preserve"> </v>
      </c>
      <c r="AH148" s="32" t="str">
        <f>IF(W148=$C$1," ",IF(W148&gt;NSCA!$L$3,0,1))</f>
        <v xml:space="preserve"> </v>
      </c>
      <c r="AI148" s="32" t="str">
        <f>IF(X148=$C$1," ",IF(X148&gt;NSCA!$M$3,0,1))</f>
        <v xml:space="preserve"> </v>
      </c>
    </row>
    <row r="149" spans="1:35" x14ac:dyDescent="0.25">
      <c r="A149" s="115">
        <v>43087</v>
      </c>
      <c r="B149" s="119"/>
      <c r="C149" s="119">
        <v>1405</v>
      </c>
      <c r="D149" s="119"/>
      <c r="E149" s="119"/>
      <c r="F149" s="119"/>
      <c r="G149" s="119">
        <v>1082</v>
      </c>
      <c r="H149" s="119"/>
      <c r="I149" s="119">
        <v>342</v>
      </c>
      <c r="J149" s="119">
        <v>1299</v>
      </c>
      <c r="K149" s="119"/>
      <c r="L149" s="119"/>
      <c r="M149" s="119">
        <v>1405</v>
      </c>
      <c r="N149" s="119"/>
      <c r="O149" s="119">
        <v>1405</v>
      </c>
      <c r="P149" s="119"/>
      <c r="Q149" s="119"/>
      <c r="R149" s="119"/>
      <c r="S149" s="119">
        <v>1082</v>
      </c>
      <c r="T149" s="119"/>
      <c r="U149" s="119">
        <v>342</v>
      </c>
      <c r="V149" s="119">
        <v>1299</v>
      </c>
      <c r="W149" s="119"/>
      <c r="X149" s="119"/>
      <c r="Y149" s="32" t="str">
        <f>IF(N149=$C$1," ",IF(N149&gt;NSCA!$J$3,0,1))</f>
        <v xml:space="preserve"> </v>
      </c>
      <c r="Z149" s="32">
        <f>IF(O149=$C$1," ",IF(O149&gt;NSCA!$K$3,0,1))</f>
        <v>1</v>
      </c>
      <c r="AA149" s="32" t="str">
        <f>IF(P149=$C$1," ",IF(P149&gt;NSCA!$C$3,0,1))</f>
        <v xml:space="preserve"> </v>
      </c>
      <c r="AB149" s="32" t="str">
        <f>IF(Q149=$C$1," ",IF(Q149&gt;NSCA!$D$3,0,1))</f>
        <v xml:space="preserve"> </v>
      </c>
      <c r="AC149" s="32" t="str">
        <f>IF(R149=$C$1," ",IF(R149&gt;NSCA!$E$3,0,1))</f>
        <v xml:space="preserve"> </v>
      </c>
      <c r="AD149" s="32">
        <f>IF(S149=$C$1," ",IF(S149&gt;NSCA!$F$3,0,1))</f>
        <v>1</v>
      </c>
      <c r="AE149" s="32" t="str">
        <f>IF(T149=$C$1," ",IF(T149&gt;NSCA!$G$3,0,1))</f>
        <v xml:space="preserve"> </v>
      </c>
      <c r="AF149" s="32">
        <f>IF(U149=$C$1," ",IF(U149&gt;NSCA!$H$3,0,1))</f>
        <v>1</v>
      </c>
      <c r="AG149" s="32">
        <f>IF(V149=$C$1," ",IF(V149&gt;NSCA!$I$3,0,1))</f>
        <v>1</v>
      </c>
      <c r="AH149" s="32" t="str">
        <f>IF(W149=$C$1," ",IF(W149&gt;NSCA!$L$3,0,1))</f>
        <v xml:space="preserve"> </v>
      </c>
      <c r="AI149" s="32" t="str">
        <f>IF(X149=$C$1," ",IF(X149&gt;NSCA!$M$3,0,1))</f>
        <v xml:space="preserve"> </v>
      </c>
    </row>
    <row r="150" spans="1:35" x14ac:dyDescent="0.25">
      <c r="A150" s="115">
        <v>43088</v>
      </c>
      <c r="B150" s="119"/>
      <c r="C150" s="119"/>
      <c r="D150" s="119">
        <v>1148</v>
      </c>
      <c r="E150" s="119">
        <v>1045</v>
      </c>
      <c r="F150" s="119">
        <v>928</v>
      </c>
      <c r="G150" s="119"/>
      <c r="H150" s="119"/>
      <c r="I150" s="119"/>
      <c r="J150" s="119"/>
      <c r="K150" s="119"/>
      <c r="L150" s="119"/>
      <c r="M150" s="119">
        <v>1148</v>
      </c>
      <c r="N150" s="119"/>
      <c r="O150" s="119"/>
      <c r="P150" s="119">
        <v>1148</v>
      </c>
      <c r="Q150" s="119">
        <v>1045</v>
      </c>
      <c r="R150" s="119">
        <v>928</v>
      </c>
      <c r="S150" s="119"/>
      <c r="T150" s="119"/>
      <c r="U150" s="119"/>
      <c r="V150" s="119"/>
      <c r="W150" s="119"/>
      <c r="X150" s="119"/>
      <c r="Y150" s="32" t="str">
        <f>IF(N150=$C$1," ",IF(N150&gt;NSCA!$J$3,0,1))</f>
        <v xml:space="preserve"> </v>
      </c>
      <c r="Z150" s="32" t="str">
        <f>IF(O150=$C$1," ",IF(O150&gt;NSCA!$K$3,0,1))</f>
        <v xml:space="preserve"> </v>
      </c>
      <c r="AA150" s="32">
        <f>IF(P150=$C$1," ",IF(P150&gt;NSCA!$C$3,0,1))</f>
        <v>1</v>
      </c>
      <c r="AB150" s="32">
        <f>IF(Q150=$C$1," ",IF(Q150&gt;NSCA!$D$3,0,1))</f>
        <v>1</v>
      </c>
      <c r="AC150" s="32">
        <f>IF(R150=$C$1," ",IF(R150&gt;NSCA!$E$3,0,1))</f>
        <v>1</v>
      </c>
      <c r="AD150" s="32" t="str">
        <f>IF(S150=$C$1," ",IF(S150&gt;NSCA!$F$3,0,1))</f>
        <v xml:space="preserve"> </v>
      </c>
      <c r="AE150" s="32" t="str">
        <f>IF(T150=$C$1," ",IF(T150&gt;NSCA!$G$3,0,1))</f>
        <v xml:space="preserve"> </v>
      </c>
      <c r="AF150" s="32" t="str">
        <f>IF(U150=$C$1," ",IF(U150&gt;NSCA!$H$3,0,1))</f>
        <v xml:space="preserve"> </v>
      </c>
      <c r="AG150" s="32" t="str">
        <f>IF(V150=$C$1," ",IF(V150&gt;NSCA!$I$3,0,1))</f>
        <v xml:space="preserve"> </v>
      </c>
      <c r="AH150" s="32" t="str">
        <f>IF(W150=$C$1," ",IF(W150&gt;NSCA!$L$3,0,1))</f>
        <v xml:space="preserve"> </v>
      </c>
      <c r="AI150" s="32" t="str">
        <f>IF(X150=$C$1," ",IF(X150&gt;NSCA!$M$3,0,1))</f>
        <v xml:space="preserve"> </v>
      </c>
    </row>
    <row r="151" spans="1:35" x14ac:dyDescent="0.25">
      <c r="A151" s="115">
        <v>43089</v>
      </c>
      <c r="B151" s="119">
        <v>1521</v>
      </c>
      <c r="C151" s="119"/>
      <c r="D151" s="119"/>
      <c r="E151" s="119"/>
      <c r="F151" s="119"/>
      <c r="G151" s="119"/>
      <c r="H151" s="119">
        <v>1323</v>
      </c>
      <c r="I151" s="119"/>
      <c r="J151" s="119"/>
      <c r="K151" s="119"/>
      <c r="L151" s="119">
        <v>1521</v>
      </c>
      <c r="M151" s="119">
        <v>1521</v>
      </c>
      <c r="N151" s="119">
        <v>1521</v>
      </c>
      <c r="O151" s="119"/>
      <c r="P151" s="119"/>
      <c r="Q151" s="119"/>
      <c r="R151" s="119"/>
      <c r="S151" s="119"/>
      <c r="T151" s="119">
        <v>1323</v>
      </c>
      <c r="U151" s="119"/>
      <c r="V151" s="119"/>
      <c r="W151" s="119"/>
      <c r="X151" s="119">
        <v>1521</v>
      </c>
      <c r="Y151" s="32">
        <f>IF(N151=$C$1," ",IF(N151&gt;NSCA!$J$3,0,1))</f>
        <v>1</v>
      </c>
      <c r="Z151" s="32" t="str">
        <f>IF(O151=$C$1," ",IF(O151&gt;NSCA!$K$3,0,1))</f>
        <v xml:space="preserve"> </v>
      </c>
      <c r="AA151" s="32" t="str">
        <f>IF(P151=$C$1," ",IF(P151&gt;NSCA!$C$3,0,1))</f>
        <v xml:space="preserve"> </v>
      </c>
      <c r="AB151" s="32" t="str">
        <f>IF(Q151=$C$1," ",IF(Q151&gt;NSCA!$D$3,0,1))</f>
        <v xml:space="preserve"> </v>
      </c>
      <c r="AC151" s="32" t="str">
        <f>IF(R151=$C$1," ",IF(R151&gt;NSCA!$E$3,0,1))</f>
        <v xml:space="preserve"> </v>
      </c>
      <c r="AD151" s="32" t="str">
        <f>IF(S151=$C$1," ",IF(S151&gt;NSCA!$F$3,0,1))</f>
        <v xml:space="preserve"> </v>
      </c>
      <c r="AE151" s="32">
        <f>IF(T151=$C$1," ",IF(T151&gt;NSCA!$G$3,0,1))</f>
        <v>1</v>
      </c>
      <c r="AF151" s="32" t="str">
        <f>IF(U151=$C$1," ",IF(U151&gt;NSCA!$H$3,0,1))</f>
        <v xml:space="preserve"> </v>
      </c>
      <c r="AG151" s="32" t="str">
        <f>IF(V151=$C$1," ",IF(V151&gt;NSCA!$I$3,0,1))</f>
        <v xml:space="preserve"> </v>
      </c>
      <c r="AH151" s="32" t="str">
        <f>IF(W151=$C$1," ",IF(W151&gt;NSCA!$L$3,0,1))</f>
        <v xml:space="preserve"> </v>
      </c>
      <c r="AI151" s="32">
        <f>IF(X151=$C$1," ",IF(X151&gt;NSCA!$M$3,0,1))</f>
        <v>1</v>
      </c>
    </row>
    <row r="152" spans="1:35" x14ac:dyDescent="0.25">
      <c r="A152" s="114" t="s">
        <v>102</v>
      </c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>
        <v>1772</v>
      </c>
      <c r="Q152" s="119">
        <v>1127</v>
      </c>
      <c r="R152" s="119">
        <v>948</v>
      </c>
      <c r="S152" s="119"/>
      <c r="T152" s="119"/>
      <c r="U152" s="119"/>
      <c r="V152" s="119"/>
      <c r="W152" s="119"/>
      <c r="X152" s="119"/>
      <c r="Y152" s="32" t="str">
        <f>IF(N152=$C$1," ",IF(N152&gt;NSCA!$J$3,0,1))</f>
        <v xml:space="preserve"> </v>
      </c>
      <c r="Z152" s="32" t="str">
        <f>IF(O152=$C$1," ",IF(O152&gt;NSCA!$K$3,0,1))</f>
        <v xml:space="preserve"> </v>
      </c>
      <c r="AA152" s="32">
        <f>IF(P152=$C$1," ",IF(P152&gt;NSCA!$C$3,0,1))</f>
        <v>1</v>
      </c>
      <c r="AB152" s="32">
        <f>IF(Q152=$C$1," ",IF(Q152&gt;NSCA!$D$3,0,1))</f>
        <v>1</v>
      </c>
      <c r="AC152" s="32">
        <f>IF(R152=$C$1," ",IF(R152&gt;NSCA!$E$3,0,1))</f>
        <v>1</v>
      </c>
      <c r="AD152" s="32" t="str">
        <f>IF(S152=$C$1," ",IF(S152&gt;NSCA!$F$3,0,1))</f>
        <v xml:space="preserve"> </v>
      </c>
      <c r="AE152" s="32" t="str">
        <f>IF(T152=$C$1," ",IF(T152&gt;NSCA!$G$3,0,1))</f>
        <v xml:space="preserve"> </v>
      </c>
      <c r="AF152" s="32" t="str">
        <f>IF(U152=$C$1," ",IF(U152&gt;NSCA!$H$3,0,1))</f>
        <v xml:space="preserve"> </v>
      </c>
      <c r="AG152" s="32" t="str">
        <f>IF(V152=$C$1," ",IF(V152&gt;NSCA!$I$3,0,1))</f>
        <v xml:space="preserve"> </v>
      </c>
      <c r="AH152" s="32" t="str">
        <f>IF(W152=$C$1," ",IF(W152&gt;NSCA!$L$3,0,1))</f>
        <v xml:space="preserve"> </v>
      </c>
      <c r="AI152" s="32" t="str">
        <f>IF(X152=$C$1," ",IF(X152&gt;NSCA!$M$3,0,1))</f>
        <v xml:space="preserve"> </v>
      </c>
    </row>
    <row r="153" spans="1:35" x14ac:dyDescent="0.25">
      <c r="A153" s="114" t="s">
        <v>100</v>
      </c>
      <c r="B153" s="119">
        <v>1522</v>
      </c>
      <c r="C153" s="119">
        <v>2217</v>
      </c>
      <c r="D153" s="119">
        <v>2802</v>
      </c>
      <c r="E153" s="119">
        <v>2130</v>
      </c>
      <c r="F153" s="119">
        <v>2032</v>
      </c>
      <c r="G153" s="119">
        <v>1560</v>
      </c>
      <c r="H153" s="119">
        <v>1713</v>
      </c>
      <c r="I153" s="119">
        <v>393</v>
      </c>
      <c r="J153" s="119">
        <v>1722</v>
      </c>
      <c r="K153" s="119">
        <v>357</v>
      </c>
      <c r="L153" s="119">
        <v>2183</v>
      </c>
      <c r="M153" s="119">
        <v>2802</v>
      </c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21">
        <f t="shared" ref="Y153:AI153" si="0">COUNTIF(Y6:Y152,"1")/COUNT(Y6:Y152)</f>
        <v>1</v>
      </c>
      <c r="Z153" s="121">
        <f t="shared" si="0"/>
        <v>0.97435897435897434</v>
      </c>
      <c r="AA153" s="121">
        <f t="shared" si="0"/>
        <v>0.85</v>
      </c>
      <c r="AB153" s="121">
        <f t="shared" si="0"/>
        <v>0.9</v>
      </c>
      <c r="AC153" s="121">
        <f t="shared" si="0"/>
        <v>0.92307692307692313</v>
      </c>
      <c r="AD153" s="121">
        <f t="shared" si="0"/>
        <v>1</v>
      </c>
      <c r="AE153" s="121">
        <f t="shared" si="0"/>
        <v>0.79487179487179482</v>
      </c>
      <c r="AF153" s="121">
        <f t="shared" si="0"/>
        <v>1</v>
      </c>
      <c r="AG153" s="121">
        <f t="shared" si="0"/>
        <v>0.81578947368421051</v>
      </c>
      <c r="AH153" s="121">
        <f t="shared" si="0"/>
        <v>1</v>
      </c>
      <c r="AI153" s="121">
        <f t="shared" si="0"/>
        <v>0.72499999999999998</v>
      </c>
    </row>
    <row r="154" spans="1:3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</row>
    <row r="155" spans="1:3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</row>
    <row r="156" spans="1:3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</row>
    <row r="157" spans="1:3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</row>
    <row r="158" spans="1:3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</row>
    <row r="159" spans="1:3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</row>
    <row r="160" spans="1:3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</row>
    <row r="161" spans="1:24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</row>
    <row r="162" spans="1:24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</row>
    <row r="163" spans="1:24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</row>
    <row r="164" spans="1:24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</row>
    <row r="165" spans="1:24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</row>
    <row r="166" spans="1:24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</row>
    <row r="167" spans="1:24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</row>
    <row r="168" spans="1:24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</row>
    <row r="169" spans="1:24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</row>
    <row r="170" spans="1:24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24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24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24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24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24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24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1:13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1:13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1:13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1:13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1:13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1:13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1:13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1:13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1:13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1:13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1:13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1:13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1:13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1:13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1:13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1:13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1:13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1:13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1:13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1:13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1:13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1:13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1:13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1:13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1:13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1:13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1:13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1:13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1:13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1:13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1:13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1:13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1:13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1:13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1:13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1:13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1:13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1:13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1:13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1:13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1:13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1:13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1:13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1:13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1:13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1:13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1:13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1:13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1:13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1:13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1:13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1:13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1:13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1:13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1:13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1:13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1:13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1:13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</row>
    <row r="1360" spans="1:13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</row>
    <row r="1361" spans="1:13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</row>
    <row r="1362" spans="1:13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</row>
    <row r="1363" spans="1:13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</row>
    <row r="1364" spans="1:13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</row>
    <row r="1365" spans="1:13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</row>
    <row r="1366" spans="1:13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</row>
    <row r="1367" spans="1:13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</row>
    <row r="1368" spans="1:13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</row>
    <row r="1369" spans="1:13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</row>
    <row r="1370" spans="1:13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</row>
    <row r="1371" spans="1:13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</row>
    <row r="1372" spans="1:13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</row>
    <row r="1373" spans="1:13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</row>
    <row r="1374" spans="1:13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</row>
    <row r="1375" spans="1:13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</row>
    <row r="1376" spans="1:13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</row>
    <row r="1377" spans="1:13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</row>
    <row r="1378" spans="1:13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</row>
    <row r="1379" spans="1:13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</row>
    <row r="1380" spans="1:13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</row>
    <row r="1381" spans="1:13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</row>
    <row r="1382" spans="1:13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</row>
    <row r="1383" spans="1:13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</row>
    <row r="1384" spans="1:13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</row>
    <row r="1385" spans="1:13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</row>
    <row r="1386" spans="1:13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</row>
    <row r="1387" spans="1:13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</row>
    <row r="1388" spans="1:13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</row>
    <row r="1389" spans="1:13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</row>
    <row r="1390" spans="1:13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</row>
    <row r="1391" spans="1:13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</row>
    <row r="1392" spans="1:13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</row>
    <row r="1393" spans="1:13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</row>
    <row r="1394" spans="1:13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</row>
    <row r="1395" spans="1:13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</row>
    <row r="1396" spans="1:13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</row>
    <row r="1397" spans="1:13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</row>
    <row r="1398" spans="1:13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</row>
    <row r="1399" spans="1:13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</row>
    <row r="1400" spans="1:13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</row>
    <row r="1401" spans="1:13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</row>
    <row r="1402" spans="1:13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</row>
    <row r="1403" spans="1:13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</row>
    <row r="1404" spans="1:13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</row>
    <row r="1405" spans="1:13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</row>
    <row r="1406" spans="1:13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</row>
    <row r="1407" spans="1:13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</row>
    <row r="1408" spans="1:13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</row>
    <row r="1409" spans="1:13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</row>
    <row r="1410" spans="1:13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</row>
    <row r="1411" spans="1:13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</row>
    <row r="1412" spans="1:13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</row>
    <row r="1413" spans="1:13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</row>
    <row r="1414" spans="1:13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</row>
    <row r="1415" spans="1:13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</row>
    <row r="1416" spans="1:13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</row>
    <row r="1417" spans="1:13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</row>
    <row r="1418" spans="1:13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</row>
    <row r="1419" spans="1:13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</row>
    <row r="1420" spans="1:13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</row>
    <row r="1421" spans="1:13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</row>
    <row r="1422" spans="1:13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</row>
    <row r="1423" spans="1:13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</row>
    <row r="1424" spans="1:13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</row>
    <row r="1425" spans="1:13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</row>
    <row r="1426" spans="1:13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</row>
    <row r="1427" spans="1:13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</row>
    <row r="1428" spans="1:13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</row>
    <row r="1429" spans="1:13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</row>
    <row r="1430" spans="1:13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</row>
    <row r="1431" spans="1:13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</row>
    <row r="1432" spans="1:13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</row>
    <row r="1433" spans="1:13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</row>
    <row r="1434" spans="1:13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</row>
    <row r="1435" spans="1:13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</row>
    <row r="1436" spans="1:13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</row>
    <row r="1437" spans="1:13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</row>
    <row r="1438" spans="1:13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</row>
    <row r="1439" spans="1:13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</row>
    <row r="1440" spans="1:13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</row>
    <row r="1441" spans="1:13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</row>
    <row r="1442" spans="1:13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</row>
    <row r="1443" spans="1:13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</row>
    <row r="1444" spans="1:13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</row>
    <row r="1445" spans="1:13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</row>
    <row r="1446" spans="1:13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</row>
    <row r="1447" spans="1:13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</row>
    <row r="1448" spans="1:13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</row>
    <row r="1449" spans="1:13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</row>
    <row r="1450" spans="1:13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</row>
    <row r="1451" spans="1:13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</row>
    <row r="1452" spans="1:13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</row>
    <row r="1453" spans="1:13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</row>
    <row r="1454" spans="1:13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</row>
    <row r="1455" spans="1:13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</row>
    <row r="1456" spans="1:13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</row>
    <row r="1457" spans="1:13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</row>
    <row r="1458" spans="1:13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</row>
    <row r="1459" spans="1:13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</row>
    <row r="1460" spans="1:13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</row>
    <row r="1461" spans="1:13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</row>
    <row r="1462" spans="1:13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</row>
    <row r="1463" spans="1:13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</row>
    <row r="1464" spans="1:13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</row>
    <row r="1465" spans="1:13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</row>
    <row r="1466" spans="1:13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</row>
    <row r="1467" spans="1:13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</row>
    <row r="1468" spans="1:13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</row>
    <row r="1469" spans="1:13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</row>
    <row r="1470" spans="1:13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</row>
    <row r="1471" spans="1:13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</row>
    <row r="1472" spans="1:13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</row>
    <row r="1473" spans="1:13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</row>
    <row r="1474" spans="1:13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</row>
    <row r="1475" spans="1:13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</row>
    <row r="1476" spans="1:13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</row>
    <row r="1477" spans="1:13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</row>
    <row r="1478" spans="1:13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</row>
    <row r="1479" spans="1:13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</row>
    <row r="1480" spans="1:13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</row>
    <row r="1481" spans="1:13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</row>
    <row r="1482" spans="1:13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</row>
    <row r="1483" spans="1:13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</row>
    <row r="1484" spans="1:13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</row>
    <row r="1485" spans="1:13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</row>
    <row r="1486" spans="1:13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</row>
    <row r="1487" spans="1:13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</row>
    <row r="1488" spans="1:13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</row>
    <row r="1489" spans="1:13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</row>
    <row r="1490" spans="1:13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</row>
    <row r="1491" spans="1:13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</row>
    <row r="1492" spans="1:13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</row>
    <row r="1493" spans="1:13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</row>
    <row r="1494" spans="1:13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</row>
    <row r="1495" spans="1:13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</row>
    <row r="1496" spans="1:13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</row>
    <row r="1497" spans="1:13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</row>
    <row r="1498" spans="1:13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</row>
    <row r="1499" spans="1:13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</row>
    <row r="1500" spans="1:13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</row>
    <row r="1501" spans="1:13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</row>
    <row r="1502" spans="1:13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</row>
    <row r="1503" spans="1:13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</row>
    <row r="1504" spans="1:13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</row>
    <row r="1505" spans="1:13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</row>
    <row r="1506" spans="1:13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</row>
    <row r="1507" spans="1:13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</row>
    <row r="1508" spans="1:13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</row>
    <row r="1509" spans="1:13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1:13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1:13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1:13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1:13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1:13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1:13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1:13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1:13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1:13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1:13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1:13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1:13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1:13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1:13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1:13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1:13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1:13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1:13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1:13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1:13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1:13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1:13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1:13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1:13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1:13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1:13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1:13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1:13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1:13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1:13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1:13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1:13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1:13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1:13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1:13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1:13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1:13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1:13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1:13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1:13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1:13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1:13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1:13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1:13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1:13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1:13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1:13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1:13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1:13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1:13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1:13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1:13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1:13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1:13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1:13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1:13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1:13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1:13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1:13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1:13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1:13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1:13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1:13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1:13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1:13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1:13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1:13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1:13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1:13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1:13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1:13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1:13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1:13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1:13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1:13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1:13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1:13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1:13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1:13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1:13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1:13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1:13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1:13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1:13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1:13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1:13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1:13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1:13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1:13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1:13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1:13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1:13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1:13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1:13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1:13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1:13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1:13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1:13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1:13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1:13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1:13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1:13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1:13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1:13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1:13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1:13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1:13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1:13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1:13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1:13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1:13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1:13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1:13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1:13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1:13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1:13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1:13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1:13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1:13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1:13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1:13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1:13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1:13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1:13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1:13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1:13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1:13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1:13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1:13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1:13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1:13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1:13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1:13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1:13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1:13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1:13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1:13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1:13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1:13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1:13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1:13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1:13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1:13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1:13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1:13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1:13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1:13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1:13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1:13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1:13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1:13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1:13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1:13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1:13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1:13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1:13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1:13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1:13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1:13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1:13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1:13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1:13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1:13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1:13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1:13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1:13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1:13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1:13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1:13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1:13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1:13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1:13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1:13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1:13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1:13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1:13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1:13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1:13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1:13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1:13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1:13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1:13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1:13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1:13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1:13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1:13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1:13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1:13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1:13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1:13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1:13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1:13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1:13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1:13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1:13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1:13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1:13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1:13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1:13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1:13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1:13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1:13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1:13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1:13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1:13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1:13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1:13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1:13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1:13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1:13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1:13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1:13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1:13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1:13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1:13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1:13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1:13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1:13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1:13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1:13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1:13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1:13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1:13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1:13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1:13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1:13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1:13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1:13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1:13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1:13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1:13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1:13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1:13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1:13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1:13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1:13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1:13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1:13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1:13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1:13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1:13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1:13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1:13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1:13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1:13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1:13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1:13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1:13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1:13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1:13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1:13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1:13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1:13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1:13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1:13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1:13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1:13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1:13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1:13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1:13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1:13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1:13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1:13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1:13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1:13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1:13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1:13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1:13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1:13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1:13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1:13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1:13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1:13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1:13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1:13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1:13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1:13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1:13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1:13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1:13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1:13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1:13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1:13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1:13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1:13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1:13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1:13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1:13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1:13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1:13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1:13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1:13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1:13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1:13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1:13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1:13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1:13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1:13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1:13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1:13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1:13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1:13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1:13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1:13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1:13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1:13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1:13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1:13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1:13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1:13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1:13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1:13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1:13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1:13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1:13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1:13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1:13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1:13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1:13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1:13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1:13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1:13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1:13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1:13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1:13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1:13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1:13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1:13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1:13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1:13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1:13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1:13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1:13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1:13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1:13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1:13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1:13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1:13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1:13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1:13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1:13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1:13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1:13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1:13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1:13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1:13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1:13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1:13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1:13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1:13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1:13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1:13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1:13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1:13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1:13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1:13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1:13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1:13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1:13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1:13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1:13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1:13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1:13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1:13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1:13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1:13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1:13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1:13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1:13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1:13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1:13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1:13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1:13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1:13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1:13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1:13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1:13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1:13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1:13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1:13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1:13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1:13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1:13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1:13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1:13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1:13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1:13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1:13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1:13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1:13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1:13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1:13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1:13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1:13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1:13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1:13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1:13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1:13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1:13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1:13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1:13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1:13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1:13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1:13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1:13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1:13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1:13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1:13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1:13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1:13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1:13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1:13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1:13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1:13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1:13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1:13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1:13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1:13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1:13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1:13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1:13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1:13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1:13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1:13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1:13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1:13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1:13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1:13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1:13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1:13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1:13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1:13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1:13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1:13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1:13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1:13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1:13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1:13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1:13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1:13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1:13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1:13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1:13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1:13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1:13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1:13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1:13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1:13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1:13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1:13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1:13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1:13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1:13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1:13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1:13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1:13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1:13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1:13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1:13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1:13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1:13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1:13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1:13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1:13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1:13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1:13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1:13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1:13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1:13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1:13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1:13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1:13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1:13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1:13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1:13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1:13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1:13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1:13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1:13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1:13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1:13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1:13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1:13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1:13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1:13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1:13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1:13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1:13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1:13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1:13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1:13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1:13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1:13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1:13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1:13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1:13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1:13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1:13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1:13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1:13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1:13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1:13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1:13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1:13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1:13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1:13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1:13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1:13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1:13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1:13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1:13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1:13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1:13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1:13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1:13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1:13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1:13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1:13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1:13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1:13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1:13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1:13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1:13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1:13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1:13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1:13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1:13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1:13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1:13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1:13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1:13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1:13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1:13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1:13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1:13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1:13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1:13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1:13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1:13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1:13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1:13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1:13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1:13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1:13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1:13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1:13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1:13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1:13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1:13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1:13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1:13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1:13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1:13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1:13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1:13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1:13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1:13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1:13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1:13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</row>
    <row r="2114" spans="1:13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</row>
    <row r="2115" spans="1:13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</row>
    <row r="2116" spans="1:13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</row>
    <row r="2117" spans="1:13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</row>
    <row r="2118" spans="1:13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</row>
    <row r="2119" spans="1:13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</row>
    <row r="2120" spans="1:13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</row>
    <row r="2121" spans="1:13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</row>
    <row r="2122" spans="1:13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</row>
    <row r="2123" spans="1:13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</row>
    <row r="2124" spans="1:13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</row>
    <row r="2125" spans="1:13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</row>
    <row r="2126" spans="1:13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</row>
    <row r="2127" spans="1:13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</row>
    <row r="2128" spans="1:13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</row>
    <row r="2129" spans="1:13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</row>
    <row r="2130" spans="1:13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</row>
    <row r="2131" spans="1:13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</row>
    <row r="2132" spans="1:13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</row>
    <row r="2133" spans="1:13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</row>
    <row r="2134" spans="1:13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</row>
    <row r="2135" spans="1:13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</row>
    <row r="2136" spans="1:13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</row>
    <row r="2137" spans="1:13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</row>
    <row r="2138" spans="1:13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</row>
    <row r="2139" spans="1:13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</row>
    <row r="2140" spans="1:13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</row>
    <row r="2141" spans="1:13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</row>
    <row r="2142" spans="1:13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</row>
    <row r="2143" spans="1:13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</row>
    <row r="2144" spans="1:13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</row>
    <row r="2145" spans="1:13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</row>
    <row r="2146" spans="1:13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</row>
    <row r="2147" spans="1:13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</row>
    <row r="2148" spans="1:13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</row>
    <row r="2149" spans="1:13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</row>
    <row r="2150" spans="1:13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</row>
    <row r="2151" spans="1:13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</row>
    <row r="2152" spans="1:13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</row>
    <row r="2153" spans="1:13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</row>
    <row r="2154" spans="1:13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</row>
    <row r="2155" spans="1:13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</row>
    <row r="2156" spans="1:13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</row>
    <row r="2157" spans="1:13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</row>
    <row r="2158" spans="1:13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</row>
    <row r="2159" spans="1:13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</row>
    <row r="2160" spans="1:13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</row>
    <row r="2161" spans="1:13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</row>
    <row r="2162" spans="1:13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</row>
    <row r="2163" spans="1:13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</row>
    <row r="2164" spans="1:13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</row>
    <row r="2165" spans="1:13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</row>
    <row r="2166" spans="1:13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</row>
    <row r="2167" spans="1:13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</row>
    <row r="2168" spans="1:13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</row>
    <row r="2169" spans="1:13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</row>
    <row r="2170" spans="1:13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</row>
    <row r="2171" spans="1:13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</row>
    <row r="2172" spans="1:13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</row>
    <row r="2173" spans="1:13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</row>
    <row r="2174" spans="1:13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</row>
    <row r="2175" spans="1:13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</row>
    <row r="2176" spans="1:13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</row>
    <row r="2177" spans="1:13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</row>
    <row r="2178" spans="1:13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</row>
    <row r="2179" spans="1:13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</row>
    <row r="2180" spans="1:13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</row>
    <row r="2181" spans="1:13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</row>
    <row r="2182" spans="1:13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</row>
    <row r="2183" spans="1:13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</row>
    <row r="2184" spans="1:13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</row>
    <row r="2185" spans="1:13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</row>
    <row r="2186" spans="1:13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</row>
    <row r="2187" spans="1:13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</row>
    <row r="2188" spans="1:13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</row>
    <row r="2189" spans="1:13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</row>
    <row r="2190" spans="1:13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</row>
    <row r="2191" spans="1:13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</row>
    <row r="2192" spans="1:13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</row>
    <row r="2193" spans="1:13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</row>
    <row r="2194" spans="1:13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</row>
    <row r="2195" spans="1:13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</row>
    <row r="2196" spans="1:13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</row>
    <row r="2197" spans="1:13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</row>
    <row r="2198" spans="1:13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</row>
    <row r="2199" spans="1:13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</row>
    <row r="2200" spans="1:13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</row>
    <row r="2201" spans="1:13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</row>
    <row r="2202" spans="1:13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</row>
    <row r="2203" spans="1:13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</row>
    <row r="2204" spans="1:13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</row>
    <row r="2205" spans="1:13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</row>
    <row r="2206" spans="1:13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</row>
    <row r="2207" spans="1:13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</row>
    <row r="2208" spans="1:13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</row>
    <row r="2209" spans="1:13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</row>
    <row r="2210" spans="1:13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</row>
    <row r="2211" spans="1:13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</row>
    <row r="2212" spans="1:13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</row>
    <row r="2213" spans="1:13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</row>
    <row r="2214" spans="1:13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</row>
    <row r="2215" spans="1:13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</row>
    <row r="2216" spans="1:13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</row>
    <row r="2217" spans="1:13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</row>
    <row r="2218" spans="1:13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</row>
    <row r="2219" spans="1:13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</row>
    <row r="2220" spans="1:13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</row>
    <row r="2221" spans="1:13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</row>
    <row r="2222" spans="1:13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</row>
    <row r="2223" spans="1:13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</row>
    <row r="2224" spans="1:13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</row>
    <row r="2225" spans="1:13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</row>
    <row r="2226" spans="1:13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</row>
    <row r="2227" spans="1:13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</row>
    <row r="2228" spans="1:13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</row>
    <row r="2229" spans="1:13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</row>
    <row r="2230" spans="1:13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</row>
    <row r="2231" spans="1:13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</row>
    <row r="2232" spans="1:13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</row>
    <row r="2233" spans="1:13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</row>
    <row r="2234" spans="1:13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</row>
    <row r="2235" spans="1:13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</row>
    <row r="2236" spans="1:13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</row>
    <row r="2237" spans="1:13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</row>
    <row r="2238" spans="1:13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</row>
    <row r="2239" spans="1:13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</row>
    <row r="2240" spans="1:13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</row>
    <row r="2241" spans="1:13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</row>
    <row r="2242" spans="1:13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</row>
    <row r="2243" spans="1:13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</row>
    <row r="2244" spans="1:13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</row>
    <row r="2245" spans="1:13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</row>
    <row r="2246" spans="1:13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</row>
    <row r="2247" spans="1:13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</row>
    <row r="2248" spans="1:13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</row>
    <row r="2249" spans="1:13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</row>
    <row r="2250" spans="1:13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</row>
    <row r="2251" spans="1:13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</row>
    <row r="2252" spans="1:13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</row>
    <row r="2253" spans="1:13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</row>
    <row r="2254" spans="1:13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</row>
    <row r="2255" spans="1:13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</row>
    <row r="2256" spans="1:13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</row>
    <row r="2257" spans="1:13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</row>
    <row r="2258" spans="1:13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</row>
    <row r="2259" spans="1:13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</row>
    <row r="2260" spans="1:13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</row>
    <row r="2261" spans="1:13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</row>
    <row r="2262" spans="1:13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</row>
    <row r="2263" spans="1:13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</row>
    <row r="2264" spans="1:13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</row>
    <row r="2265" spans="1:13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</row>
    <row r="2266" spans="1:13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</row>
    <row r="2267" spans="1:13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</row>
    <row r="2268" spans="1:13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</row>
    <row r="2269" spans="1:13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</row>
    <row r="2270" spans="1:13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</row>
    <row r="2271" spans="1:13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</row>
    <row r="2272" spans="1:13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</row>
    <row r="2273" spans="1:13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</row>
    <row r="2274" spans="1:13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</row>
    <row r="2275" spans="1:13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</row>
    <row r="2276" spans="1:13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</row>
    <row r="2277" spans="1:13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</row>
    <row r="2278" spans="1:13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</row>
    <row r="2279" spans="1:13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</row>
    <row r="2280" spans="1:13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</row>
    <row r="2281" spans="1:13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</row>
    <row r="2282" spans="1:13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</row>
    <row r="2283" spans="1:13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</row>
    <row r="2284" spans="1:13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</row>
    <row r="2285" spans="1:13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</row>
    <row r="2286" spans="1:13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</row>
    <row r="2287" spans="1:13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</row>
    <row r="2288" spans="1:13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</row>
    <row r="2289" spans="1:13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</row>
    <row r="2290" spans="1:13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</row>
    <row r="2291" spans="1:13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</row>
    <row r="2292" spans="1:13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</row>
    <row r="2293" spans="1:13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</row>
    <row r="2294" spans="1:13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</row>
    <row r="2295" spans="1:13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</row>
    <row r="2296" spans="1:13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</row>
    <row r="2297" spans="1:13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</row>
    <row r="2298" spans="1:13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</row>
    <row r="2299" spans="1:13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</row>
    <row r="2300" spans="1:13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</row>
    <row r="2301" spans="1:13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</row>
    <row r="2302" spans="1:13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</row>
    <row r="2303" spans="1:13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</row>
    <row r="2304" spans="1:13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</row>
    <row r="2305" spans="1:13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</row>
    <row r="2306" spans="1:13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</row>
    <row r="2307" spans="1:13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</row>
    <row r="2308" spans="1:13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</row>
    <row r="2309" spans="1:13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</row>
    <row r="2310" spans="1:13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</row>
    <row r="2311" spans="1:13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</row>
    <row r="2312" spans="1:13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</row>
    <row r="2313" spans="1:13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</row>
    <row r="2314" spans="1:13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</row>
    <row r="2315" spans="1:13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</row>
    <row r="2316" spans="1:13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</row>
    <row r="2317" spans="1:13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</row>
    <row r="2318" spans="1:13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</row>
    <row r="2319" spans="1:13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</row>
    <row r="2320" spans="1:13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</row>
    <row r="2321" spans="1:13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</row>
    <row r="2322" spans="1:13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</row>
    <row r="2323" spans="1:13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</row>
    <row r="2324" spans="1:13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</row>
    <row r="2325" spans="1:13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</row>
    <row r="2326" spans="1:13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</row>
    <row r="2327" spans="1:13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</row>
    <row r="2328" spans="1:13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</row>
    <row r="2329" spans="1:13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</row>
    <row r="2330" spans="1:13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</row>
    <row r="2331" spans="1:13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</row>
    <row r="2332" spans="1:13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</row>
    <row r="2333" spans="1:13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</row>
    <row r="2334" spans="1:13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</row>
    <row r="2335" spans="1:13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</row>
    <row r="2336" spans="1:13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</row>
    <row r="2337" spans="1:13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</row>
    <row r="2338" spans="1:13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</row>
    <row r="2339" spans="1:13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</row>
    <row r="2340" spans="1:13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</row>
    <row r="2341" spans="1:13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</row>
    <row r="2342" spans="1:13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</row>
    <row r="2343" spans="1:13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</row>
    <row r="2344" spans="1:13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</row>
    <row r="2345" spans="1:13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</row>
    <row r="2346" spans="1:13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</row>
    <row r="2347" spans="1:13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</row>
    <row r="2348" spans="1:13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</row>
    <row r="2349" spans="1:13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</row>
    <row r="2350" spans="1:13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</row>
    <row r="2351" spans="1:13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</row>
    <row r="2352" spans="1:13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</row>
    <row r="2353" spans="1:13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</row>
    <row r="2354" spans="1:13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</row>
    <row r="2355" spans="1:13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</row>
    <row r="2356" spans="1:13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</row>
    <row r="2357" spans="1:13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</row>
    <row r="2358" spans="1:13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</row>
    <row r="2359" spans="1:13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</row>
    <row r="2360" spans="1:13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</row>
    <row r="2361" spans="1:13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</row>
    <row r="2362" spans="1:13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</row>
    <row r="2363" spans="1:13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</row>
    <row r="2364" spans="1:13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</row>
    <row r="2365" spans="1:13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</row>
    <row r="2366" spans="1:13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</row>
    <row r="2367" spans="1:13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</row>
    <row r="2368" spans="1:13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</row>
    <row r="2369" spans="1:13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</row>
    <row r="2370" spans="1:13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</row>
    <row r="2371" spans="1:13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</row>
    <row r="2372" spans="1:13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</row>
    <row r="2373" spans="1:13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</row>
    <row r="2374" spans="1:13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</row>
    <row r="2375" spans="1:13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</row>
    <row r="2376" spans="1:13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</row>
    <row r="2377" spans="1:13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</row>
    <row r="2378" spans="1:13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</row>
    <row r="2379" spans="1:13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</row>
    <row r="2380" spans="1:13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</row>
    <row r="2381" spans="1:13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</row>
    <row r="2382" spans="1:13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</row>
    <row r="2383" spans="1:13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</row>
    <row r="2384" spans="1:13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</row>
    <row r="2385" spans="1:13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</row>
    <row r="2386" spans="1:13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</row>
    <row r="2387" spans="1:13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</row>
    <row r="2388" spans="1:13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</row>
    <row r="2389" spans="1:13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</row>
    <row r="2390" spans="1:13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</row>
    <row r="2391" spans="1:13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</row>
    <row r="2392" spans="1:13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</row>
    <row r="2393" spans="1:13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</row>
    <row r="2394" spans="1:13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</row>
    <row r="2395" spans="1:13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</row>
    <row r="2396" spans="1:13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</row>
    <row r="2397" spans="1:13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</row>
    <row r="2398" spans="1:13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</row>
    <row r="2399" spans="1:13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</row>
    <row r="2400" spans="1:13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</row>
    <row r="2401" spans="1:13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</row>
    <row r="2402" spans="1:13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</row>
    <row r="2403" spans="1:13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</row>
    <row r="2404" spans="1:13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</row>
    <row r="2405" spans="1:13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</row>
    <row r="2406" spans="1:13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</row>
    <row r="2407" spans="1:13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</row>
    <row r="2408" spans="1:13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</row>
    <row r="2409" spans="1:13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</row>
    <row r="2410" spans="1:13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</row>
    <row r="2411" spans="1:13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</row>
    <row r="2412" spans="1:13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</row>
    <row r="2413" spans="1:13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</row>
    <row r="2414" spans="1:13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</row>
    <row r="2415" spans="1:13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</row>
    <row r="2416" spans="1:13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</row>
    <row r="2417" spans="1:13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</row>
    <row r="2418" spans="1:13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</row>
    <row r="2419" spans="1:13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</row>
    <row r="2420" spans="1:13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</row>
    <row r="2421" spans="1:13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</row>
    <row r="2422" spans="1:13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</row>
    <row r="2423" spans="1:13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</row>
    <row r="2424" spans="1:13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</row>
    <row r="2425" spans="1:13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</row>
    <row r="2426" spans="1:13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</row>
    <row r="2427" spans="1:13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</row>
    <row r="2428" spans="1:13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</row>
    <row r="2429" spans="1:13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</row>
    <row r="2430" spans="1:13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</row>
    <row r="2431" spans="1:13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</row>
    <row r="2432" spans="1:13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</row>
    <row r="2433" spans="1:13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</row>
    <row r="2434" spans="1:13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</row>
    <row r="2435" spans="1:13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</row>
    <row r="2436" spans="1:13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</row>
    <row r="2437" spans="1:13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</row>
    <row r="2438" spans="1:13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</row>
    <row r="2439" spans="1:13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</row>
    <row r="2440" spans="1:13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</row>
    <row r="2441" spans="1:13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</row>
    <row r="2442" spans="1:13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</row>
    <row r="2443" spans="1:13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</row>
    <row r="2444" spans="1:13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</row>
    <row r="2445" spans="1:13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</row>
    <row r="2446" spans="1:13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</row>
    <row r="2447" spans="1:13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</row>
    <row r="2448" spans="1:13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</row>
    <row r="2449" spans="1:13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</row>
    <row r="2450" spans="1:13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</row>
    <row r="2451" spans="1:13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</row>
    <row r="2452" spans="1:13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</row>
    <row r="2453" spans="1:13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</row>
    <row r="2454" spans="1:13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</row>
    <row r="2455" spans="1:13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</row>
    <row r="2456" spans="1:13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</row>
    <row r="2457" spans="1:13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</row>
    <row r="2458" spans="1:13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</row>
    <row r="2459" spans="1:13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</row>
    <row r="2460" spans="1:13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</row>
    <row r="2461" spans="1:13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</row>
    <row r="2462" spans="1:13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</row>
    <row r="2463" spans="1:13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</row>
    <row r="2464" spans="1:13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</row>
    <row r="2465" spans="1:13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</row>
    <row r="2466" spans="1:13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</row>
    <row r="2467" spans="1:13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</row>
    <row r="2468" spans="1:13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</row>
    <row r="2469" spans="1:13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</row>
    <row r="2470" spans="1:13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</row>
    <row r="2471" spans="1:13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</row>
    <row r="2472" spans="1:13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</row>
    <row r="2473" spans="1:13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</row>
    <row r="2474" spans="1:13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</row>
    <row r="2475" spans="1:13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</row>
    <row r="2476" spans="1:13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</row>
    <row r="2477" spans="1:13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</row>
    <row r="2478" spans="1:13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</row>
    <row r="2479" spans="1:13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</row>
    <row r="2480" spans="1:13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</row>
    <row r="2481" spans="1:13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</row>
    <row r="2482" spans="1:13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</row>
    <row r="2483" spans="1:13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</row>
    <row r="2484" spans="1:13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</row>
    <row r="2485" spans="1:13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</row>
    <row r="2486" spans="1:13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</row>
    <row r="2487" spans="1:13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</row>
    <row r="2488" spans="1:13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</row>
    <row r="2489" spans="1:13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</row>
    <row r="2490" spans="1:13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</row>
    <row r="2491" spans="1:13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</row>
    <row r="2492" spans="1:13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</row>
    <row r="2493" spans="1:13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</row>
    <row r="2494" spans="1:13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</row>
    <row r="2495" spans="1:13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</row>
    <row r="2496" spans="1:13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</row>
    <row r="2497" spans="1:13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</row>
    <row r="2498" spans="1:13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</row>
    <row r="2499" spans="1:13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</row>
    <row r="2500" spans="1:13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</row>
    <row r="2501" spans="1:13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</row>
    <row r="2502" spans="1:13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</row>
    <row r="2503" spans="1:13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</row>
    <row r="2504" spans="1:13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</row>
    <row r="2505" spans="1:13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</row>
    <row r="2506" spans="1:13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</row>
    <row r="2507" spans="1:13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</row>
    <row r="2508" spans="1:13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</row>
    <row r="2509" spans="1:13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</row>
    <row r="2510" spans="1:13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</row>
    <row r="2511" spans="1:13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</row>
    <row r="2512" spans="1:13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</row>
    <row r="2513" spans="1:13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</row>
    <row r="2514" spans="1:13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</row>
    <row r="2515" spans="1:13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</row>
    <row r="2516" spans="1:13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</row>
    <row r="2517" spans="1:13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</row>
    <row r="2518" spans="1:13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</row>
    <row r="2519" spans="1:13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</row>
    <row r="2520" spans="1:13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</row>
    <row r="2521" spans="1:13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</row>
    <row r="2522" spans="1:13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</row>
    <row r="2523" spans="1:13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</row>
    <row r="2524" spans="1:13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</row>
    <row r="2525" spans="1:13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</row>
    <row r="2526" spans="1:13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</row>
    <row r="2527" spans="1:13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</row>
    <row r="2528" spans="1:13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</row>
    <row r="2529" spans="1:13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</row>
    <row r="2530" spans="1:13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</row>
    <row r="2531" spans="1:13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</row>
    <row r="2532" spans="1:13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</row>
    <row r="2533" spans="1:13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</row>
    <row r="2534" spans="1:13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</row>
    <row r="2535" spans="1:13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</row>
    <row r="2536" spans="1:13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</row>
    <row r="2537" spans="1:13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</row>
    <row r="2538" spans="1:13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</row>
    <row r="2539" spans="1:13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</row>
    <row r="2540" spans="1:13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</row>
    <row r="2541" spans="1:13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</row>
    <row r="2542" spans="1:13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</row>
    <row r="2543" spans="1:13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</row>
    <row r="2544" spans="1:13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</row>
    <row r="2545" spans="1:13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</row>
    <row r="2546" spans="1:13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</row>
    <row r="2547" spans="1:13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</row>
    <row r="2548" spans="1:13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</row>
    <row r="2549" spans="1:13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</row>
    <row r="2550" spans="1:13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</row>
    <row r="2551" spans="1:13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</row>
    <row r="2552" spans="1:13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</row>
    <row r="2553" spans="1:13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</row>
    <row r="2554" spans="1:13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</row>
    <row r="2555" spans="1:13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</row>
    <row r="2556" spans="1:13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</row>
    <row r="2557" spans="1:13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</row>
    <row r="2558" spans="1:13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</row>
    <row r="2559" spans="1:13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</row>
    <row r="2560" spans="1:13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</row>
    <row r="2561" spans="1:13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</row>
    <row r="2562" spans="1:13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</row>
    <row r="2563" spans="1:13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</row>
    <row r="2564" spans="1:13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</row>
    <row r="2565" spans="1:13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</row>
    <row r="2566" spans="1:13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</row>
    <row r="2567" spans="1:13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</row>
    <row r="2568" spans="1:13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</row>
    <row r="2569" spans="1:13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</row>
    <row r="2570" spans="1:13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</row>
    <row r="2571" spans="1:13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</row>
    <row r="2572" spans="1:13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</row>
    <row r="2573" spans="1:13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</row>
    <row r="2574" spans="1:13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</row>
    <row r="2575" spans="1:13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</row>
    <row r="2576" spans="1:13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</row>
    <row r="2577" spans="1:13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</row>
    <row r="2578" spans="1:13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</row>
    <row r="2579" spans="1:13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</row>
    <row r="2580" spans="1:13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</row>
    <row r="2581" spans="1:13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</row>
    <row r="2582" spans="1:13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</row>
    <row r="2583" spans="1:13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</row>
    <row r="2584" spans="1:13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</row>
    <row r="2585" spans="1:13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</row>
    <row r="2586" spans="1:13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</row>
    <row r="2587" spans="1:13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</row>
    <row r="2588" spans="1:13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</row>
    <row r="2589" spans="1:13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</row>
    <row r="2590" spans="1:13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</row>
    <row r="2591" spans="1:13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</row>
    <row r="2592" spans="1:13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</row>
    <row r="2593" spans="1:13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</row>
    <row r="2594" spans="1:13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</row>
    <row r="2595" spans="1:13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</row>
    <row r="2596" spans="1:13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</row>
    <row r="2597" spans="1:13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</row>
    <row r="2598" spans="1:13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</row>
    <row r="2599" spans="1:13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</row>
    <row r="2600" spans="1:13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</row>
    <row r="2601" spans="1:13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</row>
    <row r="2602" spans="1:13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</row>
    <row r="2603" spans="1:13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</row>
    <row r="2604" spans="1:13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</row>
    <row r="2605" spans="1:13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</row>
    <row r="2606" spans="1:13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</row>
    <row r="2607" spans="1:13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</row>
    <row r="2608" spans="1:13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</row>
    <row r="2609" spans="1:13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</row>
    <row r="2610" spans="1:13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</row>
    <row r="2611" spans="1:13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</row>
    <row r="2612" spans="1:13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</row>
    <row r="2613" spans="1:13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</row>
    <row r="2614" spans="1:13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</row>
    <row r="2615" spans="1:13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</row>
    <row r="2616" spans="1:13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</row>
    <row r="2617" spans="1:13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</row>
    <row r="2618" spans="1:13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</row>
    <row r="2619" spans="1:13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</row>
    <row r="2620" spans="1:13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</row>
    <row r="2621" spans="1:13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</row>
    <row r="2622" spans="1:13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</row>
    <row r="2623" spans="1:13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</row>
    <row r="2624" spans="1:13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</row>
    <row r="2625" spans="1:13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</row>
    <row r="2626" spans="1:13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</row>
    <row r="2627" spans="1:13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</row>
    <row r="2628" spans="1:13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</row>
    <row r="2629" spans="1:13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</row>
    <row r="2630" spans="1:13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</row>
    <row r="2631" spans="1:13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</row>
    <row r="2632" spans="1:13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</row>
    <row r="2633" spans="1:13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</row>
    <row r="2634" spans="1:13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</row>
    <row r="2635" spans="1:13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</row>
    <row r="2636" spans="1:13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</row>
    <row r="2637" spans="1:13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</row>
    <row r="2638" spans="1:13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</row>
    <row r="2639" spans="1:13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</row>
    <row r="2640" spans="1:13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</row>
    <row r="2641" spans="1:13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</row>
    <row r="2642" spans="1:13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</row>
    <row r="2643" spans="1:13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</row>
    <row r="2644" spans="1:13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</row>
    <row r="2645" spans="1:13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</row>
    <row r="2646" spans="1:13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</row>
    <row r="2647" spans="1:13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</row>
    <row r="2648" spans="1:13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</row>
    <row r="2649" spans="1:13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</row>
    <row r="2650" spans="1:13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</row>
    <row r="2651" spans="1:13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</row>
    <row r="2652" spans="1:13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</row>
    <row r="2653" spans="1:13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</row>
    <row r="2654" spans="1:13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</row>
    <row r="2655" spans="1:13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</row>
    <row r="2656" spans="1:13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</row>
    <row r="2657" spans="1:13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</row>
    <row r="2658" spans="1:13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</row>
    <row r="2659" spans="1:13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</row>
    <row r="2660" spans="1:13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</row>
    <row r="2661" spans="1:13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</row>
    <row r="2662" spans="1:13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</row>
    <row r="2663" spans="1:13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</row>
    <row r="2664" spans="1:13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</row>
    <row r="2665" spans="1:13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</row>
    <row r="2666" spans="1:13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</row>
    <row r="2667" spans="1:13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</row>
    <row r="2668" spans="1:13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</row>
    <row r="2669" spans="1:13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</row>
    <row r="2670" spans="1:13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</row>
    <row r="2671" spans="1:13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</row>
    <row r="2672" spans="1:13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</row>
    <row r="2673" spans="1:13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</row>
    <row r="2674" spans="1:13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</row>
    <row r="2675" spans="1:13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</row>
    <row r="2676" spans="1:13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</row>
    <row r="2677" spans="1:13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</row>
    <row r="2678" spans="1:13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</row>
    <row r="2679" spans="1:13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</row>
    <row r="2680" spans="1:13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</row>
    <row r="2681" spans="1:13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</row>
    <row r="2682" spans="1:13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</row>
    <row r="2683" spans="1:13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</row>
    <row r="2684" spans="1:13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</row>
    <row r="2685" spans="1:13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</row>
    <row r="2686" spans="1:13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</row>
    <row r="2687" spans="1:13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</row>
    <row r="2688" spans="1:13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</row>
    <row r="2689" spans="1:13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</row>
    <row r="2690" spans="1:13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</row>
    <row r="2691" spans="1:13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</row>
    <row r="2692" spans="1:13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</row>
    <row r="2693" spans="1:13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</row>
    <row r="2694" spans="1:13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</row>
    <row r="2695" spans="1:13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</row>
    <row r="2696" spans="1:13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</row>
    <row r="2697" spans="1:13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</row>
    <row r="2698" spans="1:13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</row>
    <row r="2699" spans="1:13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</row>
    <row r="2700" spans="1:13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</row>
    <row r="2701" spans="1:13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</row>
    <row r="2702" spans="1:13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</row>
    <row r="2703" spans="1:13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</row>
    <row r="2704" spans="1:13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</row>
    <row r="2705" spans="1:13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</row>
    <row r="2706" spans="1:13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</row>
    <row r="2707" spans="1:13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</row>
    <row r="2708" spans="1:13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</row>
    <row r="2709" spans="1:13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</row>
    <row r="2710" spans="1:13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</row>
    <row r="2711" spans="1:13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</row>
    <row r="2712" spans="1:13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</row>
    <row r="2713" spans="1:13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</row>
    <row r="2714" spans="1:13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</row>
    <row r="2715" spans="1:13" x14ac:dyDescent="0.2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</row>
    <row r="2716" spans="1:13" x14ac:dyDescent="0.2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</row>
    <row r="2717" spans="1:13" x14ac:dyDescent="0.2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</row>
    <row r="2718" spans="1:13" x14ac:dyDescent="0.2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</row>
    <row r="2719" spans="1:13" x14ac:dyDescent="0.2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</row>
    <row r="2720" spans="1:13" x14ac:dyDescent="0.2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</row>
    <row r="2721" spans="1:13" x14ac:dyDescent="0.2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</row>
    <row r="2722" spans="1:13" x14ac:dyDescent="0.2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</row>
    <row r="2723" spans="1:13" x14ac:dyDescent="0.2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</row>
    <row r="2724" spans="1:13" x14ac:dyDescent="0.2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</row>
    <row r="2725" spans="1:13" x14ac:dyDescent="0.2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</row>
    <row r="2726" spans="1:13" x14ac:dyDescent="0.2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</row>
    <row r="2727" spans="1:13" x14ac:dyDescent="0.2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</row>
    <row r="2728" spans="1:13" x14ac:dyDescent="0.2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</row>
    <row r="2729" spans="1:13" x14ac:dyDescent="0.2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</row>
    <row r="2730" spans="1:13" x14ac:dyDescent="0.2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</row>
    <row r="2731" spans="1:13" x14ac:dyDescent="0.2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</row>
    <row r="2732" spans="1:13" x14ac:dyDescent="0.2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</row>
    <row r="2733" spans="1:13" x14ac:dyDescent="0.2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</row>
    <row r="2734" spans="1:13" x14ac:dyDescent="0.2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</row>
    <row r="2735" spans="1:13" x14ac:dyDescent="0.2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</row>
    <row r="2736" spans="1:13" x14ac:dyDescent="0.2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</row>
    <row r="2737" spans="1:13" x14ac:dyDescent="0.2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</row>
    <row r="2738" spans="1:13" x14ac:dyDescent="0.2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</row>
    <row r="2739" spans="1:13" x14ac:dyDescent="0.2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</row>
    <row r="2740" spans="1:13" x14ac:dyDescent="0.2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</row>
    <row r="2741" spans="1:13" x14ac:dyDescent="0.2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</row>
    <row r="2742" spans="1:13" x14ac:dyDescent="0.2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</row>
    <row r="2743" spans="1:13" x14ac:dyDescent="0.2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</row>
    <row r="2744" spans="1:13" x14ac:dyDescent="0.2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</row>
    <row r="2745" spans="1:13" x14ac:dyDescent="0.2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</row>
    <row r="2746" spans="1:13" x14ac:dyDescent="0.2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</row>
    <row r="2747" spans="1:13" x14ac:dyDescent="0.2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</row>
    <row r="2748" spans="1:13" x14ac:dyDescent="0.2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</row>
    <row r="2749" spans="1:13" x14ac:dyDescent="0.2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</row>
    <row r="2750" spans="1:13" x14ac:dyDescent="0.2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</row>
    <row r="2751" spans="1:13" x14ac:dyDescent="0.2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</row>
    <row r="2752" spans="1:13" x14ac:dyDescent="0.2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</row>
    <row r="2753" spans="1:13" x14ac:dyDescent="0.2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</row>
    <row r="2754" spans="1:13" x14ac:dyDescent="0.2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</row>
    <row r="2755" spans="1:13" x14ac:dyDescent="0.2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</row>
    <row r="2756" spans="1:13" x14ac:dyDescent="0.2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</row>
    <row r="2757" spans="1:13" x14ac:dyDescent="0.2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</row>
    <row r="2758" spans="1:13" x14ac:dyDescent="0.2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</row>
    <row r="2759" spans="1:13" x14ac:dyDescent="0.2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</row>
    <row r="2760" spans="1:13" x14ac:dyDescent="0.2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</row>
    <row r="2761" spans="1:13" x14ac:dyDescent="0.2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</row>
    <row r="2762" spans="1:13" x14ac:dyDescent="0.2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</row>
    <row r="2763" spans="1:13" x14ac:dyDescent="0.2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</row>
    <row r="2764" spans="1:13" x14ac:dyDescent="0.2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</row>
    <row r="2765" spans="1:13" x14ac:dyDescent="0.2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</row>
    <row r="2766" spans="1:13" x14ac:dyDescent="0.2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</row>
    <row r="2767" spans="1:13" x14ac:dyDescent="0.2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</row>
    <row r="2768" spans="1:13" x14ac:dyDescent="0.2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</row>
    <row r="2769" spans="1:13" x14ac:dyDescent="0.2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</row>
    <row r="2770" spans="1:13" x14ac:dyDescent="0.2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</row>
    <row r="2771" spans="1:13" x14ac:dyDescent="0.2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</row>
    <row r="2772" spans="1:13" x14ac:dyDescent="0.2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</row>
    <row r="2773" spans="1:13" x14ac:dyDescent="0.2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</row>
    <row r="2774" spans="1:13" x14ac:dyDescent="0.2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</row>
    <row r="2775" spans="1:13" x14ac:dyDescent="0.2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</row>
    <row r="2776" spans="1:13" x14ac:dyDescent="0.2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</row>
    <row r="2777" spans="1:13" x14ac:dyDescent="0.2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</row>
    <row r="2778" spans="1:13" x14ac:dyDescent="0.2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</row>
    <row r="2779" spans="1:13" x14ac:dyDescent="0.2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</row>
    <row r="2780" spans="1:13" x14ac:dyDescent="0.2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</row>
    <row r="2781" spans="1:13" x14ac:dyDescent="0.2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</row>
    <row r="2782" spans="1:13" x14ac:dyDescent="0.2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</row>
    <row r="2783" spans="1:13" x14ac:dyDescent="0.2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</row>
    <row r="2784" spans="1:13" x14ac:dyDescent="0.2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</row>
    <row r="2785" spans="1:13" x14ac:dyDescent="0.2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</row>
    <row r="2786" spans="1:13" x14ac:dyDescent="0.2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</row>
    <row r="2787" spans="1:13" x14ac:dyDescent="0.2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</row>
    <row r="2788" spans="1:13" x14ac:dyDescent="0.2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</row>
    <row r="2789" spans="1:13" x14ac:dyDescent="0.2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</row>
    <row r="2790" spans="1:13" x14ac:dyDescent="0.2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</row>
    <row r="2791" spans="1:13" x14ac:dyDescent="0.2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</row>
    <row r="2792" spans="1:13" x14ac:dyDescent="0.2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</row>
    <row r="2793" spans="1:13" x14ac:dyDescent="0.2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</row>
    <row r="2794" spans="1:13" x14ac:dyDescent="0.2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</row>
    <row r="2795" spans="1:13" x14ac:dyDescent="0.2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</row>
    <row r="2796" spans="1:13" x14ac:dyDescent="0.2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</row>
    <row r="2797" spans="1:13" x14ac:dyDescent="0.2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</row>
    <row r="2798" spans="1:13" x14ac:dyDescent="0.2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</row>
    <row r="2799" spans="1:13" x14ac:dyDescent="0.2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</row>
    <row r="2800" spans="1:13" x14ac:dyDescent="0.2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</row>
    <row r="2801" spans="1:13" x14ac:dyDescent="0.2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</row>
    <row r="2802" spans="1:13" x14ac:dyDescent="0.2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</row>
    <row r="2803" spans="1:13" x14ac:dyDescent="0.2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</row>
    <row r="2804" spans="1:13" x14ac:dyDescent="0.2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</row>
    <row r="2805" spans="1:13" x14ac:dyDescent="0.2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</row>
    <row r="2806" spans="1:13" x14ac:dyDescent="0.2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</row>
    <row r="2807" spans="1:13" x14ac:dyDescent="0.2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</row>
    <row r="2808" spans="1:13" x14ac:dyDescent="0.2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</row>
    <row r="2809" spans="1:13" x14ac:dyDescent="0.2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</row>
    <row r="2810" spans="1:13" x14ac:dyDescent="0.2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</row>
    <row r="2811" spans="1:13" x14ac:dyDescent="0.2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</row>
    <row r="2812" spans="1:13" x14ac:dyDescent="0.2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</row>
    <row r="2813" spans="1:13" x14ac:dyDescent="0.2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</row>
    <row r="2814" spans="1:13" x14ac:dyDescent="0.2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</row>
    <row r="2815" spans="1:13" x14ac:dyDescent="0.2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</row>
    <row r="2816" spans="1:13" x14ac:dyDescent="0.2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</row>
    <row r="2817" spans="1:13" x14ac:dyDescent="0.2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</row>
    <row r="2818" spans="1:13" x14ac:dyDescent="0.2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</row>
    <row r="2819" spans="1:13" x14ac:dyDescent="0.2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</row>
    <row r="2820" spans="1:13" x14ac:dyDescent="0.2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</row>
    <row r="2821" spans="1:13" x14ac:dyDescent="0.2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</row>
    <row r="2822" spans="1:13" x14ac:dyDescent="0.2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</row>
    <row r="2823" spans="1:13" x14ac:dyDescent="0.2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</row>
    <row r="2824" spans="1:13" x14ac:dyDescent="0.2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</row>
    <row r="2825" spans="1:13" x14ac:dyDescent="0.2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</row>
    <row r="2826" spans="1:13" x14ac:dyDescent="0.2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</row>
    <row r="2827" spans="1:13" x14ac:dyDescent="0.2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</row>
    <row r="2828" spans="1:13" x14ac:dyDescent="0.2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</row>
    <row r="2829" spans="1:13" x14ac:dyDescent="0.2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</row>
    <row r="2830" spans="1:13" x14ac:dyDescent="0.2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</row>
    <row r="2831" spans="1:13" x14ac:dyDescent="0.2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</row>
    <row r="2832" spans="1:13" x14ac:dyDescent="0.2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</row>
    <row r="2833" spans="1:13" x14ac:dyDescent="0.2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</row>
    <row r="2834" spans="1:13" x14ac:dyDescent="0.2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</row>
    <row r="2835" spans="1:13" x14ac:dyDescent="0.2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</row>
    <row r="2836" spans="1:13" x14ac:dyDescent="0.2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</row>
    <row r="2837" spans="1:13" x14ac:dyDescent="0.2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</row>
    <row r="2838" spans="1:13" x14ac:dyDescent="0.2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</row>
    <row r="2839" spans="1:13" x14ac:dyDescent="0.2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</row>
    <row r="2840" spans="1:13" x14ac:dyDescent="0.2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</row>
    <row r="2841" spans="1:13" x14ac:dyDescent="0.2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</row>
    <row r="2842" spans="1:13" x14ac:dyDescent="0.2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</row>
    <row r="2843" spans="1:13" x14ac:dyDescent="0.2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</row>
    <row r="2844" spans="1:13" x14ac:dyDescent="0.2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</row>
    <row r="2845" spans="1:13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</row>
    <row r="2846" spans="1:13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</row>
    <row r="2847" spans="1:13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</row>
    <row r="2848" spans="1:13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</row>
    <row r="2849" spans="1:13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</row>
    <row r="2850" spans="1:13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</row>
    <row r="2851" spans="1:13" x14ac:dyDescent="0.2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</row>
    <row r="2852" spans="1:13" x14ac:dyDescent="0.2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</row>
    <row r="2853" spans="1:13" x14ac:dyDescent="0.2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</row>
    <row r="2854" spans="1:13" x14ac:dyDescent="0.2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</row>
    <row r="2855" spans="1:13" x14ac:dyDescent="0.2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</row>
    <row r="2856" spans="1:13" x14ac:dyDescent="0.2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</row>
    <row r="2857" spans="1:13" x14ac:dyDescent="0.2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</row>
    <row r="2858" spans="1:13" x14ac:dyDescent="0.2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</row>
    <row r="2859" spans="1:13" x14ac:dyDescent="0.2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</row>
    <row r="2860" spans="1:13" x14ac:dyDescent="0.2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</row>
    <row r="2861" spans="1:13" x14ac:dyDescent="0.2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</row>
    <row r="2862" spans="1:13" x14ac:dyDescent="0.2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</row>
    <row r="2863" spans="1:13" x14ac:dyDescent="0.2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</row>
    <row r="2864" spans="1:13" x14ac:dyDescent="0.2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</row>
    <row r="2865" spans="1:13" x14ac:dyDescent="0.2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</row>
    <row r="2866" spans="1:13" x14ac:dyDescent="0.2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</row>
    <row r="2867" spans="1:13" x14ac:dyDescent="0.2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</row>
    <row r="2868" spans="1:13" x14ac:dyDescent="0.2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</row>
    <row r="2869" spans="1:13" x14ac:dyDescent="0.2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</row>
    <row r="2870" spans="1:13" x14ac:dyDescent="0.2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</row>
    <row r="2871" spans="1:13" x14ac:dyDescent="0.2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</row>
    <row r="2872" spans="1:13" x14ac:dyDescent="0.2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</row>
    <row r="2873" spans="1:13" x14ac:dyDescent="0.2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</row>
    <row r="2874" spans="1:13" x14ac:dyDescent="0.2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</row>
    <row r="2875" spans="1:13" x14ac:dyDescent="0.2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</row>
    <row r="2876" spans="1:13" x14ac:dyDescent="0.2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</row>
    <row r="2877" spans="1:13" x14ac:dyDescent="0.2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</row>
    <row r="2878" spans="1:13" x14ac:dyDescent="0.2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</row>
    <row r="2879" spans="1:13" x14ac:dyDescent="0.2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</row>
    <row r="2880" spans="1:13" x14ac:dyDescent="0.2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</row>
    <row r="2881" spans="1:13" x14ac:dyDescent="0.2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</row>
    <row r="2882" spans="1:13" x14ac:dyDescent="0.2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</row>
    <row r="2883" spans="1:13" x14ac:dyDescent="0.2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</row>
    <row r="2884" spans="1:13" x14ac:dyDescent="0.2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</row>
    <row r="2885" spans="1:13" x14ac:dyDescent="0.2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</row>
    <row r="2886" spans="1:13" x14ac:dyDescent="0.2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</row>
    <row r="2887" spans="1:13" x14ac:dyDescent="0.2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</row>
    <row r="2888" spans="1:13" x14ac:dyDescent="0.2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</row>
    <row r="2889" spans="1:13" x14ac:dyDescent="0.2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</row>
    <row r="2890" spans="1:13" x14ac:dyDescent="0.2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</row>
    <row r="2891" spans="1:13" x14ac:dyDescent="0.2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</row>
    <row r="2892" spans="1:13" x14ac:dyDescent="0.2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</row>
    <row r="2893" spans="1:13" x14ac:dyDescent="0.2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</row>
    <row r="2894" spans="1:13" x14ac:dyDescent="0.2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</row>
    <row r="2895" spans="1:13" x14ac:dyDescent="0.2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</row>
    <row r="2896" spans="1:13" x14ac:dyDescent="0.2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</row>
    <row r="2897" spans="1:13" x14ac:dyDescent="0.2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</row>
    <row r="2898" spans="1:13" x14ac:dyDescent="0.2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</row>
    <row r="2899" spans="1:13" x14ac:dyDescent="0.2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</row>
    <row r="2900" spans="1:13" x14ac:dyDescent="0.2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</row>
    <row r="2901" spans="1:13" x14ac:dyDescent="0.2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</row>
    <row r="2902" spans="1:13" x14ac:dyDescent="0.2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</row>
    <row r="2903" spans="1:13" x14ac:dyDescent="0.2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</row>
    <row r="2904" spans="1:13" x14ac:dyDescent="0.2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</row>
    <row r="2905" spans="1:13" x14ac:dyDescent="0.2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</row>
    <row r="2906" spans="1:13" x14ac:dyDescent="0.2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</row>
    <row r="2907" spans="1:13" x14ac:dyDescent="0.2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</row>
    <row r="2908" spans="1:13" x14ac:dyDescent="0.2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</row>
    <row r="2909" spans="1:13" x14ac:dyDescent="0.2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</row>
    <row r="2910" spans="1:13" x14ac:dyDescent="0.2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</row>
    <row r="2911" spans="1:13" x14ac:dyDescent="0.2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</row>
    <row r="2912" spans="1:13" x14ac:dyDescent="0.2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</row>
    <row r="2913" spans="1:13" x14ac:dyDescent="0.2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</row>
    <row r="2914" spans="1:13" x14ac:dyDescent="0.2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</row>
    <row r="2915" spans="1:13" x14ac:dyDescent="0.2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</row>
    <row r="2916" spans="1:13" x14ac:dyDescent="0.2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</row>
    <row r="2917" spans="1:13" x14ac:dyDescent="0.2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</row>
    <row r="2918" spans="1:13" x14ac:dyDescent="0.2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</row>
    <row r="2919" spans="1:13" x14ac:dyDescent="0.2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</row>
    <row r="2920" spans="1:13" x14ac:dyDescent="0.2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</row>
    <row r="2921" spans="1:13" x14ac:dyDescent="0.2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</row>
    <row r="2922" spans="1:13" x14ac:dyDescent="0.2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</row>
    <row r="2923" spans="1:13" x14ac:dyDescent="0.2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</row>
    <row r="2924" spans="1:13" x14ac:dyDescent="0.2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</row>
    <row r="2925" spans="1:13" x14ac:dyDescent="0.2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</row>
    <row r="2926" spans="1:13" x14ac:dyDescent="0.2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</row>
    <row r="2927" spans="1:13" x14ac:dyDescent="0.2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</row>
    <row r="2928" spans="1:13" x14ac:dyDescent="0.2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</row>
    <row r="2929" spans="1:13" x14ac:dyDescent="0.2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</row>
    <row r="2930" spans="1:13" x14ac:dyDescent="0.2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</row>
    <row r="2931" spans="1:13" x14ac:dyDescent="0.2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</row>
    <row r="2932" spans="1:13" x14ac:dyDescent="0.2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</row>
    <row r="2933" spans="1:13" x14ac:dyDescent="0.2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</row>
    <row r="2934" spans="1:13" x14ac:dyDescent="0.2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</row>
    <row r="2935" spans="1:13" x14ac:dyDescent="0.2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</row>
    <row r="2936" spans="1:13" x14ac:dyDescent="0.2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</row>
    <row r="2937" spans="1:13" x14ac:dyDescent="0.2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</row>
    <row r="2938" spans="1:13" x14ac:dyDescent="0.2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</row>
    <row r="2939" spans="1:13" x14ac:dyDescent="0.2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</row>
    <row r="2940" spans="1:13" x14ac:dyDescent="0.2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</row>
    <row r="2941" spans="1:13" x14ac:dyDescent="0.2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</row>
    <row r="2942" spans="1:13" x14ac:dyDescent="0.2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</row>
    <row r="2943" spans="1:13" x14ac:dyDescent="0.2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</row>
    <row r="2944" spans="1:13" x14ac:dyDescent="0.2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</row>
    <row r="2945" spans="1:13" x14ac:dyDescent="0.2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</row>
    <row r="2946" spans="1:13" x14ac:dyDescent="0.2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</row>
    <row r="2947" spans="1:13" x14ac:dyDescent="0.2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</row>
    <row r="2948" spans="1:13" x14ac:dyDescent="0.2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</row>
    <row r="2949" spans="1:13" x14ac:dyDescent="0.2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</row>
    <row r="2950" spans="1:13" x14ac:dyDescent="0.2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</row>
    <row r="2951" spans="1:13" x14ac:dyDescent="0.2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</row>
    <row r="2952" spans="1:13" x14ac:dyDescent="0.2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</row>
    <row r="2953" spans="1:13" x14ac:dyDescent="0.2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</row>
    <row r="2954" spans="1:13" x14ac:dyDescent="0.2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</row>
    <row r="2955" spans="1:13" x14ac:dyDescent="0.2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</row>
    <row r="2956" spans="1:13" x14ac:dyDescent="0.2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</row>
    <row r="2957" spans="1:13" x14ac:dyDescent="0.2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</row>
    <row r="2958" spans="1:13" x14ac:dyDescent="0.2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</row>
    <row r="2959" spans="1:13" x14ac:dyDescent="0.2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</row>
    <row r="2960" spans="1:13" x14ac:dyDescent="0.2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</row>
    <row r="2961" spans="1:13" x14ac:dyDescent="0.2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</row>
    <row r="2962" spans="1:13" x14ac:dyDescent="0.2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</row>
    <row r="2963" spans="1:13" x14ac:dyDescent="0.2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</row>
    <row r="2964" spans="1:13" x14ac:dyDescent="0.2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</row>
    <row r="2965" spans="1:13" x14ac:dyDescent="0.2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</row>
    <row r="2966" spans="1:13" x14ac:dyDescent="0.2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</row>
    <row r="2967" spans="1:13" x14ac:dyDescent="0.2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</row>
    <row r="2968" spans="1:13" x14ac:dyDescent="0.2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</row>
    <row r="2969" spans="1:13" x14ac:dyDescent="0.2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</row>
    <row r="2970" spans="1:13" x14ac:dyDescent="0.2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</row>
    <row r="2971" spans="1:13" x14ac:dyDescent="0.2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</row>
    <row r="2972" spans="1:13" x14ac:dyDescent="0.2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</row>
    <row r="2973" spans="1:13" x14ac:dyDescent="0.2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</row>
    <row r="2974" spans="1:13" x14ac:dyDescent="0.2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</row>
    <row r="2975" spans="1:13" x14ac:dyDescent="0.2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</row>
    <row r="2976" spans="1:13" x14ac:dyDescent="0.2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</row>
    <row r="2977" spans="1:13" x14ac:dyDescent="0.2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</row>
    <row r="2978" spans="1:13" x14ac:dyDescent="0.2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</row>
    <row r="2979" spans="1:13" x14ac:dyDescent="0.2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</row>
    <row r="2980" spans="1:13" x14ac:dyDescent="0.2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</row>
    <row r="2981" spans="1:13" x14ac:dyDescent="0.2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</row>
    <row r="2982" spans="1:13" x14ac:dyDescent="0.2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</row>
    <row r="2983" spans="1:13" x14ac:dyDescent="0.2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</row>
    <row r="2984" spans="1:13" x14ac:dyDescent="0.2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</row>
    <row r="2985" spans="1:13" x14ac:dyDescent="0.2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</row>
    <row r="2986" spans="1:13" x14ac:dyDescent="0.2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</row>
    <row r="2987" spans="1:13" x14ac:dyDescent="0.2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</row>
    <row r="2988" spans="1:13" x14ac:dyDescent="0.2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</row>
    <row r="2989" spans="1:13" x14ac:dyDescent="0.2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</row>
    <row r="2990" spans="1:13" x14ac:dyDescent="0.2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</row>
    <row r="2991" spans="1:13" x14ac:dyDescent="0.2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</row>
    <row r="2992" spans="1:13" x14ac:dyDescent="0.2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</row>
    <row r="2993" spans="1:13" x14ac:dyDescent="0.2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</row>
    <row r="2994" spans="1:13" x14ac:dyDescent="0.2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</row>
    <row r="2995" spans="1:13" x14ac:dyDescent="0.2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</row>
    <row r="2996" spans="1:13" x14ac:dyDescent="0.2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</row>
    <row r="2997" spans="1:13" x14ac:dyDescent="0.2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</row>
    <row r="2998" spans="1:13" x14ac:dyDescent="0.2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</row>
    <row r="2999" spans="1:13" x14ac:dyDescent="0.2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</row>
    <row r="3000" spans="1:13" x14ac:dyDescent="0.2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</row>
    <row r="3001" spans="1:13" x14ac:dyDescent="0.2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</row>
    <row r="3002" spans="1:13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</row>
    <row r="3003" spans="1:13" x14ac:dyDescent="0.2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</row>
    <row r="3004" spans="1:13" x14ac:dyDescent="0.2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</row>
    <row r="3005" spans="1:13" x14ac:dyDescent="0.2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</row>
    <row r="3006" spans="1:13" x14ac:dyDescent="0.2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</row>
    <row r="3007" spans="1:13" x14ac:dyDescent="0.2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</row>
    <row r="3008" spans="1:13" x14ac:dyDescent="0.2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</row>
    <row r="3009" spans="1:13" x14ac:dyDescent="0.2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</row>
    <row r="3010" spans="1:13" x14ac:dyDescent="0.2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</row>
    <row r="3011" spans="1:13" x14ac:dyDescent="0.2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</row>
    <row r="3012" spans="1:13" x14ac:dyDescent="0.2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</row>
    <row r="3013" spans="1:13" x14ac:dyDescent="0.2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</row>
    <row r="3014" spans="1:13" x14ac:dyDescent="0.2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</row>
    <row r="3015" spans="1:13" x14ac:dyDescent="0.2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</row>
    <row r="3016" spans="1:13" x14ac:dyDescent="0.2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</row>
    <row r="3017" spans="1:13" x14ac:dyDescent="0.2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</row>
    <row r="3018" spans="1:13" x14ac:dyDescent="0.2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</row>
    <row r="3019" spans="1:13" x14ac:dyDescent="0.2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</row>
    <row r="3020" spans="1:13" x14ac:dyDescent="0.2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</row>
    <row r="3021" spans="1:13" x14ac:dyDescent="0.2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</row>
    <row r="3022" spans="1:13" x14ac:dyDescent="0.2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</row>
    <row r="3023" spans="1:13" x14ac:dyDescent="0.2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</row>
    <row r="3024" spans="1:13" x14ac:dyDescent="0.2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</row>
    <row r="3025" spans="1:13" x14ac:dyDescent="0.2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</row>
    <row r="3026" spans="1:13" x14ac:dyDescent="0.2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</row>
    <row r="3027" spans="1:13" x14ac:dyDescent="0.2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</row>
    <row r="3028" spans="1:13" x14ac:dyDescent="0.2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</row>
    <row r="3029" spans="1:13" x14ac:dyDescent="0.2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</row>
    <row r="3030" spans="1:13" x14ac:dyDescent="0.2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</row>
    <row r="3031" spans="1:13" x14ac:dyDescent="0.2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</row>
    <row r="3032" spans="1:13" x14ac:dyDescent="0.2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</row>
    <row r="3033" spans="1:13" x14ac:dyDescent="0.2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</row>
    <row r="3034" spans="1:13" x14ac:dyDescent="0.2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</row>
    <row r="3035" spans="1:13" x14ac:dyDescent="0.2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</row>
    <row r="3036" spans="1:13" x14ac:dyDescent="0.2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</row>
    <row r="3037" spans="1:13" x14ac:dyDescent="0.2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</row>
    <row r="3038" spans="1:13" x14ac:dyDescent="0.2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</row>
    <row r="3039" spans="1:13" x14ac:dyDescent="0.2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</row>
    <row r="3040" spans="1:13" x14ac:dyDescent="0.2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</row>
    <row r="3041" spans="1:13" x14ac:dyDescent="0.2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</row>
    <row r="3042" spans="1:13" x14ac:dyDescent="0.2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</row>
    <row r="3043" spans="1:13" x14ac:dyDescent="0.2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</row>
    <row r="3044" spans="1:13" x14ac:dyDescent="0.2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</row>
    <row r="3045" spans="1:13" x14ac:dyDescent="0.2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</row>
    <row r="3046" spans="1:13" x14ac:dyDescent="0.2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</row>
    <row r="3047" spans="1:13" x14ac:dyDescent="0.2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</row>
    <row r="3048" spans="1:13" x14ac:dyDescent="0.2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</row>
    <row r="3049" spans="1:13" x14ac:dyDescent="0.2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</row>
    <row r="3050" spans="1:13" x14ac:dyDescent="0.2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</row>
    <row r="3051" spans="1:13" x14ac:dyDescent="0.2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</row>
    <row r="3052" spans="1:13" x14ac:dyDescent="0.2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</row>
    <row r="3053" spans="1:13" x14ac:dyDescent="0.2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</row>
    <row r="3054" spans="1:13" x14ac:dyDescent="0.2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</row>
    <row r="3055" spans="1:13" x14ac:dyDescent="0.2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</row>
    <row r="3056" spans="1:13" x14ac:dyDescent="0.2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</row>
    <row r="3057" spans="1:13" x14ac:dyDescent="0.2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</row>
    <row r="3058" spans="1:13" x14ac:dyDescent="0.2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</row>
    <row r="3059" spans="1:13" x14ac:dyDescent="0.2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</row>
    <row r="3060" spans="1:13" x14ac:dyDescent="0.2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</row>
    <row r="3061" spans="1:13" x14ac:dyDescent="0.2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</row>
    <row r="3062" spans="1:13" x14ac:dyDescent="0.2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</row>
    <row r="3063" spans="1:13" x14ac:dyDescent="0.2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</row>
    <row r="3064" spans="1:13" x14ac:dyDescent="0.2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</row>
    <row r="3065" spans="1:13" x14ac:dyDescent="0.2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</row>
    <row r="3066" spans="1:13" x14ac:dyDescent="0.2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</row>
    <row r="3067" spans="1:13" x14ac:dyDescent="0.2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</row>
    <row r="3068" spans="1:13" x14ac:dyDescent="0.2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</row>
    <row r="3069" spans="1:13" x14ac:dyDescent="0.2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</row>
    <row r="3070" spans="1:13" x14ac:dyDescent="0.2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</row>
    <row r="3071" spans="1:13" x14ac:dyDescent="0.2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</row>
    <row r="3072" spans="1:13" x14ac:dyDescent="0.2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</row>
    <row r="3073" spans="1:13" x14ac:dyDescent="0.2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</row>
    <row r="3074" spans="1:13" x14ac:dyDescent="0.2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</row>
    <row r="3075" spans="1:13" x14ac:dyDescent="0.2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</row>
    <row r="3076" spans="1:13" x14ac:dyDescent="0.2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</row>
    <row r="3077" spans="1:13" x14ac:dyDescent="0.2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</row>
    <row r="3078" spans="1:13" x14ac:dyDescent="0.2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</row>
    <row r="3079" spans="1:13" x14ac:dyDescent="0.2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</row>
    <row r="3080" spans="1:13" x14ac:dyDescent="0.2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</row>
    <row r="3081" spans="1:13" x14ac:dyDescent="0.2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</row>
    <row r="3082" spans="1:13" x14ac:dyDescent="0.2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</row>
    <row r="3083" spans="1:13" x14ac:dyDescent="0.2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</row>
    <row r="3084" spans="1:13" x14ac:dyDescent="0.2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</row>
    <row r="3085" spans="1:13" x14ac:dyDescent="0.2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</row>
    <row r="3086" spans="1:13" x14ac:dyDescent="0.2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</row>
    <row r="3087" spans="1:13" x14ac:dyDescent="0.2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</row>
    <row r="3088" spans="1:13" x14ac:dyDescent="0.2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</row>
    <row r="3089" spans="1:13" x14ac:dyDescent="0.2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</row>
    <row r="3090" spans="1:13" x14ac:dyDescent="0.2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</row>
    <row r="3091" spans="1:13" x14ac:dyDescent="0.2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</row>
    <row r="3092" spans="1:13" x14ac:dyDescent="0.2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</row>
    <row r="3093" spans="1:13" x14ac:dyDescent="0.2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</row>
    <row r="3094" spans="1:13" x14ac:dyDescent="0.2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</row>
    <row r="3095" spans="1:13" x14ac:dyDescent="0.2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</row>
    <row r="3096" spans="1:13" x14ac:dyDescent="0.2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</row>
    <row r="3097" spans="1:13" x14ac:dyDescent="0.2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</row>
    <row r="3098" spans="1:13" x14ac:dyDescent="0.2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</row>
    <row r="3099" spans="1:13" x14ac:dyDescent="0.2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</row>
    <row r="3100" spans="1:13" x14ac:dyDescent="0.2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</row>
    <row r="3101" spans="1:13" x14ac:dyDescent="0.2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</row>
    <row r="3102" spans="1:13" x14ac:dyDescent="0.2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</row>
    <row r="3103" spans="1:13" x14ac:dyDescent="0.2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</row>
    <row r="3104" spans="1:13" x14ac:dyDescent="0.2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</row>
    <row r="3105" spans="1:13" x14ac:dyDescent="0.2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</row>
    <row r="3106" spans="1:13" x14ac:dyDescent="0.2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</row>
    <row r="3107" spans="1:13" x14ac:dyDescent="0.2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</row>
    <row r="3108" spans="1:13" x14ac:dyDescent="0.2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</row>
    <row r="3109" spans="1:13" x14ac:dyDescent="0.2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</row>
    <row r="3110" spans="1:13" x14ac:dyDescent="0.2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</row>
    <row r="3111" spans="1:13" x14ac:dyDescent="0.2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</row>
    <row r="3112" spans="1:13" x14ac:dyDescent="0.2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</row>
    <row r="3113" spans="1:13" x14ac:dyDescent="0.2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</row>
    <row r="3114" spans="1:13" x14ac:dyDescent="0.2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</row>
    <row r="3115" spans="1:13" x14ac:dyDescent="0.2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</row>
    <row r="3116" spans="1:13" x14ac:dyDescent="0.2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</row>
    <row r="3117" spans="1:13" x14ac:dyDescent="0.2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</row>
    <row r="3118" spans="1:13" x14ac:dyDescent="0.2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</row>
    <row r="3119" spans="1:13" x14ac:dyDescent="0.2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</row>
    <row r="3120" spans="1:13" x14ac:dyDescent="0.2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</row>
    <row r="3121" spans="1:13" x14ac:dyDescent="0.2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</row>
    <row r="3122" spans="1:13" x14ac:dyDescent="0.2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</row>
    <row r="3123" spans="1:13" x14ac:dyDescent="0.2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</row>
    <row r="3124" spans="1:13" x14ac:dyDescent="0.2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</row>
    <row r="3125" spans="1:13" x14ac:dyDescent="0.2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</row>
    <row r="3126" spans="1:13" x14ac:dyDescent="0.2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</row>
    <row r="3127" spans="1:13" x14ac:dyDescent="0.2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</row>
    <row r="3128" spans="1:13" x14ac:dyDescent="0.2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</row>
    <row r="3129" spans="1:13" x14ac:dyDescent="0.2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</row>
    <row r="3130" spans="1:13" x14ac:dyDescent="0.2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</row>
    <row r="3131" spans="1:13" x14ac:dyDescent="0.2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</row>
    <row r="3132" spans="1:13" x14ac:dyDescent="0.2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</row>
    <row r="3133" spans="1:13" x14ac:dyDescent="0.2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</row>
    <row r="3134" spans="1:13" x14ac:dyDescent="0.2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</row>
    <row r="3135" spans="1:13" x14ac:dyDescent="0.2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</row>
    <row r="3136" spans="1:13" x14ac:dyDescent="0.2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</row>
    <row r="3137" spans="1:13" x14ac:dyDescent="0.2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</row>
    <row r="3138" spans="1:13" x14ac:dyDescent="0.2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</row>
    <row r="3139" spans="1:13" x14ac:dyDescent="0.2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</row>
    <row r="3140" spans="1:13" x14ac:dyDescent="0.2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</row>
    <row r="3141" spans="1:13" x14ac:dyDescent="0.2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</row>
    <row r="3142" spans="1:13" x14ac:dyDescent="0.2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</row>
    <row r="3143" spans="1:13" x14ac:dyDescent="0.2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</row>
    <row r="3144" spans="1:13" x14ac:dyDescent="0.2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</row>
    <row r="3145" spans="1:13" x14ac:dyDescent="0.2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</row>
    <row r="3146" spans="1:13" x14ac:dyDescent="0.2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</row>
    <row r="3147" spans="1:13" x14ac:dyDescent="0.2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</row>
    <row r="3148" spans="1:13" x14ac:dyDescent="0.2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</row>
    <row r="3149" spans="1:13" x14ac:dyDescent="0.2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</row>
    <row r="3150" spans="1:13" x14ac:dyDescent="0.2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</row>
    <row r="3151" spans="1:13" x14ac:dyDescent="0.2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</row>
    <row r="3152" spans="1:13" x14ac:dyDescent="0.2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</row>
    <row r="3153" spans="1:13" x14ac:dyDescent="0.2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</row>
    <row r="3154" spans="1:13" x14ac:dyDescent="0.2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</row>
    <row r="3155" spans="1:13" x14ac:dyDescent="0.2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</row>
    <row r="3156" spans="1:13" x14ac:dyDescent="0.2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</row>
    <row r="3157" spans="1:13" x14ac:dyDescent="0.2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</row>
    <row r="3158" spans="1:13" x14ac:dyDescent="0.2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</row>
    <row r="3159" spans="1:13" x14ac:dyDescent="0.2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</row>
    <row r="3160" spans="1:13" x14ac:dyDescent="0.2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</row>
    <row r="3161" spans="1:13" x14ac:dyDescent="0.2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</row>
    <row r="3162" spans="1:13" x14ac:dyDescent="0.2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</row>
    <row r="3163" spans="1:13" x14ac:dyDescent="0.2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</row>
    <row r="3164" spans="1:13" x14ac:dyDescent="0.2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</row>
    <row r="3165" spans="1:13" x14ac:dyDescent="0.2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</row>
    <row r="3166" spans="1:13" x14ac:dyDescent="0.2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</row>
    <row r="3167" spans="1:13" x14ac:dyDescent="0.2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</row>
    <row r="3168" spans="1:13" x14ac:dyDescent="0.2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</row>
    <row r="3169" spans="1:13" x14ac:dyDescent="0.2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</row>
    <row r="3170" spans="1:13" x14ac:dyDescent="0.2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</row>
    <row r="3171" spans="1:13" x14ac:dyDescent="0.2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</row>
    <row r="3172" spans="1:13" x14ac:dyDescent="0.2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</row>
    <row r="3173" spans="1:13" x14ac:dyDescent="0.2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</row>
    <row r="3174" spans="1:13" x14ac:dyDescent="0.2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</row>
    <row r="3175" spans="1:13" x14ac:dyDescent="0.2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</row>
    <row r="3176" spans="1:13" x14ac:dyDescent="0.2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</row>
    <row r="3177" spans="1:13" x14ac:dyDescent="0.2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</row>
    <row r="3178" spans="1:13" x14ac:dyDescent="0.2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</row>
    <row r="3179" spans="1:13" x14ac:dyDescent="0.2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</row>
    <row r="3180" spans="1:13" x14ac:dyDescent="0.2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</row>
    <row r="3181" spans="1:13" x14ac:dyDescent="0.2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</row>
    <row r="3182" spans="1:13" x14ac:dyDescent="0.2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</row>
    <row r="3183" spans="1:13" x14ac:dyDescent="0.2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</row>
    <row r="3184" spans="1:13" x14ac:dyDescent="0.2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</row>
    <row r="3185" spans="1:13" x14ac:dyDescent="0.2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</row>
    <row r="3186" spans="1:13" x14ac:dyDescent="0.2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</row>
    <row r="3187" spans="1:13" x14ac:dyDescent="0.2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</row>
    <row r="3188" spans="1:13" x14ac:dyDescent="0.2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</row>
    <row r="3189" spans="1:13" x14ac:dyDescent="0.2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</row>
    <row r="3190" spans="1:13" x14ac:dyDescent="0.2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</row>
    <row r="3191" spans="1:13" x14ac:dyDescent="0.2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</row>
    <row r="3192" spans="1:13" x14ac:dyDescent="0.2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</row>
    <row r="3193" spans="1:13" x14ac:dyDescent="0.2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</row>
    <row r="3194" spans="1:13" x14ac:dyDescent="0.2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</row>
    <row r="3195" spans="1:13" x14ac:dyDescent="0.2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</row>
    <row r="3196" spans="1:13" x14ac:dyDescent="0.2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</row>
    <row r="3197" spans="1:13" x14ac:dyDescent="0.2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</row>
    <row r="3198" spans="1:13" x14ac:dyDescent="0.2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</row>
    <row r="3199" spans="1:13" x14ac:dyDescent="0.2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</row>
    <row r="3200" spans="1:13" x14ac:dyDescent="0.2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</row>
    <row r="3201" spans="1:13" x14ac:dyDescent="0.2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</row>
    <row r="3202" spans="1:13" x14ac:dyDescent="0.2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</row>
    <row r="3203" spans="1:13" x14ac:dyDescent="0.2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</row>
    <row r="3204" spans="1:13" x14ac:dyDescent="0.2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</row>
    <row r="3205" spans="1:13" x14ac:dyDescent="0.2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</row>
    <row r="3206" spans="1:13" x14ac:dyDescent="0.2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</row>
    <row r="3207" spans="1:13" x14ac:dyDescent="0.2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</row>
    <row r="3208" spans="1:13" x14ac:dyDescent="0.2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</row>
    <row r="3209" spans="1:13" x14ac:dyDescent="0.2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</row>
    <row r="3210" spans="1:13" x14ac:dyDescent="0.2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</row>
    <row r="3211" spans="1:13" x14ac:dyDescent="0.2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</row>
    <row r="3212" spans="1:13" x14ac:dyDescent="0.2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</row>
    <row r="3213" spans="1:13" x14ac:dyDescent="0.2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</row>
    <row r="3214" spans="1:13" x14ac:dyDescent="0.2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</row>
    <row r="3215" spans="1:13" x14ac:dyDescent="0.2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</row>
    <row r="3216" spans="1:13" x14ac:dyDescent="0.2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</row>
    <row r="3217" spans="1:13" x14ac:dyDescent="0.2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</row>
    <row r="3218" spans="1:13" x14ac:dyDescent="0.2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</row>
    <row r="3219" spans="1:13" x14ac:dyDescent="0.2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</row>
    <row r="3220" spans="1:13" x14ac:dyDescent="0.2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</row>
    <row r="3221" spans="1:13" x14ac:dyDescent="0.2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</row>
    <row r="3222" spans="1:13" x14ac:dyDescent="0.2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</row>
    <row r="3223" spans="1:13" x14ac:dyDescent="0.2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</row>
    <row r="3224" spans="1:13" x14ac:dyDescent="0.2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</row>
    <row r="3225" spans="1:13" x14ac:dyDescent="0.2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</row>
    <row r="3226" spans="1:13" x14ac:dyDescent="0.2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</row>
    <row r="3227" spans="1:13" x14ac:dyDescent="0.2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</row>
    <row r="3228" spans="1:13" x14ac:dyDescent="0.2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</row>
    <row r="3229" spans="1:13" x14ac:dyDescent="0.2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</row>
    <row r="3230" spans="1:13" x14ac:dyDescent="0.2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</row>
    <row r="3231" spans="1:13" x14ac:dyDescent="0.2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</row>
    <row r="3232" spans="1:13" x14ac:dyDescent="0.2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</row>
    <row r="3233" spans="1:13" x14ac:dyDescent="0.2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</row>
    <row r="3234" spans="1:13" x14ac:dyDescent="0.2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</row>
    <row r="3235" spans="1:13" x14ac:dyDescent="0.2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</row>
    <row r="3236" spans="1:13" x14ac:dyDescent="0.2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</row>
    <row r="3237" spans="1:13" x14ac:dyDescent="0.2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</row>
    <row r="3238" spans="1:13" x14ac:dyDescent="0.2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</row>
    <row r="3239" spans="1:13" x14ac:dyDescent="0.2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</row>
    <row r="3240" spans="1:13" x14ac:dyDescent="0.2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</row>
    <row r="3241" spans="1:13" x14ac:dyDescent="0.2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</row>
    <row r="3242" spans="1:13" x14ac:dyDescent="0.2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</row>
    <row r="3243" spans="1:13" x14ac:dyDescent="0.2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</row>
    <row r="3244" spans="1:13" x14ac:dyDescent="0.2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</row>
    <row r="3245" spans="1:13" x14ac:dyDescent="0.2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</row>
    <row r="3246" spans="1:13" x14ac:dyDescent="0.2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</row>
    <row r="3247" spans="1:13" x14ac:dyDescent="0.2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</row>
    <row r="3248" spans="1:13" x14ac:dyDescent="0.2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</row>
    <row r="3249" spans="1:13" x14ac:dyDescent="0.2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</row>
    <row r="3250" spans="1:13" x14ac:dyDescent="0.2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</row>
    <row r="3251" spans="1:13" x14ac:dyDescent="0.2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</row>
    <row r="3252" spans="1:13" x14ac:dyDescent="0.2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</row>
    <row r="3253" spans="1:13" x14ac:dyDescent="0.2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</row>
    <row r="3254" spans="1:13" x14ac:dyDescent="0.2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</row>
    <row r="3255" spans="1:13" x14ac:dyDescent="0.2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</row>
    <row r="3256" spans="1:13" x14ac:dyDescent="0.2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</row>
    <row r="3257" spans="1:13" x14ac:dyDescent="0.2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</row>
    <row r="3258" spans="1:13" x14ac:dyDescent="0.2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</row>
    <row r="3259" spans="1:13" x14ac:dyDescent="0.2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</row>
    <row r="3260" spans="1:13" x14ac:dyDescent="0.2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</row>
    <row r="3261" spans="1:13" x14ac:dyDescent="0.2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</row>
    <row r="3262" spans="1:13" x14ac:dyDescent="0.2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</row>
    <row r="3263" spans="1:13" x14ac:dyDescent="0.2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</row>
    <row r="3264" spans="1:13" x14ac:dyDescent="0.2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</row>
    <row r="3265" spans="1:13" x14ac:dyDescent="0.2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</row>
    <row r="3266" spans="1:13" x14ac:dyDescent="0.2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</row>
    <row r="3267" spans="1:13" x14ac:dyDescent="0.2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</row>
    <row r="3268" spans="1:13" x14ac:dyDescent="0.2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</row>
    <row r="3269" spans="1:13" x14ac:dyDescent="0.2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</row>
    <row r="3270" spans="1:13" x14ac:dyDescent="0.2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</row>
    <row r="3271" spans="1:13" x14ac:dyDescent="0.2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</row>
    <row r="3272" spans="1:13" x14ac:dyDescent="0.2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</row>
    <row r="3273" spans="1:13" x14ac:dyDescent="0.2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</row>
    <row r="3274" spans="1:13" x14ac:dyDescent="0.2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</row>
    <row r="3275" spans="1:13" x14ac:dyDescent="0.2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</row>
    <row r="3276" spans="1:13" x14ac:dyDescent="0.2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</row>
    <row r="3277" spans="1:13" x14ac:dyDescent="0.2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</row>
    <row r="3278" spans="1:13" x14ac:dyDescent="0.2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</row>
    <row r="3279" spans="1:13" x14ac:dyDescent="0.2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</row>
    <row r="3280" spans="1:13" x14ac:dyDescent="0.2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</row>
    <row r="3281" spans="1:13" x14ac:dyDescent="0.2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</row>
    <row r="3282" spans="1:13" x14ac:dyDescent="0.2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</row>
    <row r="3283" spans="1:13" x14ac:dyDescent="0.2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</row>
    <row r="3284" spans="1:13" x14ac:dyDescent="0.2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</row>
    <row r="3285" spans="1:13" x14ac:dyDescent="0.2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</row>
    <row r="3286" spans="1:13" x14ac:dyDescent="0.2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</row>
    <row r="3287" spans="1:13" x14ac:dyDescent="0.2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</row>
    <row r="3288" spans="1:13" x14ac:dyDescent="0.2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</row>
    <row r="3289" spans="1:13" x14ac:dyDescent="0.2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</row>
    <row r="3290" spans="1:13" x14ac:dyDescent="0.2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</row>
    <row r="3291" spans="1:13" x14ac:dyDescent="0.2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</row>
    <row r="3292" spans="1:13" x14ac:dyDescent="0.2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</row>
    <row r="3293" spans="1:13" x14ac:dyDescent="0.2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</row>
    <row r="3294" spans="1:13" x14ac:dyDescent="0.2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</row>
    <row r="3295" spans="1:13" x14ac:dyDescent="0.2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</row>
    <row r="3296" spans="1:13" x14ac:dyDescent="0.2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</row>
    <row r="3297" spans="1:13" x14ac:dyDescent="0.2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</row>
    <row r="3298" spans="1:13" x14ac:dyDescent="0.2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</row>
    <row r="3299" spans="1:13" x14ac:dyDescent="0.2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</row>
    <row r="3300" spans="1:13" x14ac:dyDescent="0.2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</row>
    <row r="3301" spans="1:13" x14ac:dyDescent="0.2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</row>
    <row r="3302" spans="1:13" x14ac:dyDescent="0.2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</row>
    <row r="3303" spans="1:13" x14ac:dyDescent="0.2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</row>
    <row r="3304" spans="1:13" x14ac:dyDescent="0.2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</row>
    <row r="3305" spans="1:13" x14ac:dyDescent="0.2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</row>
    <row r="3306" spans="1:13" x14ac:dyDescent="0.2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</row>
    <row r="3307" spans="1:13" x14ac:dyDescent="0.2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</row>
    <row r="3308" spans="1:13" x14ac:dyDescent="0.2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</row>
    <row r="3309" spans="1:13" x14ac:dyDescent="0.2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</row>
    <row r="3310" spans="1:13" x14ac:dyDescent="0.2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</row>
    <row r="3311" spans="1:13" x14ac:dyDescent="0.2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</row>
    <row r="3312" spans="1:13" x14ac:dyDescent="0.2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</row>
    <row r="3313" spans="1:13" x14ac:dyDescent="0.2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</row>
    <row r="3314" spans="1:13" x14ac:dyDescent="0.2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</row>
    <row r="3315" spans="1:13" x14ac:dyDescent="0.2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</row>
    <row r="3316" spans="1:13" x14ac:dyDescent="0.2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</row>
    <row r="3317" spans="1:13" x14ac:dyDescent="0.2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</row>
    <row r="3318" spans="1:13" x14ac:dyDescent="0.2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</row>
    <row r="3319" spans="1:13" x14ac:dyDescent="0.2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</row>
    <row r="3320" spans="1:13" x14ac:dyDescent="0.2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</row>
    <row r="3321" spans="1:13" x14ac:dyDescent="0.2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</row>
    <row r="3322" spans="1:13" x14ac:dyDescent="0.2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</row>
    <row r="3323" spans="1:13" x14ac:dyDescent="0.2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</row>
    <row r="3324" spans="1:13" x14ac:dyDescent="0.2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</row>
    <row r="3325" spans="1:13" x14ac:dyDescent="0.2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</row>
    <row r="3326" spans="1:13" x14ac:dyDescent="0.2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</row>
    <row r="3327" spans="1:13" x14ac:dyDescent="0.2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</row>
    <row r="3328" spans="1:13" x14ac:dyDescent="0.2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</row>
    <row r="3329" spans="1:13" x14ac:dyDescent="0.2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</row>
    <row r="3330" spans="1:13" x14ac:dyDescent="0.2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</row>
    <row r="3331" spans="1:13" x14ac:dyDescent="0.2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</row>
    <row r="3332" spans="1:13" x14ac:dyDescent="0.2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</row>
    <row r="3333" spans="1:13" x14ac:dyDescent="0.2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</row>
    <row r="3334" spans="1:13" x14ac:dyDescent="0.2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</row>
    <row r="3335" spans="1:13" x14ac:dyDescent="0.2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</row>
    <row r="3336" spans="1:13" x14ac:dyDescent="0.2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</row>
    <row r="3337" spans="1:13" x14ac:dyDescent="0.2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</row>
    <row r="3338" spans="1:13" x14ac:dyDescent="0.2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</row>
    <row r="3339" spans="1:13" x14ac:dyDescent="0.2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</row>
    <row r="3340" spans="1:13" x14ac:dyDescent="0.2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</row>
    <row r="3341" spans="1:13" x14ac:dyDescent="0.2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</row>
    <row r="3342" spans="1:13" x14ac:dyDescent="0.2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</row>
    <row r="3343" spans="1:13" x14ac:dyDescent="0.2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</row>
    <row r="3344" spans="1:13" x14ac:dyDescent="0.2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</row>
    <row r="3345" spans="1:13" x14ac:dyDescent="0.2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</row>
    <row r="3346" spans="1:13" x14ac:dyDescent="0.2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</row>
    <row r="3347" spans="1:13" x14ac:dyDescent="0.2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</row>
    <row r="3348" spans="1:13" x14ac:dyDescent="0.2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</row>
    <row r="3349" spans="1:13" x14ac:dyDescent="0.2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</row>
    <row r="3350" spans="1:13" x14ac:dyDescent="0.2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</row>
    <row r="3351" spans="1:13" x14ac:dyDescent="0.2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</row>
    <row r="3352" spans="1:13" x14ac:dyDescent="0.2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</row>
    <row r="3353" spans="1:13" x14ac:dyDescent="0.2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</row>
    <row r="3354" spans="1:13" x14ac:dyDescent="0.2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</row>
    <row r="3355" spans="1:13" x14ac:dyDescent="0.2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</row>
    <row r="3356" spans="1:13" x14ac:dyDescent="0.2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</row>
    <row r="3357" spans="1:13" x14ac:dyDescent="0.2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</row>
    <row r="3358" spans="1:13" x14ac:dyDescent="0.2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</row>
    <row r="3359" spans="1:13" x14ac:dyDescent="0.2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</row>
    <row r="3360" spans="1:13" x14ac:dyDescent="0.2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</row>
    <row r="3361" spans="1:13" x14ac:dyDescent="0.2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</row>
    <row r="3362" spans="1:13" x14ac:dyDescent="0.2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</row>
    <row r="3363" spans="1:13" x14ac:dyDescent="0.2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</row>
    <row r="3364" spans="1:13" x14ac:dyDescent="0.2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</row>
    <row r="3365" spans="1:13" x14ac:dyDescent="0.2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</row>
    <row r="3366" spans="1:13" x14ac:dyDescent="0.2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</row>
    <row r="3367" spans="1:13" x14ac:dyDescent="0.2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</row>
    <row r="3368" spans="1:13" x14ac:dyDescent="0.2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</row>
    <row r="3369" spans="1:13" x14ac:dyDescent="0.2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</row>
    <row r="3370" spans="1:13" x14ac:dyDescent="0.2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</row>
    <row r="3371" spans="1:13" x14ac:dyDescent="0.2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</row>
    <row r="3372" spans="1:13" x14ac:dyDescent="0.2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</row>
    <row r="3373" spans="1:13" x14ac:dyDescent="0.2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</row>
    <row r="3374" spans="1:13" x14ac:dyDescent="0.2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</row>
    <row r="3375" spans="1:13" x14ac:dyDescent="0.2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</row>
    <row r="3376" spans="1:13" x14ac:dyDescent="0.2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</row>
    <row r="3377" spans="1:13" x14ac:dyDescent="0.2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</row>
    <row r="3378" spans="1:13" x14ac:dyDescent="0.2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</row>
    <row r="3379" spans="1:13" x14ac:dyDescent="0.2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</row>
    <row r="3380" spans="1:13" x14ac:dyDescent="0.2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</row>
    <row r="3381" spans="1:13" x14ac:dyDescent="0.2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</row>
    <row r="3382" spans="1:13" x14ac:dyDescent="0.2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</row>
    <row r="3383" spans="1:13" x14ac:dyDescent="0.2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</row>
    <row r="3384" spans="1:13" x14ac:dyDescent="0.2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</row>
    <row r="3385" spans="1:13" x14ac:dyDescent="0.2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</row>
    <row r="3386" spans="1:13" x14ac:dyDescent="0.2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</row>
    <row r="3387" spans="1:13" x14ac:dyDescent="0.2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</row>
    <row r="3388" spans="1:13" x14ac:dyDescent="0.2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</row>
    <row r="3389" spans="1:13" x14ac:dyDescent="0.2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</row>
    <row r="3390" spans="1:13" x14ac:dyDescent="0.2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</row>
    <row r="3391" spans="1:13" x14ac:dyDescent="0.2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</row>
    <row r="3392" spans="1:13" x14ac:dyDescent="0.2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</row>
    <row r="3393" spans="1:13" x14ac:dyDescent="0.2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</row>
    <row r="3394" spans="1:13" x14ac:dyDescent="0.2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</row>
    <row r="3395" spans="1:13" x14ac:dyDescent="0.2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</row>
    <row r="3396" spans="1:13" x14ac:dyDescent="0.2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</row>
    <row r="3397" spans="1:13" x14ac:dyDescent="0.2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</row>
    <row r="3398" spans="1:13" x14ac:dyDescent="0.2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</row>
    <row r="3399" spans="1:13" x14ac:dyDescent="0.2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</row>
    <row r="3400" spans="1:13" x14ac:dyDescent="0.2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</row>
    <row r="3401" spans="1:13" x14ac:dyDescent="0.2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</row>
    <row r="3402" spans="1:13" x14ac:dyDescent="0.2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</row>
    <row r="3403" spans="1:13" x14ac:dyDescent="0.2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</row>
    <row r="3404" spans="1:13" x14ac:dyDescent="0.2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</row>
    <row r="3405" spans="1:13" x14ac:dyDescent="0.2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</row>
    <row r="3406" spans="1:13" x14ac:dyDescent="0.2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</row>
    <row r="3407" spans="1:13" x14ac:dyDescent="0.2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</row>
    <row r="3408" spans="1:13" x14ac:dyDescent="0.2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</row>
    <row r="3409" spans="1:13" x14ac:dyDescent="0.2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</row>
    <row r="3410" spans="1:13" x14ac:dyDescent="0.2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</row>
    <row r="3411" spans="1:13" x14ac:dyDescent="0.2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</row>
    <row r="3412" spans="1:13" x14ac:dyDescent="0.2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</row>
    <row r="3413" spans="1:13" x14ac:dyDescent="0.2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</row>
    <row r="3414" spans="1:13" x14ac:dyDescent="0.2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</row>
    <row r="3415" spans="1:13" x14ac:dyDescent="0.2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</row>
    <row r="3416" spans="1:13" x14ac:dyDescent="0.2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</row>
    <row r="3417" spans="1:13" x14ac:dyDescent="0.2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</row>
    <row r="3418" spans="1:13" x14ac:dyDescent="0.2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</row>
    <row r="3419" spans="1:13" x14ac:dyDescent="0.2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</row>
    <row r="3420" spans="1:13" x14ac:dyDescent="0.2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</row>
    <row r="3421" spans="1:13" x14ac:dyDescent="0.2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</row>
    <row r="3422" spans="1:13" x14ac:dyDescent="0.2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</row>
    <row r="3423" spans="1:13" x14ac:dyDescent="0.2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</row>
    <row r="3424" spans="1:13" x14ac:dyDescent="0.2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</row>
    <row r="3425" spans="1:13" x14ac:dyDescent="0.2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</row>
    <row r="3426" spans="1:13" x14ac:dyDescent="0.2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</row>
    <row r="3427" spans="1:13" x14ac:dyDescent="0.2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</row>
    <row r="3428" spans="1:13" x14ac:dyDescent="0.2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</row>
    <row r="3429" spans="1:13" x14ac:dyDescent="0.2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</row>
    <row r="3430" spans="1:13" x14ac:dyDescent="0.2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</row>
    <row r="3431" spans="1:13" x14ac:dyDescent="0.2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</row>
    <row r="3432" spans="1:13" x14ac:dyDescent="0.2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</row>
    <row r="3433" spans="1:13" x14ac:dyDescent="0.2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</row>
    <row r="3434" spans="1:13" x14ac:dyDescent="0.2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</row>
    <row r="3435" spans="1:13" x14ac:dyDescent="0.2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</row>
    <row r="3436" spans="1:13" x14ac:dyDescent="0.2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</row>
    <row r="3437" spans="1:13" x14ac:dyDescent="0.2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</row>
    <row r="3438" spans="1:13" x14ac:dyDescent="0.2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</row>
    <row r="3439" spans="1:13" x14ac:dyDescent="0.2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</row>
    <row r="3440" spans="1:13" x14ac:dyDescent="0.2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</row>
    <row r="3441" spans="1:13" x14ac:dyDescent="0.2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</row>
    <row r="3442" spans="1:13" x14ac:dyDescent="0.2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</row>
    <row r="3443" spans="1:13" x14ac:dyDescent="0.2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</row>
    <row r="3444" spans="1:13" x14ac:dyDescent="0.2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</row>
    <row r="3445" spans="1:13" x14ac:dyDescent="0.2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</row>
    <row r="3446" spans="1:13" x14ac:dyDescent="0.2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</row>
    <row r="3447" spans="1:13" x14ac:dyDescent="0.2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</row>
    <row r="3448" spans="1:13" x14ac:dyDescent="0.2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</row>
    <row r="3449" spans="1:13" x14ac:dyDescent="0.2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</row>
    <row r="3450" spans="1:13" x14ac:dyDescent="0.2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</row>
    <row r="3451" spans="1:13" x14ac:dyDescent="0.2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</row>
    <row r="3452" spans="1:13" x14ac:dyDescent="0.2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</row>
    <row r="3453" spans="1:13" x14ac:dyDescent="0.2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</row>
    <row r="3454" spans="1:13" x14ac:dyDescent="0.2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</row>
    <row r="3455" spans="1:13" x14ac:dyDescent="0.2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</row>
    <row r="3456" spans="1:13" x14ac:dyDescent="0.2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</row>
    <row r="3457" spans="1:13" x14ac:dyDescent="0.2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</row>
    <row r="3458" spans="1:13" x14ac:dyDescent="0.2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</row>
    <row r="3459" spans="1:13" x14ac:dyDescent="0.2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</row>
    <row r="3460" spans="1:13" x14ac:dyDescent="0.2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</row>
    <row r="3461" spans="1:13" x14ac:dyDescent="0.2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</row>
    <row r="3462" spans="1:13" x14ac:dyDescent="0.2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</row>
    <row r="3463" spans="1:13" x14ac:dyDescent="0.2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</row>
    <row r="3464" spans="1:13" x14ac:dyDescent="0.2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</row>
    <row r="3465" spans="1:13" x14ac:dyDescent="0.2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</row>
    <row r="3466" spans="1:13" x14ac:dyDescent="0.2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</row>
    <row r="3467" spans="1:13" x14ac:dyDescent="0.2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</row>
    <row r="3468" spans="1:13" x14ac:dyDescent="0.2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</row>
    <row r="3469" spans="1:13" x14ac:dyDescent="0.2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</row>
    <row r="3470" spans="1:13" x14ac:dyDescent="0.2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</row>
    <row r="3471" spans="1:13" x14ac:dyDescent="0.2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</row>
    <row r="3472" spans="1:13" x14ac:dyDescent="0.2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</row>
    <row r="3473" spans="1:13" x14ac:dyDescent="0.2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</row>
    <row r="3474" spans="1:13" x14ac:dyDescent="0.2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</row>
    <row r="3475" spans="1:13" x14ac:dyDescent="0.2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</row>
    <row r="3476" spans="1:13" x14ac:dyDescent="0.2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</row>
    <row r="3477" spans="1:13" x14ac:dyDescent="0.2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</row>
    <row r="3478" spans="1:13" x14ac:dyDescent="0.2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</row>
    <row r="3479" spans="1:13" x14ac:dyDescent="0.2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</row>
    <row r="3480" spans="1:13" x14ac:dyDescent="0.2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</row>
    <row r="3481" spans="1:13" x14ac:dyDescent="0.2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</row>
    <row r="3482" spans="1:13" x14ac:dyDescent="0.2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</row>
    <row r="3483" spans="1:13" x14ac:dyDescent="0.2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</row>
    <row r="3484" spans="1:13" x14ac:dyDescent="0.2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</row>
    <row r="3485" spans="1:13" x14ac:dyDescent="0.2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</row>
    <row r="3486" spans="1:13" x14ac:dyDescent="0.2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</row>
    <row r="3487" spans="1:13" x14ac:dyDescent="0.2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</row>
    <row r="3488" spans="1:13" x14ac:dyDescent="0.2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</row>
    <row r="3489" spans="1:13" x14ac:dyDescent="0.2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</row>
    <row r="3490" spans="1:13" x14ac:dyDescent="0.2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</row>
    <row r="3491" spans="1:13" x14ac:dyDescent="0.2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</row>
    <row r="3492" spans="1:13" x14ac:dyDescent="0.2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</row>
    <row r="3493" spans="1:13" x14ac:dyDescent="0.2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</row>
    <row r="3494" spans="1:13" x14ac:dyDescent="0.2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</row>
    <row r="3495" spans="1:13" x14ac:dyDescent="0.2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</row>
    <row r="3496" spans="1:13" x14ac:dyDescent="0.2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</row>
    <row r="3497" spans="1:13" x14ac:dyDescent="0.2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</row>
    <row r="3498" spans="1:13" x14ac:dyDescent="0.2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</row>
    <row r="3499" spans="1:13" x14ac:dyDescent="0.2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</row>
    <row r="3500" spans="1:13" x14ac:dyDescent="0.2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</row>
    <row r="3501" spans="1:13" x14ac:dyDescent="0.2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</row>
    <row r="3502" spans="1:13" x14ac:dyDescent="0.2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</row>
    <row r="3503" spans="1:13" x14ac:dyDescent="0.2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</row>
    <row r="3504" spans="1:13" x14ac:dyDescent="0.2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</row>
    <row r="3505" spans="1:13" x14ac:dyDescent="0.2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</row>
    <row r="3506" spans="1:13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</row>
    <row r="3507" spans="1:13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</row>
    <row r="3508" spans="1:13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</row>
    <row r="3509" spans="1:13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</row>
    <row r="3510" spans="1:13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</row>
    <row r="3511" spans="1:13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</row>
    <row r="3512" spans="1:13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</row>
    <row r="3513" spans="1:13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</row>
    <row r="3514" spans="1:13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</row>
    <row r="3515" spans="1:13" x14ac:dyDescent="0.2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</row>
    <row r="3516" spans="1:13" x14ac:dyDescent="0.2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</row>
    <row r="3517" spans="1:13" x14ac:dyDescent="0.2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</row>
    <row r="3518" spans="1:13" x14ac:dyDescent="0.2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</row>
    <row r="3519" spans="1:13" x14ac:dyDescent="0.2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</row>
    <row r="3520" spans="1:13" x14ac:dyDescent="0.2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</row>
    <row r="3521" spans="1:13" x14ac:dyDescent="0.2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</row>
    <row r="3522" spans="1:13" x14ac:dyDescent="0.2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</row>
    <row r="3523" spans="1:13" x14ac:dyDescent="0.2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</row>
    <row r="3524" spans="1:13" x14ac:dyDescent="0.2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</row>
    <row r="3525" spans="1:13" x14ac:dyDescent="0.2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</row>
    <row r="3526" spans="1:13" x14ac:dyDescent="0.2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</row>
    <row r="3527" spans="1:13" x14ac:dyDescent="0.2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</row>
    <row r="3528" spans="1:13" x14ac:dyDescent="0.2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</row>
    <row r="3529" spans="1:13" x14ac:dyDescent="0.2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</row>
    <row r="3530" spans="1:13" x14ac:dyDescent="0.2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</row>
    <row r="3531" spans="1:13" x14ac:dyDescent="0.2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</row>
    <row r="3532" spans="1:13" x14ac:dyDescent="0.2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</row>
    <row r="3533" spans="1:13" x14ac:dyDescent="0.2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</row>
    <row r="3534" spans="1:13" x14ac:dyDescent="0.2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</row>
    <row r="3535" spans="1:13" x14ac:dyDescent="0.2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</row>
    <row r="3536" spans="1:13" x14ac:dyDescent="0.2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</row>
    <row r="3537" spans="1:13" x14ac:dyDescent="0.2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</row>
    <row r="3538" spans="1:13" x14ac:dyDescent="0.2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</row>
    <row r="3539" spans="1:13" x14ac:dyDescent="0.2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</row>
    <row r="3540" spans="1:13" x14ac:dyDescent="0.2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</row>
    <row r="3541" spans="1:13" x14ac:dyDescent="0.2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</row>
    <row r="3542" spans="1:13" x14ac:dyDescent="0.2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</row>
    <row r="3543" spans="1:13" x14ac:dyDescent="0.2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</row>
    <row r="3544" spans="1:13" x14ac:dyDescent="0.2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</row>
    <row r="3545" spans="1:13" x14ac:dyDescent="0.2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</row>
    <row r="3546" spans="1:13" x14ac:dyDescent="0.2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</row>
    <row r="3547" spans="1:13" x14ac:dyDescent="0.2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</row>
    <row r="3548" spans="1:13" x14ac:dyDescent="0.2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</row>
    <row r="3549" spans="1:13" x14ac:dyDescent="0.2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</row>
    <row r="3550" spans="1:13" x14ac:dyDescent="0.2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</row>
    <row r="3551" spans="1:13" x14ac:dyDescent="0.2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</row>
    <row r="3552" spans="1:13" x14ac:dyDescent="0.2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</row>
    <row r="3553" spans="1:13" x14ac:dyDescent="0.2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</row>
    <row r="3554" spans="1:13" x14ac:dyDescent="0.2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</row>
    <row r="3555" spans="1:13" x14ac:dyDescent="0.2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</row>
    <row r="3556" spans="1:13" x14ac:dyDescent="0.2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</row>
    <row r="3557" spans="1:13" x14ac:dyDescent="0.2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</row>
    <row r="3558" spans="1:13" x14ac:dyDescent="0.2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</row>
    <row r="3559" spans="1:13" x14ac:dyDescent="0.2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</row>
    <row r="3560" spans="1:13" x14ac:dyDescent="0.2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</row>
    <row r="3561" spans="1:13" x14ac:dyDescent="0.2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</row>
    <row r="3562" spans="1:13" x14ac:dyDescent="0.2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</row>
    <row r="3563" spans="1:13" x14ac:dyDescent="0.2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</row>
    <row r="3564" spans="1:13" x14ac:dyDescent="0.2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</row>
    <row r="3565" spans="1:13" x14ac:dyDescent="0.2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</row>
    <row r="3566" spans="1:13" x14ac:dyDescent="0.2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</row>
    <row r="3567" spans="1:13" x14ac:dyDescent="0.2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</row>
    <row r="3568" spans="1:13" x14ac:dyDescent="0.2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</row>
    <row r="3569" spans="1:13" x14ac:dyDescent="0.2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</row>
    <row r="3570" spans="1:13" x14ac:dyDescent="0.2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</row>
    <row r="3571" spans="1:13" x14ac:dyDescent="0.2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</row>
    <row r="3572" spans="1:13" x14ac:dyDescent="0.2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</row>
    <row r="3573" spans="1:13" x14ac:dyDescent="0.2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</row>
    <row r="3574" spans="1:13" x14ac:dyDescent="0.2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</row>
    <row r="3575" spans="1:13" x14ac:dyDescent="0.2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</row>
    <row r="3576" spans="1:13" x14ac:dyDescent="0.2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</row>
    <row r="3577" spans="1:13" x14ac:dyDescent="0.2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</row>
    <row r="3578" spans="1:13" x14ac:dyDescent="0.2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</row>
    <row r="3579" spans="1:13" x14ac:dyDescent="0.2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</row>
    <row r="3580" spans="1:13" x14ac:dyDescent="0.2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</row>
    <row r="3581" spans="1:13" x14ac:dyDescent="0.2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</row>
    <row r="3582" spans="1:13" x14ac:dyDescent="0.2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</row>
    <row r="3583" spans="1:13" x14ac:dyDescent="0.2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</row>
    <row r="3584" spans="1:13" x14ac:dyDescent="0.2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</row>
    <row r="3585" spans="1:13" x14ac:dyDescent="0.2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</row>
    <row r="3586" spans="1:13" x14ac:dyDescent="0.2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</row>
    <row r="3587" spans="1:13" x14ac:dyDescent="0.2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</row>
    <row r="3588" spans="1:13" x14ac:dyDescent="0.2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</row>
    <row r="3589" spans="1:13" x14ac:dyDescent="0.2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</row>
    <row r="3590" spans="1:13" x14ac:dyDescent="0.2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</row>
    <row r="3591" spans="1:13" x14ac:dyDescent="0.2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</row>
    <row r="3592" spans="1:13" x14ac:dyDescent="0.2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</row>
    <row r="3593" spans="1:13" x14ac:dyDescent="0.2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</row>
    <row r="3594" spans="1:13" x14ac:dyDescent="0.2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</row>
    <row r="3595" spans="1:13" x14ac:dyDescent="0.2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</row>
    <row r="3596" spans="1:13" x14ac:dyDescent="0.2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</row>
    <row r="3597" spans="1:13" x14ac:dyDescent="0.2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</row>
    <row r="3598" spans="1:13" x14ac:dyDescent="0.2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</row>
    <row r="3599" spans="1:13" x14ac:dyDescent="0.2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</row>
    <row r="3600" spans="1:13" x14ac:dyDescent="0.2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</row>
    <row r="3601" spans="1:13" x14ac:dyDescent="0.2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</row>
    <row r="3602" spans="1:13" x14ac:dyDescent="0.2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</row>
    <row r="3603" spans="1:13" x14ac:dyDescent="0.2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</row>
    <row r="3604" spans="1:13" x14ac:dyDescent="0.2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</row>
    <row r="3605" spans="1:13" x14ac:dyDescent="0.2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</row>
    <row r="3606" spans="1:13" x14ac:dyDescent="0.2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</row>
    <row r="3607" spans="1:13" x14ac:dyDescent="0.2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</row>
    <row r="3608" spans="1:13" x14ac:dyDescent="0.2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</row>
    <row r="3609" spans="1:13" x14ac:dyDescent="0.2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</row>
    <row r="3610" spans="1:13" x14ac:dyDescent="0.2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</row>
    <row r="3611" spans="1:13" x14ac:dyDescent="0.2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</row>
    <row r="3612" spans="1:13" x14ac:dyDescent="0.2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</row>
    <row r="3613" spans="1:13" x14ac:dyDescent="0.2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</row>
    <row r="3614" spans="1:13" x14ac:dyDescent="0.2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</row>
    <row r="3615" spans="1:13" x14ac:dyDescent="0.2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</row>
    <row r="3616" spans="1:13" x14ac:dyDescent="0.2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</row>
    <row r="3617" spans="1:13" x14ac:dyDescent="0.2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</row>
    <row r="3618" spans="1:13" x14ac:dyDescent="0.2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</row>
    <row r="3619" spans="1:13" x14ac:dyDescent="0.2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</row>
    <row r="3620" spans="1:13" x14ac:dyDescent="0.2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</row>
    <row r="3621" spans="1:13" x14ac:dyDescent="0.2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</row>
    <row r="3622" spans="1:13" x14ac:dyDescent="0.2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</row>
    <row r="3623" spans="1:13" x14ac:dyDescent="0.2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</row>
    <row r="3624" spans="1:13" x14ac:dyDescent="0.2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</row>
    <row r="3625" spans="1:13" x14ac:dyDescent="0.2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</row>
    <row r="3626" spans="1:13" x14ac:dyDescent="0.2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</row>
    <row r="3627" spans="1:13" x14ac:dyDescent="0.2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</row>
    <row r="3628" spans="1:13" x14ac:dyDescent="0.2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</row>
    <row r="3629" spans="1:13" x14ac:dyDescent="0.2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</row>
    <row r="3630" spans="1:13" x14ac:dyDescent="0.2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</row>
    <row r="3631" spans="1:13" x14ac:dyDescent="0.2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</row>
    <row r="3632" spans="1:13" x14ac:dyDescent="0.2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</row>
    <row r="3633" spans="1:13" x14ac:dyDescent="0.2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</row>
    <row r="3634" spans="1:13" x14ac:dyDescent="0.2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</row>
    <row r="3635" spans="1:13" x14ac:dyDescent="0.2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</row>
    <row r="3636" spans="1:13" x14ac:dyDescent="0.2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</row>
    <row r="3637" spans="1:13" x14ac:dyDescent="0.2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</row>
    <row r="3638" spans="1:13" x14ac:dyDescent="0.2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</row>
    <row r="3639" spans="1:13" x14ac:dyDescent="0.2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</row>
    <row r="3640" spans="1:13" x14ac:dyDescent="0.2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</row>
    <row r="3641" spans="1:13" x14ac:dyDescent="0.2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</row>
    <row r="3642" spans="1:13" x14ac:dyDescent="0.2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</row>
    <row r="3643" spans="1:13" x14ac:dyDescent="0.2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</row>
    <row r="3644" spans="1:13" x14ac:dyDescent="0.2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</row>
    <row r="3645" spans="1:13" x14ac:dyDescent="0.2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</row>
    <row r="3646" spans="1:13" x14ac:dyDescent="0.2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</row>
    <row r="3647" spans="1:13" x14ac:dyDescent="0.2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</row>
    <row r="3648" spans="1:13" x14ac:dyDescent="0.2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</row>
    <row r="3649" spans="1:13" x14ac:dyDescent="0.2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</row>
    <row r="3650" spans="1:13" x14ac:dyDescent="0.2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</row>
    <row r="3651" spans="1:13" x14ac:dyDescent="0.2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</row>
    <row r="3652" spans="1:13" x14ac:dyDescent="0.2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</row>
    <row r="3653" spans="1:13" x14ac:dyDescent="0.2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</row>
    <row r="3654" spans="1:13" x14ac:dyDescent="0.2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</row>
    <row r="3655" spans="1:13" x14ac:dyDescent="0.2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</row>
    <row r="3656" spans="1:13" x14ac:dyDescent="0.2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</row>
    <row r="3657" spans="1:13" x14ac:dyDescent="0.2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</row>
    <row r="3658" spans="1:13" x14ac:dyDescent="0.2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</row>
    <row r="3659" spans="1:13" x14ac:dyDescent="0.2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</row>
    <row r="3660" spans="1:13" x14ac:dyDescent="0.2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</row>
    <row r="3661" spans="1:13" x14ac:dyDescent="0.2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</row>
    <row r="3662" spans="1:13" x14ac:dyDescent="0.2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</row>
    <row r="3663" spans="1:13" x14ac:dyDescent="0.2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</row>
    <row r="3664" spans="1:13" x14ac:dyDescent="0.2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</row>
    <row r="3665" spans="1:13" x14ac:dyDescent="0.2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</row>
    <row r="3666" spans="1:13" x14ac:dyDescent="0.2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</row>
    <row r="3667" spans="1:13" x14ac:dyDescent="0.2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</row>
    <row r="3668" spans="1:13" x14ac:dyDescent="0.2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</row>
    <row r="3669" spans="1:13" x14ac:dyDescent="0.2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</row>
    <row r="3670" spans="1:13" x14ac:dyDescent="0.2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</row>
    <row r="3671" spans="1:13" x14ac:dyDescent="0.2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</row>
    <row r="3672" spans="1:13" x14ac:dyDescent="0.2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</row>
    <row r="3673" spans="1:13" x14ac:dyDescent="0.2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</row>
    <row r="3674" spans="1:13" x14ac:dyDescent="0.2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</row>
    <row r="3675" spans="1:13" x14ac:dyDescent="0.2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</row>
    <row r="3676" spans="1:13" x14ac:dyDescent="0.2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</row>
    <row r="3677" spans="1:13" x14ac:dyDescent="0.2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</row>
    <row r="3678" spans="1:13" x14ac:dyDescent="0.2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</row>
    <row r="3679" spans="1:13" x14ac:dyDescent="0.2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</row>
    <row r="3680" spans="1:13" x14ac:dyDescent="0.2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</row>
    <row r="3681" spans="1:13" x14ac:dyDescent="0.2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</row>
    <row r="3682" spans="1:13" x14ac:dyDescent="0.2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</row>
    <row r="3683" spans="1:13" x14ac:dyDescent="0.2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</row>
    <row r="3684" spans="1:13" x14ac:dyDescent="0.2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</row>
    <row r="3685" spans="1:13" x14ac:dyDescent="0.2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</row>
    <row r="3686" spans="1:13" x14ac:dyDescent="0.2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</row>
    <row r="3687" spans="1:13" x14ac:dyDescent="0.2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</row>
    <row r="3688" spans="1:13" x14ac:dyDescent="0.2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</row>
    <row r="3689" spans="1:13" x14ac:dyDescent="0.2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</row>
    <row r="3690" spans="1:13" x14ac:dyDescent="0.2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</row>
    <row r="3691" spans="1:13" x14ac:dyDescent="0.2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</row>
    <row r="3692" spans="1:13" x14ac:dyDescent="0.2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</row>
    <row r="3693" spans="1:13" x14ac:dyDescent="0.2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</row>
    <row r="3694" spans="1:13" x14ac:dyDescent="0.2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</row>
    <row r="3695" spans="1:13" x14ac:dyDescent="0.2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</row>
    <row r="3696" spans="1:13" x14ac:dyDescent="0.2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</row>
    <row r="3697" spans="1:13" x14ac:dyDescent="0.2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</row>
    <row r="3698" spans="1:13" x14ac:dyDescent="0.2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</row>
    <row r="3699" spans="1:13" x14ac:dyDescent="0.2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</row>
    <row r="3700" spans="1:13" x14ac:dyDescent="0.2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</row>
    <row r="3701" spans="1:13" x14ac:dyDescent="0.2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</row>
    <row r="3702" spans="1:13" x14ac:dyDescent="0.2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</row>
    <row r="3703" spans="1:13" x14ac:dyDescent="0.2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</row>
    <row r="3704" spans="1:13" x14ac:dyDescent="0.2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</row>
    <row r="3705" spans="1:13" x14ac:dyDescent="0.2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</row>
    <row r="3706" spans="1:13" x14ac:dyDescent="0.2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</row>
    <row r="3707" spans="1:13" x14ac:dyDescent="0.2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</row>
    <row r="3708" spans="1:13" x14ac:dyDescent="0.2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</row>
    <row r="3709" spans="1:13" x14ac:dyDescent="0.2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</row>
    <row r="3710" spans="1:13" x14ac:dyDescent="0.2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</row>
    <row r="3711" spans="1:13" x14ac:dyDescent="0.2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</row>
    <row r="3712" spans="1:13" x14ac:dyDescent="0.2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</row>
    <row r="3713" spans="1:13" x14ac:dyDescent="0.2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</row>
    <row r="3714" spans="1:13" x14ac:dyDescent="0.2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</row>
    <row r="3715" spans="1:13" x14ac:dyDescent="0.2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</row>
    <row r="3716" spans="1:13" x14ac:dyDescent="0.2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</row>
    <row r="3717" spans="1:13" x14ac:dyDescent="0.2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</row>
    <row r="3718" spans="1:13" x14ac:dyDescent="0.2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</row>
    <row r="3719" spans="1:13" x14ac:dyDescent="0.2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</row>
    <row r="3720" spans="1:13" x14ac:dyDescent="0.2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</row>
    <row r="3721" spans="1:13" x14ac:dyDescent="0.2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</row>
    <row r="3722" spans="1:13" x14ac:dyDescent="0.2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</row>
    <row r="3723" spans="1:13" x14ac:dyDescent="0.2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</row>
    <row r="3724" spans="1:13" x14ac:dyDescent="0.2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</row>
    <row r="3725" spans="1:13" x14ac:dyDescent="0.2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</row>
    <row r="3726" spans="1:13" x14ac:dyDescent="0.2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</row>
    <row r="3727" spans="1:13" x14ac:dyDescent="0.2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</row>
    <row r="3728" spans="1:13" x14ac:dyDescent="0.2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</row>
    <row r="3729" spans="1:13" x14ac:dyDescent="0.2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</row>
    <row r="3730" spans="1:13" x14ac:dyDescent="0.2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</row>
    <row r="3731" spans="1:13" x14ac:dyDescent="0.2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</row>
    <row r="3732" spans="1:13" x14ac:dyDescent="0.2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</row>
    <row r="3733" spans="1:13" x14ac:dyDescent="0.2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</row>
    <row r="3734" spans="1:13" x14ac:dyDescent="0.2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</row>
    <row r="3735" spans="1:13" x14ac:dyDescent="0.2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</row>
    <row r="3736" spans="1:13" x14ac:dyDescent="0.2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</row>
    <row r="3737" spans="1:13" x14ac:dyDescent="0.2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</row>
    <row r="3738" spans="1:13" x14ac:dyDescent="0.2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</row>
    <row r="3739" spans="1:13" x14ac:dyDescent="0.2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</row>
    <row r="3740" spans="1:13" x14ac:dyDescent="0.2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</row>
    <row r="3741" spans="1:13" x14ac:dyDescent="0.2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</row>
    <row r="3742" spans="1:13" x14ac:dyDescent="0.2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</row>
    <row r="3743" spans="1:13" x14ac:dyDescent="0.2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</row>
    <row r="3744" spans="1:13" x14ac:dyDescent="0.2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</row>
    <row r="3745" spans="1:13" x14ac:dyDescent="0.2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</row>
    <row r="3746" spans="1:13" x14ac:dyDescent="0.2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</row>
    <row r="3747" spans="1:13" x14ac:dyDescent="0.2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</row>
    <row r="3748" spans="1:13" x14ac:dyDescent="0.2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</row>
    <row r="3749" spans="1:13" x14ac:dyDescent="0.2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</row>
    <row r="3750" spans="1:13" x14ac:dyDescent="0.2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</row>
    <row r="3751" spans="1:13" x14ac:dyDescent="0.2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</row>
    <row r="3752" spans="1:13" x14ac:dyDescent="0.2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</row>
    <row r="3753" spans="1:13" x14ac:dyDescent="0.2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</row>
    <row r="3754" spans="1:13" x14ac:dyDescent="0.2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</row>
    <row r="3755" spans="1:13" x14ac:dyDescent="0.2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</row>
    <row r="3756" spans="1:13" x14ac:dyDescent="0.2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</row>
    <row r="3757" spans="1:13" x14ac:dyDescent="0.2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</row>
    <row r="3758" spans="1:13" x14ac:dyDescent="0.2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</row>
    <row r="3759" spans="1:13" x14ac:dyDescent="0.2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</row>
    <row r="3760" spans="1:13" x14ac:dyDescent="0.2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</row>
    <row r="3761" spans="1:13" x14ac:dyDescent="0.2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</row>
    <row r="3762" spans="1:13" x14ac:dyDescent="0.2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</row>
    <row r="3763" spans="1:13" x14ac:dyDescent="0.2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</row>
    <row r="3764" spans="1:13" x14ac:dyDescent="0.2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</row>
    <row r="3765" spans="1:13" x14ac:dyDescent="0.2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</row>
    <row r="3766" spans="1:13" x14ac:dyDescent="0.2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</row>
    <row r="3767" spans="1:13" x14ac:dyDescent="0.2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</row>
    <row r="3768" spans="1:13" x14ac:dyDescent="0.2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</row>
    <row r="3769" spans="1:13" x14ac:dyDescent="0.2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</row>
    <row r="3770" spans="1:13" x14ac:dyDescent="0.2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</row>
    <row r="3771" spans="1:13" x14ac:dyDescent="0.2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</row>
    <row r="3772" spans="1:13" x14ac:dyDescent="0.2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</row>
    <row r="3773" spans="1:13" x14ac:dyDescent="0.2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</row>
    <row r="3774" spans="1:13" x14ac:dyDescent="0.2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</row>
    <row r="3775" spans="1:13" x14ac:dyDescent="0.2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</row>
    <row r="3776" spans="1:13" x14ac:dyDescent="0.2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</row>
    <row r="3777" spans="1:13" x14ac:dyDescent="0.2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</row>
    <row r="3778" spans="1:13" x14ac:dyDescent="0.2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</row>
    <row r="3779" spans="1:13" x14ac:dyDescent="0.2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</row>
    <row r="3780" spans="1:13" x14ac:dyDescent="0.2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</row>
    <row r="3781" spans="1:13" x14ac:dyDescent="0.2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</row>
    <row r="3782" spans="1:13" x14ac:dyDescent="0.2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</row>
    <row r="3783" spans="1:13" x14ac:dyDescent="0.2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</row>
    <row r="3784" spans="1:13" x14ac:dyDescent="0.2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</row>
    <row r="3785" spans="1:13" x14ac:dyDescent="0.2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</row>
    <row r="3786" spans="1:13" x14ac:dyDescent="0.2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</row>
    <row r="3787" spans="1:13" x14ac:dyDescent="0.2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</row>
    <row r="3788" spans="1:13" x14ac:dyDescent="0.2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</row>
    <row r="3789" spans="1:13" x14ac:dyDescent="0.2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</row>
    <row r="3790" spans="1:13" x14ac:dyDescent="0.2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</row>
    <row r="3791" spans="1:13" x14ac:dyDescent="0.2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</row>
    <row r="3792" spans="1:13" x14ac:dyDescent="0.2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</row>
    <row r="3793" spans="1:13" x14ac:dyDescent="0.2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</row>
    <row r="3794" spans="1:13" x14ac:dyDescent="0.2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</row>
    <row r="3795" spans="1:13" x14ac:dyDescent="0.2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</row>
    <row r="3796" spans="1:13" x14ac:dyDescent="0.2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</row>
    <row r="3797" spans="1:13" x14ac:dyDescent="0.2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</row>
    <row r="3798" spans="1:13" x14ac:dyDescent="0.2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</row>
    <row r="3799" spans="1:13" x14ac:dyDescent="0.2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</row>
    <row r="3800" spans="1:13" x14ac:dyDescent="0.2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</row>
    <row r="3801" spans="1:13" x14ac:dyDescent="0.2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</row>
    <row r="3802" spans="1:13" x14ac:dyDescent="0.2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</row>
    <row r="3803" spans="1:13" x14ac:dyDescent="0.2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</row>
    <row r="3804" spans="1:13" x14ac:dyDescent="0.2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</row>
    <row r="3805" spans="1:13" x14ac:dyDescent="0.2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</row>
    <row r="3806" spans="1:13" x14ac:dyDescent="0.2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</row>
    <row r="3807" spans="1:13" x14ac:dyDescent="0.2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</row>
    <row r="3808" spans="1:13" x14ac:dyDescent="0.2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</row>
    <row r="3809" spans="1:13" x14ac:dyDescent="0.2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</row>
    <row r="3810" spans="1:13" x14ac:dyDescent="0.2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</row>
    <row r="3811" spans="1:13" x14ac:dyDescent="0.2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</row>
    <row r="3812" spans="1:13" x14ac:dyDescent="0.2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</row>
    <row r="3813" spans="1:13" x14ac:dyDescent="0.2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</row>
    <row r="3814" spans="1:13" x14ac:dyDescent="0.2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</row>
    <row r="3815" spans="1:13" x14ac:dyDescent="0.2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</row>
    <row r="3816" spans="1:13" x14ac:dyDescent="0.2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</row>
    <row r="3817" spans="1:13" x14ac:dyDescent="0.2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</row>
    <row r="3818" spans="1:13" x14ac:dyDescent="0.2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</row>
    <row r="3819" spans="1:13" x14ac:dyDescent="0.2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</row>
    <row r="3820" spans="1:13" x14ac:dyDescent="0.2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</row>
    <row r="3821" spans="1:13" x14ac:dyDescent="0.2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</row>
    <row r="3822" spans="1:13" x14ac:dyDescent="0.2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</row>
    <row r="3823" spans="1:13" x14ac:dyDescent="0.2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</row>
    <row r="3824" spans="1:13" x14ac:dyDescent="0.2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</row>
    <row r="3825" spans="1:13" x14ac:dyDescent="0.2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</row>
    <row r="3826" spans="1:13" x14ac:dyDescent="0.2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</row>
    <row r="3827" spans="1:13" x14ac:dyDescent="0.2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</row>
    <row r="3828" spans="1:13" x14ac:dyDescent="0.2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</row>
    <row r="3829" spans="1:13" x14ac:dyDescent="0.2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</row>
    <row r="3830" spans="1:13" x14ac:dyDescent="0.2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</row>
    <row r="3831" spans="1:13" x14ac:dyDescent="0.2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</row>
    <row r="3832" spans="1:13" x14ac:dyDescent="0.2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</row>
    <row r="3833" spans="1:13" x14ac:dyDescent="0.2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</row>
    <row r="3834" spans="1:13" x14ac:dyDescent="0.2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</row>
    <row r="3835" spans="1:13" x14ac:dyDescent="0.2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</row>
    <row r="3836" spans="1:13" x14ac:dyDescent="0.2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</row>
    <row r="3837" spans="1:13" x14ac:dyDescent="0.2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</row>
    <row r="3838" spans="1:13" x14ac:dyDescent="0.2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</row>
    <row r="3839" spans="1:13" x14ac:dyDescent="0.2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</row>
    <row r="3840" spans="1:13" x14ac:dyDescent="0.2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</row>
    <row r="3841" spans="1:13" x14ac:dyDescent="0.2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</row>
    <row r="3842" spans="1:13" x14ac:dyDescent="0.2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</row>
    <row r="3843" spans="1:13" x14ac:dyDescent="0.2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</row>
    <row r="3844" spans="1:13" x14ac:dyDescent="0.2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</row>
    <row r="3845" spans="1:13" x14ac:dyDescent="0.2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</row>
    <row r="3846" spans="1:13" x14ac:dyDescent="0.2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</row>
    <row r="3847" spans="1:13" x14ac:dyDescent="0.2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</row>
    <row r="3848" spans="1:13" x14ac:dyDescent="0.2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</row>
    <row r="3849" spans="1:13" x14ac:dyDescent="0.2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</row>
    <row r="3850" spans="1:13" x14ac:dyDescent="0.2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</row>
    <row r="3851" spans="1:13" x14ac:dyDescent="0.2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</row>
    <row r="3852" spans="1:13" x14ac:dyDescent="0.2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</row>
    <row r="3853" spans="1:13" x14ac:dyDescent="0.2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</row>
    <row r="3854" spans="1:13" x14ac:dyDescent="0.2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</row>
    <row r="3855" spans="1:13" x14ac:dyDescent="0.2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</row>
    <row r="3856" spans="1:13" x14ac:dyDescent="0.2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</row>
    <row r="3857" spans="1:13" x14ac:dyDescent="0.2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</row>
    <row r="3858" spans="1:13" x14ac:dyDescent="0.2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</row>
    <row r="3859" spans="1:13" x14ac:dyDescent="0.2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</row>
    <row r="3860" spans="1:13" x14ac:dyDescent="0.2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</row>
    <row r="3861" spans="1:13" x14ac:dyDescent="0.2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</row>
    <row r="3862" spans="1:13" x14ac:dyDescent="0.2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</row>
    <row r="3863" spans="1:13" x14ac:dyDescent="0.2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</row>
    <row r="3864" spans="1:13" x14ac:dyDescent="0.2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</row>
    <row r="3865" spans="1:13" x14ac:dyDescent="0.2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</row>
    <row r="3866" spans="1:13" x14ac:dyDescent="0.2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</row>
    <row r="3867" spans="1:13" x14ac:dyDescent="0.2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</row>
    <row r="3868" spans="1:13" x14ac:dyDescent="0.2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</row>
    <row r="3869" spans="1:13" x14ac:dyDescent="0.2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</row>
    <row r="3870" spans="1:13" x14ac:dyDescent="0.2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</row>
    <row r="3871" spans="1:13" x14ac:dyDescent="0.2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</row>
    <row r="3872" spans="1:13" x14ac:dyDescent="0.2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</row>
    <row r="3873" spans="1:13" x14ac:dyDescent="0.2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</row>
    <row r="3874" spans="1:13" x14ac:dyDescent="0.2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</row>
    <row r="3875" spans="1:13" x14ac:dyDescent="0.2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</row>
    <row r="3876" spans="1:13" x14ac:dyDescent="0.2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</row>
    <row r="3877" spans="1:13" x14ac:dyDescent="0.2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</row>
    <row r="3878" spans="1:13" x14ac:dyDescent="0.2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</row>
    <row r="3879" spans="1:13" x14ac:dyDescent="0.2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</row>
    <row r="3880" spans="1:13" x14ac:dyDescent="0.2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</row>
    <row r="3881" spans="1:13" x14ac:dyDescent="0.2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</row>
    <row r="3882" spans="1:13" x14ac:dyDescent="0.2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</row>
    <row r="3883" spans="1:13" x14ac:dyDescent="0.2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</row>
    <row r="3884" spans="1:13" x14ac:dyDescent="0.2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</row>
    <row r="3885" spans="1:13" x14ac:dyDescent="0.2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</row>
    <row r="3886" spans="1:13" x14ac:dyDescent="0.2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</row>
    <row r="3887" spans="1:13" x14ac:dyDescent="0.2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</row>
    <row r="3888" spans="1:13" x14ac:dyDescent="0.2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</row>
    <row r="3889" spans="1:13" x14ac:dyDescent="0.2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</row>
    <row r="3890" spans="1:13" x14ac:dyDescent="0.2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</row>
    <row r="3891" spans="1:13" x14ac:dyDescent="0.2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</row>
    <row r="3892" spans="1:13" x14ac:dyDescent="0.2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</row>
    <row r="3893" spans="1:13" x14ac:dyDescent="0.2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</row>
    <row r="3894" spans="1:13" x14ac:dyDescent="0.2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</row>
    <row r="3895" spans="1:13" x14ac:dyDescent="0.2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</row>
    <row r="3896" spans="1:13" x14ac:dyDescent="0.2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</row>
    <row r="3897" spans="1:13" x14ac:dyDescent="0.2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</row>
    <row r="3898" spans="1:13" x14ac:dyDescent="0.2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</row>
    <row r="3899" spans="1:13" x14ac:dyDescent="0.2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</row>
    <row r="3900" spans="1:13" x14ac:dyDescent="0.2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</row>
    <row r="3901" spans="1:13" x14ac:dyDescent="0.2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</row>
    <row r="3902" spans="1:13" x14ac:dyDescent="0.2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</row>
    <row r="3903" spans="1:13" x14ac:dyDescent="0.2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</row>
    <row r="3904" spans="1:13" x14ac:dyDescent="0.2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</row>
    <row r="3905" spans="1:13" x14ac:dyDescent="0.2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</row>
    <row r="3906" spans="1:13" x14ac:dyDescent="0.25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</row>
    <row r="3907" spans="1:13" x14ac:dyDescent="0.25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</row>
    <row r="3908" spans="1:13" x14ac:dyDescent="0.25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</row>
    <row r="3909" spans="1:13" x14ac:dyDescent="0.25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</row>
    <row r="3910" spans="1:13" x14ac:dyDescent="0.25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</row>
    <row r="3911" spans="1:13" x14ac:dyDescent="0.25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</row>
    <row r="3912" spans="1:13" x14ac:dyDescent="0.25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</row>
    <row r="3913" spans="1:13" x14ac:dyDescent="0.25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</row>
    <row r="3914" spans="1:13" x14ac:dyDescent="0.25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</row>
    <row r="3915" spans="1:13" x14ac:dyDescent="0.25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</row>
    <row r="3916" spans="1:13" x14ac:dyDescent="0.25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</row>
    <row r="3917" spans="1:13" x14ac:dyDescent="0.25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</row>
    <row r="3918" spans="1:13" x14ac:dyDescent="0.25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</row>
    <row r="3919" spans="1:13" x14ac:dyDescent="0.25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</row>
    <row r="3920" spans="1:13" x14ac:dyDescent="0.25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</row>
    <row r="3921" spans="1:13" x14ac:dyDescent="0.25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</row>
    <row r="3922" spans="1:13" x14ac:dyDescent="0.25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</row>
    <row r="3923" spans="1:13" x14ac:dyDescent="0.25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</row>
    <row r="3924" spans="1:13" x14ac:dyDescent="0.25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</row>
    <row r="3925" spans="1:13" x14ac:dyDescent="0.25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</row>
    <row r="3926" spans="1:13" x14ac:dyDescent="0.25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</row>
    <row r="3927" spans="1:13" x14ac:dyDescent="0.25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</row>
    <row r="3928" spans="1:13" x14ac:dyDescent="0.25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</row>
    <row r="3929" spans="1:13" x14ac:dyDescent="0.25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</row>
    <row r="3930" spans="1:13" x14ac:dyDescent="0.25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</row>
    <row r="3931" spans="1:13" x14ac:dyDescent="0.25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</row>
    <row r="3932" spans="1:13" x14ac:dyDescent="0.25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</row>
    <row r="3933" spans="1:13" x14ac:dyDescent="0.25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</row>
    <row r="3934" spans="1:13" x14ac:dyDescent="0.25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</row>
    <row r="3935" spans="1:13" x14ac:dyDescent="0.25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</row>
    <row r="3936" spans="1:13" x14ac:dyDescent="0.25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</row>
    <row r="3937" spans="1:13" x14ac:dyDescent="0.25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</row>
    <row r="3938" spans="1:13" x14ac:dyDescent="0.25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</row>
    <row r="3939" spans="1:13" x14ac:dyDescent="0.25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</row>
    <row r="3940" spans="1:13" x14ac:dyDescent="0.25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</row>
    <row r="3941" spans="1:13" x14ac:dyDescent="0.25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</row>
    <row r="3942" spans="1:13" x14ac:dyDescent="0.25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</row>
    <row r="3943" spans="1:13" x14ac:dyDescent="0.25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</row>
    <row r="3944" spans="1:13" x14ac:dyDescent="0.25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</row>
    <row r="3945" spans="1:13" x14ac:dyDescent="0.25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</row>
    <row r="3946" spans="1:13" x14ac:dyDescent="0.25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</row>
    <row r="3947" spans="1:13" x14ac:dyDescent="0.25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</row>
    <row r="3948" spans="1:13" x14ac:dyDescent="0.25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</row>
    <row r="3949" spans="1:13" x14ac:dyDescent="0.25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</row>
    <row r="3950" spans="1:13" x14ac:dyDescent="0.25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</row>
    <row r="3951" spans="1:13" x14ac:dyDescent="0.25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</row>
    <row r="3952" spans="1:13" x14ac:dyDescent="0.25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</row>
    <row r="3953" spans="1:13" x14ac:dyDescent="0.25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</row>
    <row r="3954" spans="1:13" x14ac:dyDescent="0.25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</row>
    <row r="3955" spans="1:13" x14ac:dyDescent="0.25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</row>
    <row r="3956" spans="1:13" x14ac:dyDescent="0.25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</row>
    <row r="3957" spans="1:13" x14ac:dyDescent="0.25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</row>
    <row r="3958" spans="1:13" x14ac:dyDescent="0.25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</row>
    <row r="3959" spans="1:13" x14ac:dyDescent="0.25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</row>
    <row r="3960" spans="1:13" x14ac:dyDescent="0.25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</row>
    <row r="3961" spans="1:13" x14ac:dyDescent="0.25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</row>
    <row r="3962" spans="1:13" x14ac:dyDescent="0.25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</row>
    <row r="3963" spans="1:13" x14ac:dyDescent="0.25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</row>
    <row r="3964" spans="1:13" x14ac:dyDescent="0.25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</row>
    <row r="3965" spans="1:13" x14ac:dyDescent="0.25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</row>
    <row r="3966" spans="1:13" x14ac:dyDescent="0.25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</row>
    <row r="3967" spans="1:13" x14ac:dyDescent="0.25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</row>
    <row r="3968" spans="1:13" x14ac:dyDescent="0.25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</row>
    <row r="3969" spans="1:13" x14ac:dyDescent="0.25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</row>
    <row r="3970" spans="1:13" x14ac:dyDescent="0.25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</row>
    <row r="3971" spans="1:13" x14ac:dyDescent="0.25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</row>
    <row r="3972" spans="1:13" x14ac:dyDescent="0.25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</row>
    <row r="3973" spans="1:13" x14ac:dyDescent="0.25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</row>
    <row r="3974" spans="1:13" x14ac:dyDescent="0.25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</row>
    <row r="3975" spans="1:13" x14ac:dyDescent="0.25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</row>
    <row r="3976" spans="1:13" x14ac:dyDescent="0.25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</row>
    <row r="3977" spans="1:13" x14ac:dyDescent="0.25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</row>
    <row r="3978" spans="1:13" x14ac:dyDescent="0.25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</row>
    <row r="3979" spans="1:13" x14ac:dyDescent="0.25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</row>
    <row r="3980" spans="1:13" x14ac:dyDescent="0.25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</row>
    <row r="3981" spans="1:13" x14ac:dyDescent="0.25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</row>
    <row r="3982" spans="1:13" x14ac:dyDescent="0.25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</row>
    <row r="3983" spans="1:13" x14ac:dyDescent="0.25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</row>
    <row r="3984" spans="1:13" x14ac:dyDescent="0.25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</row>
    <row r="3985" spans="1:13" x14ac:dyDescent="0.25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</row>
    <row r="3986" spans="1:13" x14ac:dyDescent="0.25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</row>
    <row r="3987" spans="1:13" x14ac:dyDescent="0.25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</row>
    <row r="3988" spans="1:13" x14ac:dyDescent="0.25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</row>
    <row r="3989" spans="1:13" x14ac:dyDescent="0.25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</row>
    <row r="3990" spans="1:13" x14ac:dyDescent="0.25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</row>
    <row r="3991" spans="1:13" x14ac:dyDescent="0.25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</row>
    <row r="3992" spans="1:13" x14ac:dyDescent="0.25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</row>
    <row r="3993" spans="1:13" x14ac:dyDescent="0.25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</row>
    <row r="3994" spans="1:13" x14ac:dyDescent="0.25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</row>
    <row r="3995" spans="1:13" x14ac:dyDescent="0.25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</row>
    <row r="3996" spans="1:13" x14ac:dyDescent="0.25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</row>
    <row r="3997" spans="1:13" x14ac:dyDescent="0.25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</row>
    <row r="3998" spans="1:13" x14ac:dyDescent="0.25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</row>
    <row r="3999" spans="1:13" x14ac:dyDescent="0.25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</row>
    <row r="4000" spans="1:13" x14ac:dyDescent="0.25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</row>
    <row r="4001" spans="1:13" x14ac:dyDescent="0.25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</row>
    <row r="4002" spans="1:13" x14ac:dyDescent="0.25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</row>
    <row r="4003" spans="1:13" x14ac:dyDescent="0.25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</row>
    <row r="4004" spans="1:13" x14ac:dyDescent="0.25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</row>
    <row r="4005" spans="1:13" x14ac:dyDescent="0.25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</row>
    <row r="4006" spans="1:13" x14ac:dyDescent="0.25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</row>
    <row r="4007" spans="1:13" x14ac:dyDescent="0.25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</row>
    <row r="4008" spans="1:13" x14ac:dyDescent="0.25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</row>
    <row r="4009" spans="1:13" x14ac:dyDescent="0.25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</row>
    <row r="4010" spans="1:13" x14ac:dyDescent="0.25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</row>
    <row r="4011" spans="1:13" x14ac:dyDescent="0.25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</row>
    <row r="4012" spans="1:13" x14ac:dyDescent="0.25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</row>
    <row r="4013" spans="1:13" x14ac:dyDescent="0.25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</row>
    <row r="4014" spans="1:13" x14ac:dyDescent="0.25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</row>
    <row r="4015" spans="1:13" x14ac:dyDescent="0.25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</row>
    <row r="4016" spans="1:13" x14ac:dyDescent="0.25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</row>
    <row r="4017" spans="1:13" x14ac:dyDescent="0.25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</row>
    <row r="4018" spans="1:13" x14ac:dyDescent="0.25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</row>
    <row r="4019" spans="1:13" x14ac:dyDescent="0.25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</row>
    <row r="4020" spans="1:13" x14ac:dyDescent="0.25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</row>
    <row r="4021" spans="1:13" x14ac:dyDescent="0.25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</row>
    <row r="4022" spans="1:13" x14ac:dyDescent="0.25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</row>
    <row r="4023" spans="1:13" x14ac:dyDescent="0.25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</row>
    <row r="4024" spans="1:13" x14ac:dyDescent="0.25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</row>
    <row r="4025" spans="1:13" x14ac:dyDescent="0.25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</row>
    <row r="4026" spans="1:13" x14ac:dyDescent="0.25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</row>
    <row r="4027" spans="1:13" x14ac:dyDescent="0.25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</row>
    <row r="4028" spans="1:13" x14ac:dyDescent="0.25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</row>
    <row r="4029" spans="1:13" x14ac:dyDescent="0.25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</row>
    <row r="4030" spans="1:13" x14ac:dyDescent="0.25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</row>
    <row r="4031" spans="1:13" x14ac:dyDescent="0.25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</row>
    <row r="4032" spans="1:13" x14ac:dyDescent="0.25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</row>
    <row r="4033" spans="1:13" x14ac:dyDescent="0.25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</row>
    <row r="4034" spans="1:13" x14ac:dyDescent="0.25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</row>
    <row r="4035" spans="1:13" x14ac:dyDescent="0.25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</row>
    <row r="4036" spans="1:13" x14ac:dyDescent="0.25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</row>
    <row r="4037" spans="1:13" x14ac:dyDescent="0.25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</row>
    <row r="4038" spans="1:13" x14ac:dyDescent="0.25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</row>
    <row r="4039" spans="1:13" x14ac:dyDescent="0.25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</row>
    <row r="4040" spans="1:13" x14ac:dyDescent="0.25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</row>
    <row r="4041" spans="1:13" x14ac:dyDescent="0.25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</row>
    <row r="4042" spans="1:13" x14ac:dyDescent="0.25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</row>
    <row r="4043" spans="1:13" x14ac:dyDescent="0.25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</row>
    <row r="4044" spans="1:13" x14ac:dyDescent="0.25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</row>
    <row r="4045" spans="1:13" x14ac:dyDescent="0.25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</row>
    <row r="4046" spans="1:13" x14ac:dyDescent="0.25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</row>
    <row r="4047" spans="1:13" x14ac:dyDescent="0.25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</row>
    <row r="4048" spans="1:13" x14ac:dyDescent="0.25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</row>
    <row r="4049" spans="1:13" x14ac:dyDescent="0.25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</row>
    <row r="4050" spans="1:13" x14ac:dyDescent="0.25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</row>
    <row r="4051" spans="1:13" x14ac:dyDescent="0.25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</row>
    <row r="4052" spans="1:13" x14ac:dyDescent="0.25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</row>
    <row r="4053" spans="1:13" x14ac:dyDescent="0.25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</row>
    <row r="4054" spans="1:13" x14ac:dyDescent="0.25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</row>
    <row r="4055" spans="1:13" x14ac:dyDescent="0.25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</row>
    <row r="4056" spans="1:13" x14ac:dyDescent="0.25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</row>
    <row r="4057" spans="1:13" x14ac:dyDescent="0.25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</row>
    <row r="4058" spans="1:13" x14ac:dyDescent="0.25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</row>
    <row r="4059" spans="1:13" x14ac:dyDescent="0.25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</row>
    <row r="4060" spans="1:13" x14ac:dyDescent="0.25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</row>
    <row r="4061" spans="1:13" x14ac:dyDescent="0.25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</row>
    <row r="4062" spans="1:13" x14ac:dyDescent="0.25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</row>
    <row r="4063" spans="1:13" x14ac:dyDescent="0.25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</row>
    <row r="4064" spans="1:13" x14ac:dyDescent="0.25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</row>
    <row r="4065" spans="1:13" x14ac:dyDescent="0.25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</row>
    <row r="4066" spans="1:13" x14ac:dyDescent="0.25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</row>
    <row r="4067" spans="1:13" x14ac:dyDescent="0.25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</row>
    <row r="4068" spans="1:13" x14ac:dyDescent="0.25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</row>
    <row r="4069" spans="1:13" x14ac:dyDescent="0.25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</row>
    <row r="4070" spans="1:13" x14ac:dyDescent="0.25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</row>
    <row r="4071" spans="1:13" x14ac:dyDescent="0.25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</row>
    <row r="4072" spans="1:13" x14ac:dyDescent="0.25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</row>
    <row r="4073" spans="1:13" x14ac:dyDescent="0.25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</row>
    <row r="4074" spans="1:13" x14ac:dyDescent="0.25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</row>
    <row r="4075" spans="1:13" x14ac:dyDescent="0.25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</row>
    <row r="4076" spans="1:13" x14ac:dyDescent="0.25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</row>
    <row r="4077" spans="1:13" x14ac:dyDescent="0.25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</row>
    <row r="4078" spans="1:13" x14ac:dyDescent="0.25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</row>
    <row r="4079" spans="1:13" x14ac:dyDescent="0.25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</row>
    <row r="4080" spans="1:13" x14ac:dyDescent="0.25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</row>
    <row r="4081" spans="1:13" x14ac:dyDescent="0.25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</row>
    <row r="4082" spans="1:13" x14ac:dyDescent="0.25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</row>
    <row r="4083" spans="1:13" x14ac:dyDescent="0.25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</row>
    <row r="4084" spans="1:13" x14ac:dyDescent="0.25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</row>
    <row r="4085" spans="1:13" x14ac:dyDescent="0.25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</row>
    <row r="4086" spans="1:13" x14ac:dyDescent="0.25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</row>
    <row r="4087" spans="1:13" x14ac:dyDescent="0.25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</row>
    <row r="4088" spans="1:13" x14ac:dyDescent="0.25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</row>
    <row r="4089" spans="1:13" x14ac:dyDescent="0.25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</row>
    <row r="4090" spans="1:13" x14ac:dyDescent="0.25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</row>
    <row r="4091" spans="1:13" x14ac:dyDescent="0.25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</row>
    <row r="4092" spans="1:13" x14ac:dyDescent="0.25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</row>
    <row r="4093" spans="1:13" x14ac:dyDescent="0.25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</row>
    <row r="4094" spans="1:13" x14ac:dyDescent="0.25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</row>
    <row r="4095" spans="1:13" x14ac:dyDescent="0.25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</row>
    <row r="4096" spans="1:13" x14ac:dyDescent="0.25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</row>
    <row r="4097" spans="1:13" x14ac:dyDescent="0.25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</row>
    <row r="4098" spans="1:13" x14ac:dyDescent="0.25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</row>
    <row r="4099" spans="1:13" x14ac:dyDescent="0.25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</row>
    <row r="4100" spans="1:13" x14ac:dyDescent="0.25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</row>
    <row r="4101" spans="1:13" x14ac:dyDescent="0.25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</row>
    <row r="4102" spans="1:13" x14ac:dyDescent="0.25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</row>
    <row r="4103" spans="1:13" x14ac:dyDescent="0.25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</row>
    <row r="4104" spans="1:13" x14ac:dyDescent="0.25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</row>
    <row r="4105" spans="1:13" x14ac:dyDescent="0.25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</row>
    <row r="4106" spans="1:13" x14ac:dyDescent="0.25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</row>
    <row r="4107" spans="1:13" x14ac:dyDescent="0.25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</row>
    <row r="4108" spans="1:13" x14ac:dyDescent="0.25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</row>
    <row r="4109" spans="1:13" x14ac:dyDescent="0.25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</row>
    <row r="4110" spans="1:13" x14ac:dyDescent="0.25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</row>
    <row r="4111" spans="1:13" x14ac:dyDescent="0.25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</row>
    <row r="4112" spans="1:13" x14ac:dyDescent="0.25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</row>
    <row r="4113" spans="1:13" x14ac:dyDescent="0.25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</row>
    <row r="4114" spans="1:13" x14ac:dyDescent="0.25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</row>
    <row r="4115" spans="1:13" x14ac:dyDescent="0.25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</row>
    <row r="4116" spans="1:13" x14ac:dyDescent="0.25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</row>
    <row r="4117" spans="1:13" x14ac:dyDescent="0.25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</row>
    <row r="4118" spans="1:13" x14ac:dyDescent="0.25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</row>
    <row r="4119" spans="1:13" x14ac:dyDescent="0.25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</row>
    <row r="4120" spans="1:13" x14ac:dyDescent="0.25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</row>
    <row r="4121" spans="1:13" x14ac:dyDescent="0.25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</row>
    <row r="4122" spans="1:13" x14ac:dyDescent="0.25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</row>
    <row r="4123" spans="1:13" x14ac:dyDescent="0.25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</row>
    <row r="4124" spans="1:13" x14ac:dyDescent="0.25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</row>
    <row r="4125" spans="1:13" x14ac:dyDescent="0.25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</row>
    <row r="4126" spans="1:13" x14ac:dyDescent="0.25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</row>
    <row r="4127" spans="1:13" x14ac:dyDescent="0.25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</row>
    <row r="4128" spans="1:13" x14ac:dyDescent="0.25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</row>
    <row r="4129" spans="1:13" x14ac:dyDescent="0.25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</row>
    <row r="4130" spans="1:13" x14ac:dyDescent="0.25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</row>
    <row r="4131" spans="1:13" x14ac:dyDescent="0.25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</row>
    <row r="4132" spans="1:13" x14ac:dyDescent="0.25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</row>
    <row r="4133" spans="1:13" x14ac:dyDescent="0.25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</row>
    <row r="4134" spans="1:13" x14ac:dyDescent="0.25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</row>
    <row r="4135" spans="1:13" x14ac:dyDescent="0.25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</row>
    <row r="4136" spans="1:13" x14ac:dyDescent="0.25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</row>
    <row r="4137" spans="1:13" x14ac:dyDescent="0.25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</row>
    <row r="4138" spans="1:13" x14ac:dyDescent="0.25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</row>
    <row r="4139" spans="1:13" x14ac:dyDescent="0.25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</row>
    <row r="4140" spans="1:13" x14ac:dyDescent="0.25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</row>
    <row r="4141" spans="1:13" x14ac:dyDescent="0.25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</row>
    <row r="4142" spans="1:13" x14ac:dyDescent="0.25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</row>
    <row r="4143" spans="1:13" x14ac:dyDescent="0.25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</row>
    <row r="4144" spans="1:13" x14ac:dyDescent="0.25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</row>
    <row r="4145" spans="1:13" x14ac:dyDescent="0.25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</row>
    <row r="4146" spans="1:13" x14ac:dyDescent="0.25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</row>
    <row r="4147" spans="1:13" x14ac:dyDescent="0.25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</row>
    <row r="4148" spans="1:13" x14ac:dyDescent="0.25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</row>
    <row r="4149" spans="1:13" x14ac:dyDescent="0.25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</row>
    <row r="4150" spans="1:13" x14ac:dyDescent="0.25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</row>
    <row r="4151" spans="1:13" x14ac:dyDescent="0.25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</row>
    <row r="4152" spans="1:13" x14ac:dyDescent="0.25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</row>
    <row r="4153" spans="1:13" x14ac:dyDescent="0.25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</row>
    <row r="4154" spans="1:13" x14ac:dyDescent="0.25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</row>
    <row r="4155" spans="1:13" x14ac:dyDescent="0.25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</row>
    <row r="4156" spans="1:13" x14ac:dyDescent="0.25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</row>
    <row r="4157" spans="1:13" x14ac:dyDescent="0.25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</row>
    <row r="4158" spans="1:13" x14ac:dyDescent="0.25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</row>
    <row r="4159" spans="1:13" x14ac:dyDescent="0.25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</row>
    <row r="4160" spans="1:13" x14ac:dyDescent="0.25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</row>
    <row r="4161" spans="1:13" x14ac:dyDescent="0.25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</row>
    <row r="4162" spans="1:13" x14ac:dyDescent="0.25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</row>
    <row r="4163" spans="1:13" x14ac:dyDescent="0.25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</row>
    <row r="4164" spans="1:13" x14ac:dyDescent="0.25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</row>
    <row r="4165" spans="1:13" x14ac:dyDescent="0.25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</row>
    <row r="4166" spans="1:13" x14ac:dyDescent="0.25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</row>
    <row r="4167" spans="1:13" x14ac:dyDescent="0.25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</row>
    <row r="4168" spans="1:13" x14ac:dyDescent="0.25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</row>
    <row r="4169" spans="1:13" x14ac:dyDescent="0.25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</row>
    <row r="4170" spans="1:13" x14ac:dyDescent="0.25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</row>
    <row r="4171" spans="1:13" x14ac:dyDescent="0.25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</row>
    <row r="4172" spans="1:13" x14ac:dyDescent="0.25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</row>
    <row r="4173" spans="1:13" x14ac:dyDescent="0.25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</row>
    <row r="4174" spans="1:13" x14ac:dyDescent="0.25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</row>
    <row r="4175" spans="1:13" x14ac:dyDescent="0.25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</row>
    <row r="4176" spans="1:13" x14ac:dyDescent="0.25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</row>
    <row r="4177" spans="1:13" x14ac:dyDescent="0.25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</row>
    <row r="4178" spans="1:13" x14ac:dyDescent="0.25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</row>
    <row r="4179" spans="1:13" x14ac:dyDescent="0.25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</row>
    <row r="4180" spans="1:13" x14ac:dyDescent="0.25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</row>
    <row r="4181" spans="1:13" x14ac:dyDescent="0.25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</row>
    <row r="4182" spans="1:13" x14ac:dyDescent="0.25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</row>
    <row r="4183" spans="1:13" x14ac:dyDescent="0.25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</row>
    <row r="4184" spans="1:13" x14ac:dyDescent="0.25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</row>
    <row r="4185" spans="1:13" x14ac:dyDescent="0.25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</row>
    <row r="4186" spans="1:13" x14ac:dyDescent="0.25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</row>
    <row r="4187" spans="1:13" x14ac:dyDescent="0.25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</row>
    <row r="4188" spans="1:13" x14ac:dyDescent="0.25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</row>
    <row r="4189" spans="1:13" x14ac:dyDescent="0.25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</row>
    <row r="4190" spans="1:13" x14ac:dyDescent="0.25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</row>
    <row r="4191" spans="1:13" x14ac:dyDescent="0.25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</row>
    <row r="4192" spans="1:13" x14ac:dyDescent="0.25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</row>
    <row r="4193" spans="1:13" x14ac:dyDescent="0.25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</row>
    <row r="4194" spans="1:13" x14ac:dyDescent="0.25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</row>
    <row r="4195" spans="1:13" x14ac:dyDescent="0.25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</row>
    <row r="4196" spans="1:13" x14ac:dyDescent="0.25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</row>
    <row r="4197" spans="1:13" x14ac:dyDescent="0.25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</row>
    <row r="4198" spans="1:13" x14ac:dyDescent="0.25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</row>
    <row r="4199" spans="1:13" x14ac:dyDescent="0.25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</row>
    <row r="4200" spans="1:13" x14ac:dyDescent="0.25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</row>
    <row r="4201" spans="1:13" x14ac:dyDescent="0.25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</row>
    <row r="4202" spans="1:13" x14ac:dyDescent="0.25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</row>
    <row r="4203" spans="1:13" x14ac:dyDescent="0.25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</row>
    <row r="4204" spans="1:13" x14ac:dyDescent="0.25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</row>
    <row r="4205" spans="1:13" x14ac:dyDescent="0.25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</row>
    <row r="4206" spans="1:13" x14ac:dyDescent="0.25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</row>
    <row r="4207" spans="1:13" x14ac:dyDescent="0.25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</row>
    <row r="4208" spans="1:13" x14ac:dyDescent="0.25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</row>
    <row r="4209" spans="1:13" x14ac:dyDescent="0.25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</row>
    <row r="4210" spans="1:13" x14ac:dyDescent="0.25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</row>
    <row r="4211" spans="1:13" x14ac:dyDescent="0.25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</row>
    <row r="4212" spans="1:13" x14ac:dyDescent="0.25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</row>
    <row r="4213" spans="1:13" x14ac:dyDescent="0.25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</row>
    <row r="4214" spans="1:13" x14ac:dyDescent="0.25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</row>
    <row r="4215" spans="1:13" x14ac:dyDescent="0.25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</row>
    <row r="4216" spans="1:13" x14ac:dyDescent="0.25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</row>
    <row r="4217" spans="1:13" x14ac:dyDescent="0.25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</row>
    <row r="4218" spans="1:13" x14ac:dyDescent="0.25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</row>
    <row r="4219" spans="1:13" x14ac:dyDescent="0.25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</row>
    <row r="4220" spans="1:13" x14ac:dyDescent="0.25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</row>
    <row r="4221" spans="1:13" x14ac:dyDescent="0.25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</row>
    <row r="4222" spans="1:13" x14ac:dyDescent="0.25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</row>
    <row r="4223" spans="1:13" x14ac:dyDescent="0.25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</row>
    <row r="4224" spans="1:13" x14ac:dyDescent="0.25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</row>
    <row r="4225" spans="1:13" x14ac:dyDescent="0.25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</row>
    <row r="4226" spans="1:13" x14ac:dyDescent="0.25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</row>
    <row r="4227" spans="1:13" x14ac:dyDescent="0.25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</row>
    <row r="4228" spans="1:13" x14ac:dyDescent="0.25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</row>
    <row r="4229" spans="1:13" x14ac:dyDescent="0.25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</row>
    <row r="4230" spans="1:13" x14ac:dyDescent="0.25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</row>
    <row r="4231" spans="1:13" x14ac:dyDescent="0.25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</row>
    <row r="4232" spans="1:13" x14ac:dyDescent="0.25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</row>
    <row r="4233" spans="1:13" x14ac:dyDescent="0.25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</row>
    <row r="4234" spans="1:13" x14ac:dyDescent="0.25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</row>
    <row r="4235" spans="1:13" x14ac:dyDescent="0.25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</row>
    <row r="4236" spans="1:13" x14ac:dyDescent="0.25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</row>
    <row r="4237" spans="1:13" x14ac:dyDescent="0.25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</row>
    <row r="4238" spans="1:13" x14ac:dyDescent="0.25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</row>
    <row r="4239" spans="1:13" x14ac:dyDescent="0.25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</row>
    <row r="4240" spans="1:13" x14ac:dyDescent="0.25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</row>
    <row r="4241" spans="1:13" x14ac:dyDescent="0.25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</row>
    <row r="4242" spans="1:13" x14ac:dyDescent="0.25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</row>
    <row r="4243" spans="1:13" x14ac:dyDescent="0.25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</row>
    <row r="4244" spans="1:13" x14ac:dyDescent="0.25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</row>
    <row r="4245" spans="1:13" x14ac:dyDescent="0.25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</row>
    <row r="4246" spans="1:13" x14ac:dyDescent="0.25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</row>
    <row r="4247" spans="1:13" x14ac:dyDescent="0.25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</row>
    <row r="4248" spans="1:13" x14ac:dyDescent="0.25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</row>
    <row r="4249" spans="1:13" x14ac:dyDescent="0.25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</row>
    <row r="4250" spans="1:13" x14ac:dyDescent="0.25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</row>
    <row r="4251" spans="1:13" x14ac:dyDescent="0.25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</row>
    <row r="4252" spans="1:13" x14ac:dyDescent="0.25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</row>
    <row r="4253" spans="1:13" x14ac:dyDescent="0.25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</row>
    <row r="4254" spans="1:13" x14ac:dyDescent="0.25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</row>
    <row r="4255" spans="1:13" x14ac:dyDescent="0.25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</row>
    <row r="4256" spans="1:13" x14ac:dyDescent="0.25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</row>
    <row r="4257" spans="1:13" x14ac:dyDescent="0.25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</row>
    <row r="4258" spans="1:13" x14ac:dyDescent="0.25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</row>
    <row r="4259" spans="1:13" x14ac:dyDescent="0.25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</row>
    <row r="4260" spans="1:13" x14ac:dyDescent="0.25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</row>
    <row r="4261" spans="1:13" x14ac:dyDescent="0.25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</row>
    <row r="4262" spans="1:13" x14ac:dyDescent="0.25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</row>
    <row r="4263" spans="1:13" x14ac:dyDescent="0.25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</row>
    <row r="4264" spans="1:13" x14ac:dyDescent="0.25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</row>
    <row r="4265" spans="1:13" x14ac:dyDescent="0.25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</row>
    <row r="4266" spans="1:13" x14ac:dyDescent="0.25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</row>
    <row r="4267" spans="1:13" x14ac:dyDescent="0.25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</row>
    <row r="4268" spans="1:13" x14ac:dyDescent="0.25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</row>
    <row r="4269" spans="1:13" x14ac:dyDescent="0.25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</row>
    <row r="4270" spans="1:13" x14ac:dyDescent="0.25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</row>
    <row r="4271" spans="1:13" x14ac:dyDescent="0.25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</row>
    <row r="4272" spans="1:13" x14ac:dyDescent="0.25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</row>
    <row r="4273" spans="1:13" x14ac:dyDescent="0.25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</row>
    <row r="4274" spans="1:13" x14ac:dyDescent="0.25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</row>
    <row r="4275" spans="1:13" x14ac:dyDescent="0.25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</row>
    <row r="4276" spans="1:13" x14ac:dyDescent="0.25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</row>
    <row r="4277" spans="1:13" x14ac:dyDescent="0.25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</row>
    <row r="4278" spans="1:13" x14ac:dyDescent="0.25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</row>
    <row r="4279" spans="1:13" x14ac:dyDescent="0.25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</row>
    <row r="4280" spans="1:13" x14ac:dyDescent="0.25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</row>
    <row r="4281" spans="1:13" x14ac:dyDescent="0.25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</row>
    <row r="4282" spans="1:13" x14ac:dyDescent="0.25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</row>
    <row r="4283" spans="1:13" x14ac:dyDescent="0.25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</row>
    <row r="4284" spans="1:13" x14ac:dyDescent="0.25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</row>
    <row r="4285" spans="1:13" x14ac:dyDescent="0.25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</row>
    <row r="4286" spans="1:13" x14ac:dyDescent="0.25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</row>
    <row r="4287" spans="1:13" x14ac:dyDescent="0.25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</row>
    <row r="4288" spans="1:13" x14ac:dyDescent="0.25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</row>
    <row r="4289" spans="1:13" x14ac:dyDescent="0.25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</row>
    <row r="4290" spans="1:13" x14ac:dyDescent="0.25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</row>
    <row r="4291" spans="1:13" x14ac:dyDescent="0.25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</row>
    <row r="4292" spans="1:13" x14ac:dyDescent="0.25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</row>
    <row r="4293" spans="1:13" x14ac:dyDescent="0.25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</row>
    <row r="4294" spans="1:13" x14ac:dyDescent="0.25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</row>
    <row r="4295" spans="1:13" x14ac:dyDescent="0.25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</row>
    <row r="4296" spans="1:13" x14ac:dyDescent="0.25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</row>
    <row r="4297" spans="1:13" x14ac:dyDescent="0.25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</row>
    <row r="4298" spans="1:13" x14ac:dyDescent="0.25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</row>
    <row r="4299" spans="1:13" x14ac:dyDescent="0.25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</row>
    <row r="4300" spans="1:13" x14ac:dyDescent="0.25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</row>
    <row r="4301" spans="1:13" x14ac:dyDescent="0.25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</row>
    <row r="4302" spans="1:13" x14ac:dyDescent="0.25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</row>
    <row r="4303" spans="1:13" x14ac:dyDescent="0.25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</row>
    <row r="4304" spans="1:13" x14ac:dyDescent="0.25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</row>
    <row r="4305" spans="1:13" x14ac:dyDescent="0.25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</row>
    <row r="4306" spans="1:13" x14ac:dyDescent="0.25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</row>
    <row r="4307" spans="1:13" x14ac:dyDescent="0.25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</row>
    <row r="4308" spans="1:13" x14ac:dyDescent="0.25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</row>
    <row r="4309" spans="1:13" x14ac:dyDescent="0.25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</row>
    <row r="4310" spans="1:13" x14ac:dyDescent="0.25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</row>
    <row r="4311" spans="1:13" x14ac:dyDescent="0.25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</row>
    <row r="4312" spans="1:13" x14ac:dyDescent="0.25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</row>
    <row r="4313" spans="1:13" x14ac:dyDescent="0.25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</row>
    <row r="4314" spans="1:13" x14ac:dyDescent="0.25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</row>
    <row r="4315" spans="1:13" x14ac:dyDescent="0.25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</row>
    <row r="4316" spans="1:13" x14ac:dyDescent="0.25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</row>
    <row r="4317" spans="1:13" x14ac:dyDescent="0.25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</row>
    <row r="4318" spans="1:13" x14ac:dyDescent="0.25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</row>
    <row r="4319" spans="1:13" x14ac:dyDescent="0.25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</row>
    <row r="4320" spans="1:13" x14ac:dyDescent="0.25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</row>
    <row r="4321" spans="1:13" x14ac:dyDescent="0.25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</row>
    <row r="4322" spans="1:13" x14ac:dyDescent="0.25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</row>
    <row r="4323" spans="1:13" x14ac:dyDescent="0.25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</row>
    <row r="4324" spans="1:13" x14ac:dyDescent="0.25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</row>
    <row r="4325" spans="1:13" x14ac:dyDescent="0.25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</row>
    <row r="4326" spans="1:13" x14ac:dyDescent="0.25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</row>
    <row r="4327" spans="1:13" x14ac:dyDescent="0.25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</row>
    <row r="4328" spans="1:13" x14ac:dyDescent="0.25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</row>
    <row r="4329" spans="1:13" x14ac:dyDescent="0.25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</row>
    <row r="4330" spans="1:13" x14ac:dyDescent="0.25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</row>
    <row r="4331" spans="1:13" x14ac:dyDescent="0.25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</row>
    <row r="4332" spans="1:13" x14ac:dyDescent="0.25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</row>
    <row r="4333" spans="1:13" x14ac:dyDescent="0.25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</row>
    <row r="4334" spans="1:13" x14ac:dyDescent="0.25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</row>
    <row r="4335" spans="1:13" x14ac:dyDescent="0.25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</row>
    <row r="4336" spans="1:13" x14ac:dyDescent="0.25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</row>
    <row r="4337" spans="1:13" x14ac:dyDescent="0.25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</row>
    <row r="4338" spans="1:13" x14ac:dyDescent="0.25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</row>
    <row r="4339" spans="1:13" x14ac:dyDescent="0.25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</row>
    <row r="4340" spans="1:13" x14ac:dyDescent="0.25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</row>
    <row r="4341" spans="1:13" x14ac:dyDescent="0.25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</row>
    <row r="4342" spans="1:13" x14ac:dyDescent="0.25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</row>
    <row r="4343" spans="1:13" x14ac:dyDescent="0.25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</row>
    <row r="4344" spans="1:13" x14ac:dyDescent="0.25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</row>
    <row r="4345" spans="1:13" x14ac:dyDescent="0.25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</row>
    <row r="4346" spans="1:13" x14ac:dyDescent="0.25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</row>
    <row r="4347" spans="1:13" x14ac:dyDescent="0.25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</row>
    <row r="4348" spans="1:13" x14ac:dyDescent="0.25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</row>
    <row r="4349" spans="1:13" x14ac:dyDescent="0.25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</row>
    <row r="4350" spans="1:13" x14ac:dyDescent="0.25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</row>
    <row r="4351" spans="1:13" x14ac:dyDescent="0.25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</row>
    <row r="4352" spans="1:13" x14ac:dyDescent="0.25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</row>
    <row r="4353" spans="1:13" x14ac:dyDescent="0.25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</row>
    <row r="4354" spans="1:13" x14ac:dyDescent="0.25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</row>
    <row r="4355" spans="1:13" x14ac:dyDescent="0.25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</row>
    <row r="4356" spans="1:13" x14ac:dyDescent="0.25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</row>
    <row r="4357" spans="1:13" x14ac:dyDescent="0.25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</row>
    <row r="4358" spans="1:13" x14ac:dyDescent="0.25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</row>
    <row r="4359" spans="1:13" x14ac:dyDescent="0.25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</row>
    <row r="4360" spans="1:13" x14ac:dyDescent="0.25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</row>
    <row r="4361" spans="1:13" x14ac:dyDescent="0.25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</row>
    <row r="4362" spans="1:13" x14ac:dyDescent="0.25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</row>
    <row r="4363" spans="1:13" x14ac:dyDescent="0.25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</row>
    <row r="4364" spans="1:13" x14ac:dyDescent="0.25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</row>
    <row r="4365" spans="1:13" x14ac:dyDescent="0.25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</row>
    <row r="4366" spans="1:13" x14ac:dyDescent="0.25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</row>
    <row r="4367" spans="1:13" x14ac:dyDescent="0.25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</row>
    <row r="4368" spans="1:13" x14ac:dyDescent="0.25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</row>
    <row r="4369" spans="1:13" x14ac:dyDescent="0.25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</row>
    <row r="4370" spans="1:13" x14ac:dyDescent="0.25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</row>
    <row r="4371" spans="1:13" x14ac:dyDescent="0.25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</row>
    <row r="4372" spans="1:13" x14ac:dyDescent="0.25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</row>
    <row r="4373" spans="1:13" x14ac:dyDescent="0.25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</row>
    <row r="4374" spans="1:13" x14ac:dyDescent="0.25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</row>
    <row r="4375" spans="1:13" x14ac:dyDescent="0.25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</row>
    <row r="4376" spans="1:13" x14ac:dyDescent="0.25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</row>
    <row r="4377" spans="1:13" x14ac:dyDescent="0.25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</row>
    <row r="4378" spans="1:13" x14ac:dyDescent="0.25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</row>
    <row r="4379" spans="1:13" x14ac:dyDescent="0.25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</row>
    <row r="4380" spans="1:13" x14ac:dyDescent="0.25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</row>
    <row r="4381" spans="1:13" x14ac:dyDescent="0.25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</row>
    <row r="4382" spans="1:13" x14ac:dyDescent="0.25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</row>
    <row r="4383" spans="1:13" x14ac:dyDescent="0.25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</row>
    <row r="4384" spans="1:13" x14ac:dyDescent="0.25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</row>
    <row r="4385" spans="1:13" x14ac:dyDescent="0.25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</row>
    <row r="4386" spans="1:13" x14ac:dyDescent="0.25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</row>
    <row r="4387" spans="1:13" x14ac:dyDescent="0.25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</row>
    <row r="4388" spans="1:13" x14ac:dyDescent="0.25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</row>
    <row r="4389" spans="1:13" x14ac:dyDescent="0.25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</row>
    <row r="4390" spans="1:13" x14ac:dyDescent="0.25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</row>
    <row r="4391" spans="1:13" x14ac:dyDescent="0.25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</row>
    <row r="4392" spans="1:13" x14ac:dyDescent="0.25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</row>
    <row r="4393" spans="1:13" x14ac:dyDescent="0.25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</row>
    <row r="4394" spans="1:13" x14ac:dyDescent="0.25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</row>
    <row r="4395" spans="1:13" x14ac:dyDescent="0.25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</row>
    <row r="4396" spans="1:13" x14ac:dyDescent="0.25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</row>
    <row r="4397" spans="1:13" x14ac:dyDescent="0.25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</row>
    <row r="4398" spans="1:13" x14ac:dyDescent="0.25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</row>
    <row r="4399" spans="1:13" x14ac:dyDescent="0.25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</row>
    <row r="4400" spans="1:13" x14ac:dyDescent="0.25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</row>
    <row r="4401" spans="1:13" x14ac:dyDescent="0.25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</row>
    <row r="4402" spans="1:13" x14ac:dyDescent="0.25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</row>
    <row r="4403" spans="1:13" x14ac:dyDescent="0.25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</row>
    <row r="4404" spans="1:13" x14ac:dyDescent="0.25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</row>
    <row r="4405" spans="1:13" x14ac:dyDescent="0.25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</row>
    <row r="4406" spans="1:13" x14ac:dyDescent="0.25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</row>
    <row r="4407" spans="1:13" x14ac:dyDescent="0.25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</row>
    <row r="4408" spans="1:13" x14ac:dyDescent="0.25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</row>
    <row r="4409" spans="1:13" x14ac:dyDescent="0.25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</row>
    <row r="4410" spans="1:13" x14ac:dyDescent="0.25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</row>
    <row r="4411" spans="1:13" x14ac:dyDescent="0.25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</row>
    <row r="4412" spans="1:13" x14ac:dyDescent="0.25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</row>
    <row r="4413" spans="1:13" x14ac:dyDescent="0.25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</row>
    <row r="4414" spans="1:13" x14ac:dyDescent="0.25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</row>
    <row r="4415" spans="1:13" x14ac:dyDescent="0.25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</row>
    <row r="4416" spans="1:13" x14ac:dyDescent="0.25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</row>
    <row r="4417" spans="1:13" x14ac:dyDescent="0.25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</row>
    <row r="4418" spans="1:13" x14ac:dyDescent="0.25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</row>
    <row r="4419" spans="1:13" x14ac:dyDescent="0.25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</row>
    <row r="4420" spans="1:13" x14ac:dyDescent="0.25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</row>
    <row r="4421" spans="1:13" x14ac:dyDescent="0.25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</row>
    <row r="4422" spans="1:13" x14ac:dyDescent="0.25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</row>
    <row r="4423" spans="1:13" x14ac:dyDescent="0.25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</row>
    <row r="4424" spans="1:13" x14ac:dyDescent="0.25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</row>
    <row r="4425" spans="1:13" x14ac:dyDescent="0.25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</row>
    <row r="4426" spans="1:13" x14ac:dyDescent="0.25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</row>
    <row r="4427" spans="1:13" x14ac:dyDescent="0.25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</row>
    <row r="4428" spans="1:13" x14ac:dyDescent="0.25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</row>
    <row r="4429" spans="1:13" x14ac:dyDescent="0.25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</row>
    <row r="4430" spans="1:13" x14ac:dyDescent="0.25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</row>
    <row r="4431" spans="1:13" x14ac:dyDescent="0.25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</row>
    <row r="4432" spans="1:13" x14ac:dyDescent="0.25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</row>
    <row r="4433" spans="1:13" x14ac:dyDescent="0.25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</row>
    <row r="4434" spans="1:13" x14ac:dyDescent="0.25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</row>
    <row r="4435" spans="1:13" x14ac:dyDescent="0.25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</row>
    <row r="4436" spans="1:13" x14ac:dyDescent="0.25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</row>
    <row r="4437" spans="1:13" x14ac:dyDescent="0.25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</row>
    <row r="4438" spans="1:13" x14ac:dyDescent="0.25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</row>
    <row r="4439" spans="1:13" x14ac:dyDescent="0.25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</row>
    <row r="4440" spans="1:13" x14ac:dyDescent="0.25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</row>
    <row r="4441" spans="1:13" x14ac:dyDescent="0.25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</row>
    <row r="4442" spans="1:13" x14ac:dyDescent="0.25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</row>
    <row r="4443" spans="1:13" x14ac:dyDescent="0.25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</row>
    <row r="4444" spans="1:13" x14ac:dyDescent="0.25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</row>
    <row r="4445" spans="1:13" x14ac:dyDescent="0.25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</row>
    <row r="4446" spans="1:13" x14ac:dyDescent="0.25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</row>
    <row r="4447" spans="1:13" x14ac:dyDescent="0.25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</row>
    <row r="4448" spans="1:13" x14ac:dyDescent="0.25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</row>
    <row r="4449" spans="1:13" x14ac:dyDescent="0.25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</row>
    <row r="4450" spans="1:13" x14ac:dyDescent="0.25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</row>
    <row r="4451" spans="1:13" x14ac:dyDescent="0.25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</row>
    <row r="4452" spans="1:13" x14ac:dyDescent="0.25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</row>
    <row r="4453" spans="1:13" x14ac:dyDescent="0.25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</row>
    <row r="4454" spans="1:13" x14ac:dyDescent="0.25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</row>
    <row r="4455" spans="1:13" x14ac:dyDescent="0.25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</row>
    <row r="4456" spans="1:13" x14ac:dyDescent="0.25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</row>
    <row r="4457" spans="1:13" x14ac:dyDescent="0.25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</row>
    <row r="4458" spans="1:13" x14ac:dyDescent="0.25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</row>
    <row r="4459" spans="1:13" x14ac:dyDescent="0.25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</row>
    <row r="4460" spans="1:13" x14ac:dyDescent="0.25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</row>
    <row r="4461" spans="1:13" x14ac:dyDescent="0.25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</row>
    <row r="4462" spans="1:13" x14ac:dyDescent="0.25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</row>
    <row r="4463" spans="1:13" x14ac:dyDescent="0.25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</row>
    <row r="4464" spans="1:13" x14ac:dyDescent="0.25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</row>
    <row r="4465" spans="1:13" x14ac:dyDescent="0.25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</row>
    <row r="4466" spans="1:13" x14ac:dyDescent="0.25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</row>
    <row r="4467" spans="1:13" x14ac:dyDescent="0.25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</row>
    <row r="4468" spans="1:13" x14ac:dyDescent="0.25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</row>
    <row r="4469" spans="1:13" x14ac:dyDescent="0.25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</row>
    <row r="4470" spans="1:13" x14ac:dyDescent="0.25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</row>
    <row r="4471" spans="1:13" x14ac:dyDescent="0.25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</row>
    <row r="4472" spans="1:13" x14ac:dyDescent="0.25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</row>
    <row r="4473" spans="1:13" x14ac:dyDescent="0.25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</row>
    <row r="4474" spans="1:13" x14ac:dyDescent="0.25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</row>
    <row r="4475" spans="1:13" x14ac:dyDescent="0.25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</row>
    <row r="4476" spans="1:13" x14ac:dyDescent="0.25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</row>
    <row r="4477" spans="1:13" x14ac:dyDescent="0.25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</row>
    <row r="4478" spans="1:13" x14ac:dyDescent="0.25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</row>
    <row r="4479" spans="1:13" x14ac:dyDescent="0.25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</row>
    <row r="4480" spans="1:13" x14ac:dyDescent="0.25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</row>
    <row r="4481" spans="1:13" x14ac:dyDescent="0.25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</row>
    <row r="4482" spans="1:13" x14ac:dyDescent="0.25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</row>
    <row r="4483" spans="1:13" x14ac:dyDescent="0.25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</row>
    <row r="4484" spans="1:13" x14ac:dyDescent="0.25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</row>
    <row r="4485" spans="1:13" x14ac:dyDescent="0.25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</row>
    <row r="4486" spans="1:13" x14ac:dyDescent="0.25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</row>
    <row r="4487" spans="1:13" x14ac:dyDescent="0.25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</row>
    <row r="4488" spans="1:13" x14ac:dyDescent="0.25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</row>
    <row r="4489" spans="1:13" x14ac:dyDescent="0.25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</row>
    <row r="4490" spans="1:13" x14ac:dyDescent="0.25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</row>
    <row r="4491" spans="1:13" x14ac:dyDescent="0.25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</row>
    <row r="4492" spans="1:13" x14ac:dyDescent="0.25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</row>
    <row r="4493" spans="1:13" x14ac:dyDescent="0.25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</row>
    <row r="4494" spans="1:13" x14ac:dyDescent="0.25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</row>
    <row r="4495" spans="1:13" x14ac:dyDescent="0.25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</row>
    <row r="4496" spans="1:13" x14ac:dyDescent="0.25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</row>
    <row r="4497" spans="1:13" x14ac:dyDescent="0.25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</row>
    <row r="4498" spans="1:13" x14ac:dyDescent="0.25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</row>
    <row r="4499" spans="1:13" x14ac:dyDescent="0.25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</row>
    <row r="4500" spans="1:13" x14ac:dyDescent="0.25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</row>
    <row r="4501" spans="1:13" x14ac:dyDescent="0.25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</row>
    <row r="4502" spans="1:13" x14ac:dyDescent="0.25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</row>
    <row r="4503" spans="1:13" x14ac:dyDescent="0.25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</row>
    <row r="4504" spans="1:13" x14ac:dyDescent="0.25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</row>
    <row r="4505" spans="1:13" x14ac:dyDescent="0.25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</row>
    <row r="4506" spans="1:13" x14ac:dyDescent="0.25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</row>
    <row r="4507" spans="1:13" x14ac:dyDescent="0.25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</row>
    <row r="4508" spans="1:13" x14ac:dyDescent="0.25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</row>
    <row r="4509" spans="1:13" x14ac:dyDescent="0.25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</row>
    <row r="4510" spans="1:13" x14ac:dyDescent="0.25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</row>
    <row r="4511" spans="1:13" x14ac:dyDescent="0.25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</row>
    <row r="4512" spans="1:13" x14ac:dyDescent="0.25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</row>
    <row r="4513" spans="1:13" x14ac:dyDescent="0.25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</row>
    <row r="4514" spans="1:13" x14ac:dyDescent="0.25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</row>
    <row r="4515" spans="1:13" x14ac:dyDescent="0.25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</row>
    <row r="4516" spans="1:13" x14ac:dyDescent="0.25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</row>
    <row r="4517" spans="1:13" x14ac:dyDescent="0.25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</row>
    <row r="4518" spans="1:13" x14ac:dyDescent="0.25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</row>
    <row r="4519" spans="1:13" x14ac:dyDescent="0.25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</row>
    <row r="4520" spans="1:13" x14ac:dyDescent="0.25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</row>
    <row r="4521" spans="1:13" x14ac:dyDescent="0.25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</row>
    <row r="4522" spans="1:13" x14ac:dyDescent="0.25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</row>
    <row r="4523" spans="1:13" x14ac:dyDescent="0.25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</row>
    <row r="4524" spans="1:13" x14ac:dyDescent="0.25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</row>
    <row r="4525" spans="1:13" x14ac:dyDescent="0.25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</row>
    <row r="4526" spans="1:13" x14ac:dyDescent="0.25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</row>
    <row r="4527" spans="1:13" x14ac:dyDescent="0.25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</row>
    <row r="4528" spans="1:13" x14ac:dyDescent="0.25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</row>
    <row r="4529" spans="1:13" x14ac:dyDescent="0.25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</row>
    <row r="4530" spans="1:13" x14ac:dyDescent="0.25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</row>
    <row r="4531" spans="1:13" x14ac:dyDescent="0.25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</row>
    <row r="4532" spans="1:13" x14ac:dyDescent="0.25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</row>
    <row r="4533" spans="1:13" x14ac:dyDescent="0.25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</row>
    <row r="4534" spans="1:13" x14ac:dyDescent="0.25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</row>
    <row r="4535" spans="1:13" x14ac:dyDescent="0.25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</row>
    <row r="4536" spans="1:13" x14ac:dyDescent="0.25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</row>
    <row r="4537" spans="1:13" x14ac:dyDescent="0.25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</row>
    <row r="4538" spans="1:13" x14ac:dyDescent="0.25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</row>
    <row r="4539" spans="1:13" x14ac:dyDescent="0.25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</row>
    <row r="4540" spans="1:13" x14ac:dyDescent="0.25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</row>
    <row r="4541" spans="1:13" x14ac:dyDescent="0.25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</row>
    <row r="4542" spans="1:13" x14ac:dyDescent="0.25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</row>
    <row r="4543" spans="1:13" x14ac:dyDescent="0.25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</row>
    <row r="4544" spans="1:13" x14ac:dyDescent="0.25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</row>
    <row r="4545" spans="1:13" x14ac:dyDescent="0.25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</row>
    <row r="4546" spans="1:13" x14ac:dyDescent="0.25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</row>
    <row r="4547" spans="1:13" x14ac:dyDescent="0.25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</row>
    <row r="4548" spans="1:13" x14ac:dyDescent="0.25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</row>
    <row r="4549" spans="1:13" x14ac:dyDescent="0.25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</row>
    <row r="4550" spans="1:13" x14ac:dyDescent="0.25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</row>
    <row r="4551" spans="1:13" x14ac:dyDescent="0.25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</row>
    <row r="4552" spans="1:13" x14ac:dyDescent="0.25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</row>
    <row r="4553" spans="1:13" x14ac:dyDescent="0.25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</row>
    <row r="4554" spans="1:13" x14ac:dyDescent="0.25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</row>
    <row r="4555" spans="1:13" x14ac:dyDescent="0.25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</row>
    <row r="4556" spans="1:13" x14ac:dyDescent="0.25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</row>
    <row r="4557" spans="1:13" x14ac:dyDescent="0.25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</row>
    <row r="4558" spans="1:13" x14ac:dyDescent="0.25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</row>
    <row r="4559" spans="1:13" x14ac:dyDescent="0.25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</row>
    <row r="4560" spans="1:13" x14ac:dyDescent="0.25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</row>
    <row r="4561" spans="1:13" x14ac:dyDescent="0.25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</row>
    <row r="4562" spans="1:13" x14ac:dyDescent="0.25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</row>
    <row r="4563" spans="1:13" x14ac:dyDescent="0.25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</row>
    <row r="4564" spans="1:13" x14ac:dyDescent="0.25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</row>
    <row r="4565" spans="1:13" x14ac:dyDescent="0.25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</row>
    <row r="4566" spans="1:13" x14ac:dyDescent="0.25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</row>
    <row r="4567" spans="1:13" x14ac:dyDescent="0.25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</row>
    <row r="4568" spans="1:13" x14ac:dyDescent="0.25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</row>
    <row r="4569" spans="1:13" x14ac:dyDescent="0.25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</row>
    <row r="4570" spans="1:13" x14ac:dyDescent="0.25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</row>
    <row r="4571" spans="1:13" x14ac:dyDescent="0.25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</row>
    <row r="4572" spans="1:13" x14ac:dyDescent="0.25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</row>
    <row r="4573" spans="1:13" x14ac:dyDescent="0.25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</row>
    <row r="4574" spans="1:13" x14ac:dyDescent="0.25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</row>
    <row r="4575" spans="1:13" x14ac:dyDescent="0.25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</row>
    <row r="4576" spans="1:13" x14ac:dyDescent="0.25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</row>
    <row r="4577" spans="1:13" x14ac:dyDescent="0.25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</row>
    <row r="4578" spans="1:13" x14ac:dyDescent="0.25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</row>
    <row r="4579" spans="1:13" x14ac:dyDescent="0.25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</row>
    <row r="4580" spans="1:13" x14ac:dyDescent="0.25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</row>
    <row r="4581" spans="1:13" x14ac:dyDescent="0.25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</row>
    <row r="4582" spans="1:13" x14ac:dyDescent="0.25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</row>
    <row r="4583" spans="1:13" x14ac:dyDescent="0.25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</row>
    <row r="4584" spans="1:13" x14ac:dyDescent="0.25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</row>
    <row r="4585" spans="1:13" x14ac:dyDescent="0.25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</row>
    <row r="4586" spans="1:13" x14ac:dyDescent="0.25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</row>
    <row r="4587" spans="1:13" x14ac:dyDescent="0.25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</row>
    <row r="4588" spans="1:13" x14ac:dyDescent="0.25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</row>
    <row r="4589" spans="1:13" x14ac:dyDescent="0.25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</row>
    <row r="4590" spans="1:13" x14ac:dyDescent="0.25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</row>
    <row r="4591" spans="1:13" x14ac:dyDescent="0.25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</row>
    <row r="4592" spans="1:13" x14ac:dyDescent="0.25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</row>
    <row r="4593" spans="1:13" x14ac:dyDescent="0.25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</row>
    <row r="4594" spans="1:13" x14ac:dyDescent="0.25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</row>
    <row r="4595" spans="1:13" x14ac:dyDescent="0.25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</row>
    <row r="4596" spans="1:13" x14ac:dyDescent="0.25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</row>
    <row r="4597" spans="1:13" x14ac:dyDescent="0.25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</row>
    <row r="4598" spans="1:13" x14ac:dyDescent="0.25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</row>
    <row r="4599" spans="1:13" x14ac:dyDescent="0.25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</row>
    <row r="4600" spans="1:13" x14ac:dyDescent="0.25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</row>
    <row r="4601" spans="1:13" x14ac:dyDescent="0.25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</row>
    <row r="4602" spans="1:13" x14ac:dyDescent="0.25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</row>
    <row r="4603" spans="1:13" x14ac:dyDescent="0.25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</row>
    <row r="4604" spans="1:13" x14ac:dyDescent="0.25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</row>
    <row r="4605" spans="1:13" x14ac:dyDescent="0.25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</row>
    <row r="4606" spans="1:13" x14ac:dyDescent="0.25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</row>
    <row r="4607" spans="1:13" x14ac:dyDescent="0.25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</row>
    <row r="4608" spans="1:13" x14ac:dyDescent="0.25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</row>
    <row r="4609" spans="1:13" x14ac:dyDescent="0.25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</row>
    <row r="4610" spans="1:13" x14ac:dyDescent="0.25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</row>
    <row r="4611" spans="1:13" x14ac:dyDescent="0.25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</row>
    <row r="4612" spans="1:13" x14ac:dyDescent="0.25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</row>
    <row r="4613" spans="1:13" x14ac:dyDescent="0.25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</row>
    <row r="4614" spans="1:13" x14ac:dyDescent="0.25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</row>
    <row r="4615" spans="1:13" x14ac:dyDescent="0.25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</row>
    <row r="4616" spans="1:13" x14ac:dyDescent="0.25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</row>
    <row r="4617" spans="1:13" x14ac:dyDescent="0.25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</row>
    <row r="4618" spans="1:13" x14ac:dyDescent="0.25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</row>
    <row r="4619" spans="1:13" x14ac:dyDescent="0.25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</row>
    <row r="4620" spans="1:13" x14ac:dyDescent="0.25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</row>
    <row r="4621" spans="1:13" x14ac:dyDescent="0.25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</row>
    <row r="4622" spans="1:13" x14ac:dyDescent="0.25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</row>
    <row r="4623" spans="1:13" x14ac:dyDescent="0.25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</row>
    <row r="4624" spans="1:13" x14ac:dyDescent="0.25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</row>
    <row r="4625" spans="1:13" x14ac:dyDescent="0.25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</row>
    <row r="4626" spans="1:13" x14ac:dyDescent="0.25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</row>
    <row r="4627" spans="1:13" x14ac:dyDescent="0.25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</row>
    <row r="4628" spans="1:13" x14ac:dyDescent="0.25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</row>
    <row r="4629" spans="1:13" x14ac:dyDescent="0.25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</row>
    <row r="4630" spans="1:13" x14ac:dyDescent="0.25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</row>
    <row r="4631" spans="1:13" x14ac:dyDescent="0.25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</row>
    <row r="4632" spans="1:13" x14ac:dyDescent="0.25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</row>
    <row r="4633" spans="1:13" x14ac:dyDescent="0.25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</row>
    <row r="4634" spans="1:13" x14ac:dyDescent="0.25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</row>
    <row r="4635" spans="1:13" x14ac:dyDescent="0.25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</row>
    <row r="4636" spans="1:13" x14ac:dyDescent="0.25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</row>
    <row r="4637" spans="1:13" x14ac:dyDescent="0.25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</row>
    <row r="4638" spans="1:13" x14ac:dyDescent="0.25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</row>
    <row r="4639" spans="1:13" x14ac:dyDescent="0.25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</row>
    <row r="4640" spans="1:13" x14ac:dyDescent="0.25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</row>
    <row r="4641" spans="1:13" x14ac:dyDescent="0.25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</row>
    <row r="4642" spans="1:13" x14ac:dyDescent="0.25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</row>
    <row r="4643" spans="1:13" x14ac:dyDescent="0.25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</row>
    <row r="4644" spans="1:13" x14ac:dyDescent="0.25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</row>
    <row r="4645" spans="1:13" x14ac:dyDescent="0.25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</row>
    <row r="4646" spans="1:13" x14ac:dyDescent="0.25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</row>
    <row r="4647" spans="1:13" x14ac:dyDescent="0.25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</row>
    <row r="4648" spans="1:13" x14ac:dyDescent="0.25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</row>
    <row r="4649" spans="1:13" x14ac:dyDescent="0.25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</row>
    <row r="4650" spans="1:13" x14ac:dyDescent="0.25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</row>
    <row r="4651" spans="1:13" x14ac:dyDescent="0.25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</row>
    <row r="4652" spans="1:13" x14ac:dyDescent="0.25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</row>
    <row r="4653" spans="1:13" x14ac:dyDescent="0.25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</row>
    <row r="4654" spans="1:13" x14ac:dyDescent="0.25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</row>
    <row r="4655" spans="1:13" x14ac:dyDescent="0.25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</row>
    <row r="4656" spans="1:13" x14ac:dyDescent="0.25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</row>
    <row r="4657" spans="1:13" x14ac:dyDescent="0.25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</row>
    <row r="4658" spans="1:13" x14ac:dyDescent="0.25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</row>
    <row r="4659" spans="1:13" x14ac:dyDescent="0.25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</row>
    <row r="4660" spans="1:13" x14ac:dyDescent="0.25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</row>
    <row r="4661" spans="1:13" x14ac:dyDescent="0.25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</row>
    <row r="4662" spans="1:13" x14ac:dyDescent="0.25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</row>
    <row r="4663" spans="1:13" x14ac:dyDescent="0.25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</row>
    <row r="4664" spans="1:13" x14ac:dyDescent="0.25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</row>
    <row r="4665" spans="1:13" x14ac:dyDescent="0.25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</row>
    <row r="4666" spans="1:13" x14ac:dyDescent="0.25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</row>
    <row r="4667" spans="1:13" x14ac:dyDescent="0.25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</row>
    <row r="4668" spans="1:13" x14ac:dyDescent="0.25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</row>
    <row r="4669" spans="1:13" x14ac:dyDescent="0.25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</row>
    <row r="4670" spans="1:13" x14ac:dyDescent="0.25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</row>
    <row r="4671" spans="1:13" x14ac:dyDescent="0.25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</row>
    <row r="4672" spans="1:13" x14ac:dyDescent="0.25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</row>
    <row r="4673" spans="1:13" x14ac:dyDescent="0.25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</row>
    <row r="4674" spans="1:13" x14ac:dyDescent="0.25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</row>
    <row r="4675" spans="1:13" x14ac:dyDescent="0.25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</row>
    <row r="4676" spans="1:13" x14ac:dyDescent="0.25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</row>
    <row r="4677" spans="1:13" x14ac:dyDescent="0.25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</row>
    <row r="4678" spans="1:13" x14ac:dyDescent="0.25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</row>
    <row r="4679" spans="1:13" x14ac:dyDescent="0.25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</row>
    <row r="4680" spans="1:13" x14ac:dyDescent="0.25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</row>
    <row r="4681" spans="1:13" x14ac:dyDescent="0.25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</row>
    <row r="4682" spans="1:13" x14ac:dyDescent="0.25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</row>
    <row r="4683" spans="1:13" x14ac:dyDescent="0.25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</row>
    <row r="4684" spans="1:13" x14ac:dyDescent="0.25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</row>
    <row r="4685" spans="1:13" x14ac:dyDescent="0.25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</row>
    <row r="4686" spans="1:13" x14ac:dyDescent="0.25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</row>
    <row r="4687" spans="1:13" x14ac:dyDescent="0.25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</row>
    <row r="4688" spans="1:13" x14ac:dyDescent="0.25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</row>
    <row r="4689" spans="1:13" x14ac:dyDescent="0.25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</row>
    <row r="4690" spans="1:13" x14ac:dyDescent="0.25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</row>
    <row r="4691" spans="1:13" x14ac:dyDescent="0.25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</row>
    <row r="4692" spans="1:13" x14ac:dyDescent="0.25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</row>
    <row r="4693" spans="1:13" x14ac:dyDescent="0.25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</row>
    <row r="4694" spans="1:13" x14ac:dyDescent="0.25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</row>
    <row r="4695" spans="1:13" x14ac:dyDescent="0.25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</row>
    <row r="4696" spans="1:13" x14ac:dyDescent="0.25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</row>
    <row r="4697" spans="1:13" x14ac:dyDescent="0.25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</row>
    <row r="4698" spans="1:13" x14ac:dyDescent="0.25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</row>
    <row r="4699" spans="1:13" x14ac:dyDescent="0.25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</row>
    <row r="4700" spans="1:13" x14ac:dyDescent="0.25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</row>
    <row r="4701" spans="1:13" x14ac:dyDescent="0.25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</row>
    <row r="4702" spans="1:13" x14ac:dyDescent="0.25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</row>
    <row r="4703" spans="1:13" x14ac:dyDescent="0.25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</row>
    <row r="4704" spans="1:13" x14ac:dyDescent="0.25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</row>
    <row r="4705" spans="1:13" x14ac:dyDescent="0.25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</row>
    <row r="4706" spans="1:13" x14ac:dyDescent="0.25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</row>
    <row r="4707" spans="1:13" x14ac:dyDescent="0.25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</row>
    <row r="4708" spans="1:13" x14ac:dyDescent="0.25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</row>
    <row r="4709" spans="1:13" x14ac:dyDescent="0.25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</row>
    <row r="4710" spans="1:13" x14ac:dyDescent="0.25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</row>
    <row r="4711" spans="1:13" x14ac:dyDescent="0.25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</row>
    <row r="4712" spans="1:13" x14ac:dyDescent="0.25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</row>
    <row r="4713" spans="1:13" x14ac:dyDescent="0.25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</row>
    <row r="4714" spans="1:13" x14ac:dyDescent="0.25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</row>
    <row r="4715" spans="1:13" x14ac:dyDescent="0.25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</row>
    <row r="4716" spans="1:13" x14ac:dyDescent="0.25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</row>
    <row r="4717" spans="1:13" x14ac:dyDescent="0.25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</row>
    <row r="4718" spans="1:13" x14ac:dyDescent="0.25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</row>
    <row r="4719" spans="1:13" x14ac:dyDescent="0.25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</row>
    <row r="4720" spans="1:13" x14ac:dyDescent="0.25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</row>
    <row r="4721" spans="1:13" x14ac:dyDescent="0.25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</row>
    <row r="4722" spans="1:13" x14ac:dyDescent="0.25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</row>
    <row r="4723" spans="1:13" x14ac:dyDescent="0.25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</row>
    <row r="4724" spans="1:13" x14ac:dyDescent="0.25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</row>
    <row r="4725" spans="1:13" x14ac:dyDescent="0.25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</row>
    <row r="4726" spans="1:13" x14ac:dyDescent="0.25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</row>
    <row r="4727" spans="1:13" x14ac:dyDescent="0.25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</row>
    <row r="4728" spans="1:13" x14ac:dyDescent="0.25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</row>
    <row r="4729" spans="1:13" x14ac:dyDescent="0.25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</row>
    <row r="4730" spans="1:13" x14ac:dyDescent="0.25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</row>
    <row r="4731" spans="1:13" x14ac:dyDescent="0.25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</row>
    <row r="4732" spans="1:13" x14ac:dyDescent="0.25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</row>
    <row r="4733" spans="1:13" x14ac:dyDescent="0.25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</row>
    <row r="4734" spans="1:13" x14ac:dyDescent="0.25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</row>
    <row r="4735" spans="1:13" x14ac:dyDescent="0.25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</row>
    <row r="4736" spans="1:13" x14ac:dyDescent="0.25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</row>
    <row r="4737" spans="1:13" x14ac:dyDescent="0.25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</row>
    <row r="4738" spans="1:13" x14ac:dyDescent="0.25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</row>
    <row r="4739" spans="1:13" x14ac:dyDescent="0.25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</row>
    <row r="4740" spans="1:13" x14ac:dyDescent="0.25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</row>
    <row r="4741" spans="1:13" x14ac:dyDescent="0.25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</row>
    <row r="4742" spans="1:13" x14ac:dyDescent="0.25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</row>
    <row r="4743" spans="1:13" x14ac:dyDescent="0.25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</row>
    <row r="4744" spans="1:13" x14ac:dyDescent="0.25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</row>
    <row r="4745" spans="1:13" x14ac:dyDescent="0.25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</row>
    <row r="4746" spans="1:13" x14ac:dyDescent="0.25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</row>
    <row r="4747" spans="1:13" x14ac:dyDescent="0.25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</row>
    <row r="4748" spans="1:13" x14ac:dyDescent="0.25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</row>
    <row r="4749" spans="1:13" x14ac:dyDescent="0.25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</row>
    <row r="4750" spans="1:13" x14ac:dyDescent="0.25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</row>
    <row r="4751" spans="1:13" x14ac:dyDescent="0.25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</row>
    <row r="4752" spans="1:13" x14ac:dyDescent="0.25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</row>
    <row r="4753" spans="1:13" x14ac:dyDescent="0.25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</row>
    <row r="4754" spans="1:13" x14ac:dyDescent="0.25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</row>
    <row r="4755" spans="1:13" x14ac:dyDescent="0.25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</row>
    <row r="4756" spans="1:13" x14ac:dyDescent="0.25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</row>
    <row r="4757" spans="1:13" x14ac:dyDescent="0.25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</row>
    <row r="4758" spans="1:13" x14ac:dyDescent="0.25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</row>
    <row r="4759" spans="1:13" x14ac:dyDescent="0.25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</row>
    <row r="4760" spans="1:13" x14ac:dyDescent="0.25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</row>
    <row r="4761" spans="1:13" x14ac:dyDescent="0.25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</row>
    <row r="4762" spans="1:13" x14ac:dyDescent="0.25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</row>
    <row r="4763" spans="1:13" x14ac:dyDescent="0.25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</row>
    <row r="4764" spans="1:13" x14ac:dyDescent="0.25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</row>
    <row r="4765" spans="1:13" x14ac:dyDescent="0.25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</row>
    <row r="4766" spans="1:13" x14ac:dyDescent="0.25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</row>
    <row r="4767" spans="1:13" x14ac:dyDescent="0.25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</row>
    <row r="4768" spans="1:13" x14ac:dyDescent="0.25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</row>
    <row r="4769" spans="1:13" x14ac:dyDescent="0.25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</row>
    <row r="4770" spans="1:13" x14ac:dyDescent="0.25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</row>
    <row r="4771" spans="1:13" x14ac:dyDescent="0.25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</row>
    <row r="4772" spans="1:13" x14ac:dyDescent="0.25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</row>
    <row r="4773" spans="1:13" x14ac:dyDescent="0.25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</row>
    <row r="4774" spans="1:13" x14ac:dyDescent="0.25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</row>
    <row r="4775" spans="1:13" x14ac:dyDescent="0.25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</row>
    <row r="4776" spans="1:13" x14ac:dyDescent="0.25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</row>
    <row r="4777" spans="1:13" x14ac:dyDescent="0.25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</row>
    <row r="4778" spans="1:13" x14ac:dyDescent="0.25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</row>
    <row r="4779" spans="1:13" x14ac:dyDescent="0.25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</row>
    <row r="4780" spans="1:13" x14ac:dyDescent="0.25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</row>
    <row r="4781" spans="1:13" x14ac:dyDescent="0.25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</row>
    <row r="4782" spans="1:13" x14ac:dyDescent="0.25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</row>
    <row r="4783" spans="1:13" x14ac:dyDescent="0.25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</row>
    <row r="4784" spans="1:13" x14ac:dyDescent="0.25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</row>
    <row r="4785" spans="1:13" x14ac:dyDescent="0.25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</row>
    <row r="4786" spans="1:13" x14ac:dyDescent="0.25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</row>
    <row r="4787" spans="1:13" x14ac:dyDescent="0.25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</row>
    <row r="4788" spans="1:13" x14ac:dyDescent="0.25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</row>
    <row r="4789" spans="1:13" x14ac:dyDescent="0.25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</row>
    <row r="4790" spans="1:13" x14ac:dyDescent="0.25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</row>
    <row r="4791" spans="1:13" x14ac:dyDescent="0.25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</row>
    <row r="4792" spans="1:13" x14ac:dyDescent="0.25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</row>
    <row r="4793" spans="1:13" x14ac:dyDescent="0.25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</row>
    <row r="4794" spans="1:13" x14ac:dyDescent="0.25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</row>
    <row r="4795" spans="1:13" x14ac:dyDescent="0.25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</row>
    <row r="4796" spans="1:13" x14ac:dyDescent="0.25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</row>
    <row r="4797" spans="1:13" x14ac:dyDescent="0.25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</row>
    <row r="4798" spans="1:13" x14ac:dyDescent="0.25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</row>
    <row r="4799" spans="1:13" x14ac:dyDescent="0.25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</row>
    <row r="4800" spans="1:13" x14ac:dyDescent="0.25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</row>
    <row r="4801" spans="1:13" x14ac:dyDescent="0.25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</row>
    <row r="4802" spans="1:13" x14ac:dyDescent="0.25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</row>
    <row r="4803" spans="1:13" x14ac:dyDescent="0.25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</row>
    <row r="4804" spans="1:13" x14ac:dyDescent="0.25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</row>
    <row r="4805" spans="1:13" x14ac:dyDescent="0.25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</row>
    <row r="4806" spans="1:13" x14ac:dyDescent="0.25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</row>
    <row r="4807" spans="1:13" x14ac:dyDescent="0.25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</row>
    <row r="4808" spans="1:13" x14ac:dyDescent="0.25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</row>
    <row r="4809" spans="1:13" x14ac:dyDescent="0.25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</row>
    <row r="4810" spans="1:13" x14ac:dyDescent="0.25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</row>
    <row r="4811" spans="1:13" x14ac:dyDescent="0.25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</row>
    <row r="4812" spans="1:13" x14ac:dyDescent="0.25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</row>
    <row r="4813" spans="1:13" x14ac:dyDescent="0.25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</row>
    <row r="4814" spans="1:13" x14ac:dyDescent="0.25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</row>
    <row r="4815" spans="1:13" x14ac:dyDescent="0.25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</row>
    <row r="4816" spans="1:13" x14ac:dyDescent="0.25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</row>
    <row r="4817" spans="1:13" x14ac:dyDescent="0.25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</row>
    <row r="4818" spans="1:13" x14ac:dyDescent="0.25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</row>
    <row r="4819" spans="1:13" x14ac:dyDescent="0.25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</row>
    <row r="4820" spans="1:13" x14ac:dyDescent="0.25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</row>
    <row r="4821" spans="1:13" x14ac:dyDescent="0.25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</row>
    <row r="4822" spans="1:13" x14ac:dyDescent="0.25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</row>
    <row r="4823" spans="1:13" x14ac:dyDescent="0.25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</row>
    <row r="4824" spans="1:13" x14ac:dyDescent="0.25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</row>
    <row r="4825" spans="1:13" x14ac:dyDescent="0.25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</row>
    <row r="4826" spans="1:13" x14ac:dyDescent="0.25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</row>
    <row r="4827" spans="1:13" x14ac:dyDescent="0.25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</row>
    <row r="4828" spans="1:13" x14ac:dyDescent="0.25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</row>
    <row r="4829" spans="1:13" x14ac:dyDescent="0.25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</row>
    <row r="4830" spans="1:13" x14ac:dyDescent="0.25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</row>
    <row r="4831" spans="1:13" x14ac:dyDescent="0.25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</row>
    <row r="4832" spans="1:13" x14ac:dyDescent="0.25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</row>
    <row r="4833" spans="1:13" x14ac:dyDescent="0.25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</row>
    <row r="4834" spans="1:13" x14ac:dyDescent="0.25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</row>
    <row r="4835" spans="1:13" x14ac:dyDescent="0.25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</row>
    <row r="4836" spans="1:13" x14ac:dyDescent="0.25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</row>
    <row r="4837" spans="1:13" x14ac:dyDescent="0.25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</row>
    <row r="4838" spans="1:13" x14ac:dyDescent="0.25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</row>
    <row r="4839" spans="1:13" x14ac:dyDescent="0.25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</row>
    <row r="4840" spans="1:13" x14ac:dyDescent="0.25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</row>
    <row r="4841" spans="1:13" x14ac:dyDescent="0.25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</row>
    <row r="4842" spans="1:13" x14ac:dyDescent="0.25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</row>
    <row r="4843" spans="1:13" x14ac:dyDescent="0.25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</row>
    <row r="4844" spans="1:13" x14ac:dyDescent="0.25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</row>
    <row r="4845" spans="1:13" x14ac:dyDescent="0.25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</row>
    <row r="4846" spans="1:13" x14ac:dyDescent="0.25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</row>
    <row r="4847" spans="1:13" x14ac:dyDescent="0.25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</row>
    <row r="4848" spans="1:13" x14ac:dyDescent="0.25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</row>
    <row r="4849" spans="1:13" x14ac:dyDescent="0.25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</row>
    <row r="4850" spans="1:13" x14ac:dyDescent="0.25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</row>
    <row r="4851" spans="1:13" x14ac:dyDescent="0.25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</row>
    <row r="4852" spans="1:13" x14ac:dyDescent="0.25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</row>
    <row r="4853" spans="1:13" x14ac:dyDescent="0.25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</row>
    <row r="4854" spans="1:13" x14ac:dyDescent="0.25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</row>
    <row r="4855" spans="1:13" x14ac:dyDescent="0.25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</row>
    <row r="4856" spans="1:13" x14ac:dyDescent="0.25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</row>
    <row r="4857" spans="1:13" x14ac:dyDescent="0.25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</row>
    <row r="4858" spans="1:13" x14ac:dyDescent="0.25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</row>
    <row r="4859" spans="1:13" x14ac:dyDescent="0.25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</row>
    <row r="4860" spans="1:13" x14ac:dyDescent="0.25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</row>
    <row r="4861" spans="1:13" x14ac:dyDescent="0.25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</row>
    <row r="4862" spans="1:13" x14ac:dyDescent="0.25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</row>
    <row r="4863" spans="1:13" x14ac:dyDescent="0.25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</row>
    <row r="4864" spans="1:13" x14ac:dyDescent="0.25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</row>
    <row r="4865" spans="1:13" x14ac:dyDescent="0.25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</row>
    <row r="4866" spans="1:13" x14ac:dyDescent="0.25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</row>
    <row r="4867" spans="1:13" x14ac:dyDescent="0.25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</row>
    <row r="4868" spans="1:13" x14ac:dyDescent="0.25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</row>
    <row r="4869" spans="1:13" x14ac:dyDescent="0.25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</row>
    <row r="4870" spans="1:13" x14ac:dyDescent="0.25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</row>
    <row r="4871" spans="1:13" x14ac:dyDescent="0.25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</row>
    <row r="4872" spans="1:13" x14ac:dyDescent="0.25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</row>
    <row r="4873" spans="1:13" x14ac:dyDescent="0.25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</row>
    <row r="4874" spans="1:13" x14ac:dyDescent="0.25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</row>
    <row r="4875" spans="1:13" x14ac:dyDescent="0.25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</row>
    <row r="4876" spans="1:13" x14ac:dyDescent="0.25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</row>
    <row r="4877" spans="1:13" x14ac:dyDescent="0.25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</row>
    <row r="4878" spans="1:13" x14ac:dyDescent="0.25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</row>
    <row r="4879" spans="1:13" x14ac:dyDescent="0.25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</row>
    <row r="4880" spans="1:13" x14ac:dyDescent="0.25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</row>
    <row r="4881" spans="1:13" x14ac:dyDescent="0.25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</row>
    <row r="4882" spans="1:13" x14ac:dyDescent="0.25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</row>
    <row r="4883" spans="1:13" x14ac:dyDescent="0.25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</row>
    <row r="4884" spans="1:13" x14ac:dyDescent="0.25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</row>
    <row r="4885" spans="1:13" x14ac:dyDescent="0.25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</row>
    <row r="4886" spans="1:13" x14ac:dyDescent="0.25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</row>
    <row r="4887" spans="1:13" x14ac:dyDescent="0.25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</row>
    <row r="4888" spans="1:13" x14ac:dyDescent="0.25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</row>
    <row r="4889" spans="1:13" x14ac:dyDescent="0.25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</row>
    <row r="4890" spans="1:13" x14ac:dyDescent="0.25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</row>
    <row r="4891" spans="1:13" x14ac:dyDescent="0.25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</row>
    <row r="4892" spans="1:13" x14ac:dyDescent="0.25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</row>
    <row r="4893" spans="1:13" x14ac:dyDescent="0.25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</row>
    <row r="4894" spans="1:13" x14ac:dyDescent="0.25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</row>
    <row r="4895" spans="1:13" x14ac:dyDescent="0.25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</row>
    <row r="4896" spans="1:13" x14ac:dyDescent="0.25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</row>
    <row r="4897" spans="1:13" x14ac:dyDescent="0.25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</row>
    <row r="4898" spans="1:13" x14ac:dyDescent="0.25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</row>
    <row r="4899" spans="1:13" x14ac:dyDescent="0.25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</row>
    <row r="4900" spans="1:13" x14ac:dyDescent="0.25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</row>
    <row r="4901" spans="1:13" x14ac:dyDescent="0.25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</row>
    <row r="4902" spans="1:13" x14ac:dyDescent="0.25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</row>
    <row r="4903" spans="1:13" x14ac:dyDescent="0.25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</row>
    <row r="4904" spans="1:13" x14ac:dyDescent="0.25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</row>
    <row r="4905" spans="1:13" x14ac:dyDescent="0.25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</row>
    <row r="4906" spans="1:13" x14ac:dyDescent="0.25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</row>
    <row r="4907" spans="1:13" x14ac:dyDescent="0.25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</row>
    <row r="4908" spans="1:13" x14ac:dyDescent="0.25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</row>
    <row r="4909" spans="1:13" x14ac:dyDescent="0.25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</row>
    <row r="4910" spans="1:13" x14ac:dyDescent="0.25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</row>
    <row r="4911" spans="1:13" x14ac:dyDescent="0.25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</row>
    <row r="4912" spans="1:13" x14ac:dyDescent="0.25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</row>
    <row r="4913" spans="1:13" x14ac:dyDescent="0.25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</row>
    <row r="4914" spans="1:13" x14ac:dyDescent="0.25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</row>
    <row r="4915" spans="1:13" x14ac:dyDescent="0.25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</row>
    <row r="4916" spans="1:13" x14ac:dyDescent="0.25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</row>
    <row r="4917" spans="1:13" x14ac:dyDescent="0.25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</row>
    <row r="4918" spans="1:13" x14ac:dyDescent="0.25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</row>
    <row r="4919" spans="1:13" x14ac:dyDescent="0.25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</row>
    <row r="4920" spans="1:13" x14ac:dyDescent="0.25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</row>
    <row r="4921" spans="1:13" x14ac:dyDescent="0.25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</row>
    <row r="4922" spans="1:13" x14ac:dyDescent="0.25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</row>
    <row r="4923" spans="1:13" x14ac:dyDescent="0.25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</row>
    <row r="4924" spans="1:13" x14ac:dyDescent="0.25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</row>
    <row r="4925" spans="1:13" x14ac:dyDescent="0.25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</row>
    <row r="4926" spans="1:13" x14ac:dyDescent="0.25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</row>
    <row r="4927" spans="1:13" x14ac:dyDescent="0.25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</row>
    <row r="4928" spans="1:13" x14ac:dyDescent="0.25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</row>
    <row r="4929" spans="1:13" x14ac:dyDescent="0.25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</row>
    <row r="4930" spans="1:13" x14ac:dyDescent="0.25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</row>
    <row r="4931" spans="1:13" x14ac:dyDescent="0.25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</row>
    <row r="4932" spans="1:13" x14ac:dyDescent="0.25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</row>
    <row r="4933" spans="1:13" x14ac:dyDescent="0.25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</row>
    <row r="4934" spans="1:13" x14ac:dyDescent="0.25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</row>
    <row r="4935" spans="1:13" x14ac:dyDescent="0.25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</row>
    <row r="4936" spans="1:13" x14ac:dyDescent="0.25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</row>
    <row r="4937" spans="1:13" x14ac:dyDescent="0.25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</row>
    <row r="4938" spans="1:13" x14ac:dyDescent="0.25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</row>
    <row r="4939" spans="1:13" x14ac:dyDescent="0.25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</row>
    <row r="4940" spans="1:13" x14ac:dyDescent="0.25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</row>
    <row r="4941" spans="1:13" x14ac:dyDescent="0.25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</row>
    <row r="4942" spans="1:13" x14ac:dyDescent="0.25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</row>
    <row r="4943" spans="1:13" x14ac:dyDescent="0.25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</row>
    <row r="4944" spans="1:13" x14ac:dyDescent="0.25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</row>
    <row r="4945" spans="1:13" x14ac:dyDescent="0.25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</row>
    <row r="4946" spans="1:13" x14ac:dyDescent="0.25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</row>
    <row r="4947" spans="1:13" x14ac:dyDescent="0.25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</row>
    <row r="4948" spans="1:13" x14ac:dyDescent="0.25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</row>
    <row r="4949" spans="1:13" x14ac:dyDescent="0.25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</row>
    <row r="4950" spans="1:13" x14ac:dyDescent="0.25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</row>
    <row r="4951" spans="1:13" x14ac:dyDescent="0.25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</row>
    <row r="4952" spans="1:13" x14ac:dyDescent="0.25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</row>
    <row r="4953" spans="1:13" x14ac:dyDescent="0.25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</row>
    <row r="4954" spans="1:13" x14ac:dyDescent="0.25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</row>
    <row r="4955" spans="1:13" x14ac:dyDescent="0.25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</row>
    <row r="4956" spans="1:13" x14ac:dyDescent="0.25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</row>
    <row r="4957" spans="1:13" x14ac:dyDescent="0.25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</row>
    <row r="4958" spans="1:13" x14ac:dyDescent="0.25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</row>
    <row r="4959" spans="1:13" x14ac:dyDescent="0.25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</row>
    <row r="4960" spans="1:13" x14ac:dyDescent="0.25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</row>
    <row r="4961" spans="1:13" x14ac:dyDescent="0.25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</row>
    <row r="4962" spans="1:13" x14ac:dyDescent="0.25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</row>
    <row r="4963" spans="1:13" x14ac:dyDescent="0.25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</row>
    <row r="4964" spans="1:13" x14ac:dyDescent="0.25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</row>
    <row r="4965" spans="1:13" x14ac:dyDescent="0.25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</row>
    <row r="4966" spans="1:13" x14ac:dyDescent="0.25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</row>
    <row r="4967" spans="1:13" x14ac:dyDescent="0.25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</row>
    <row r="4968" spans="1:13" x14ac:dyDescent="0.25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</row>
    <row r="4969" spans="1:13" x14ac:dyDescent="0.25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</row>
    <row r="4970" spans="1:13" x14ac:dyDescent="0.25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</row>
    <row r="4971" spans="1:13" x14ac:dyDescent="0.25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</row>
    <row r="4972" spans="1:13" x14ac:dyDescent="0.25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</row>
    <row r="4973" spans="1:13" x14ac:dyDescent="0.25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</row>
    <row r="4974" spans="1:13" x14ac:dyDescent="0.25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</row>
    <row r="4975" spans="1:13" x14ac:dyDescent="0.25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</row>
    <row r="4976" spans="1:13" x14ac:dyDescent="0.25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</row>
    <row r="4977" spans="1:13" x14ac:dyDescent="0.25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</row>
    <row r="4978" spans="1:13" x14ac:dyDescent="0.25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</row>
    <row r="4979" spans="1:13" x14ac:dyDescent="0.25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</row>
    <row r="4980" spans="1:13" x14ac:dyDescent="0.25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</row>
    <row r="4981" spans="1:13" x14ac:dyDescent="0.25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</row>
    <row r="4982" spans="1:13" x14ac:dyDescent="0.25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</row>
    <row r="4983" spans="1:13" x14ac:dyDescent="0.25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</row>
    <row r="4984" spans="1:13" x14ac:dyDescent="0.25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</row>
    <row r="4985" spans="1:13" x14ac:dyDescent="0.25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</row>
    <row r="4986" spans="1:13" x14ac:dyDescent="0.25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</row>
    <row r="4987" spans="1:13" x14ac:dyDescent="0.25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</row>
    <row r="4988" spans="1:13" x14ac:dyDescent="0.25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</row>
    <row r="4989" spans="1:13" x14ac:dyDescent="0.25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</row>
    <row r="4990" spans="1:13" x14ac:dyDescent="0.25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</row>
    <row r="4991" spans="1:13" x14ac:dyDescent="0.25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</row>
    <row r="4992" spans="1:13" x14ac:dyDescent="0.25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</row>
    <row r="4993" spans="1:13" x14ac:dyDescent="0.25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</row>
    <row r="4994" spans="1:13" x14ac:dyDescent="0.25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</row>
    <row r="4995" spans="1:13" x14ac:dyDescent="0.25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</row>
    <row r="4996" spans="1:13" x14ac:dyDescent="0.25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</row>
    <row r="4997" spans="1:13" x14ac:dyDescent="0.25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</row>
    <row r="4998" spans="1:13" x14ac:dyDescent="0.25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</row>
    <row r="4999" spans="1:13" x14ac:dyDescent="0.25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</row>
    <row r="5000" spans="1:13" x14ac:dyDescent="0.25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</row>
    <row r="5001" spans="1:13" x14ac:dyDescent="0.25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</row>
    <row r="5002" spans="1:13" x14ac:dyDescent="0.25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</row>
    <row r="5003" spans="1:13" x14ac:dyDescent="0.25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</row>
    <row r="5004" spans="1:13" x14ac:dyDescent="0.25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</row>
    <row r="5005" spans="1:13" x14ac:dyDescent="0.25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</row>
    <row r="5006" spans="1:13" x14ac:dyDescent="0.25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</row>
    <row r="5007" spans="1:13" x14ac:dyDescent="0.25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</row>
    <row r="5008" spans="1:13" x14ac:dyDescent="0.25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</row>
    <row r="5009" spans="1:13" x14ac:dyDescent="0.25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</row>
    <row r="5010" spans="1:13" x14ac:dyDescent="0.25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</row>
    <row r="5011" spans="1:13" x14ac:dyDescent="0.25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</row>
    <row r="5012" spans="1:13" x14ac:dyDescent="0.25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</row>
    <row r="5013" spans="1:13" x14ac:dyDescent="0.25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</row>
    <row r="5014" spans="1:13" x14ac:dyDescent="0.25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</row>
    <row r="5015" spans="1:13" x14ac:dyDescent="0.25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</row>
    <row r="5016" spans="1:13" x14ac:dyDescent="0.25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</row>
    <row r="5017" spans="1:13" x14ac:dyDescent="0.25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</row>
    <row r="5018" spans="1:13" x14ac:dyDescent="0.25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</row>
    <row r="5019" spans="1:13" x14ac:dyDescent="0.25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</row>
    <row r="5020" spans="1:13" x14ac:dyDescent="0.25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</row>
    <row r="5021" spans="1:13" x14ac:dyDescent="0.25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</row>
    <row r="5022" spans="1:13" x14ac:dyDescent="0.25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</row>
    <row r="5023" spans="1:13" x14ac:dyDescent="0.25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</row>
    <row r="5024" spans="1:13" x14ac:dyDescent="0.25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</row>
    <row r="5025" spans="1:13" x14ac:dyDescent="0.25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</row>
    <row r="5026" spans="1:13" x14ac:dyDescent="0.25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</row>
    <row r="5027" spans="1:13" x14ac:dyDescent="0.25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</row>
    <row r="5028" spans="1:13" x14ac:dyDescent="0.25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</row>
    <row r="5029" spans="1:13" x14ac:dyDescent="0.25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</row>
    <row r="5030" spans="1:13" x14ac:dyDescent="0.25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</row>
    <row r="5031" spans="1:13" x14ac:dyDescent="0.25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</row>
    <row r="5032" spans="1:13" x14ac:dyDescent="0.25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</row>
    <row r="5033" spans="1:13" x14ac:dyDescent="0.25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</row>
    <row r="5034" spans="1:13" x14ac:dyDescent="0.25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</row>
    <row r="5035" spans="1:13" x14ac:dyDescent="0.25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</row>
    <row r="5036" spans="1:13" x14ac:dyDescent="0.25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</row>
    <row r="5037" spans="1:13" x14ac:dyDescent="0.25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</row>
    <row r="5038" spans="1:13" x14ac:dyDescent="0.25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</row>
    <row r="5039" spans="1:13" x14ac:dyDescent="0.25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</row>
    <row r="5040" spans="1:13" x14ac:dyDescent="0.25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</row>
    <row r="5041" spans="1:13" x14ac:dyDescent="0.25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</row>
    <row r="5042" spans="1:13" x14ac:dyDescent="0.25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</row>
    <row r="5043" spans="1:13" x14ac:dyDescent="0.25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</row>
    <row r="5044" spans="1:13" x14ac:dyDescent="0.25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</row>
    <row r="5045" spans="1:13" x14ac:dyDescent="0.25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</row>
    <row r="5046" spans="1:13" x14ac:dyDescent="0.25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</row>
    <row r="5047" spans="1:13" x14ac:dyDescent="0.25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</row>
    <row r="5048" spans="1:13" x14ac:dyDescent="0.25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</row>
    <row r="5049" spans="1:13" x14ac:dyDescent="0.25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</row>
    <row r="5050" spans="1:13" x14ac:dyDescent="0.25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</row>
    <row r="5051" spans="1:13" x14ac:dyDescent="0.25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</row>
    <row r="5052" spans="1:13" x14ac:dyDescent="0.25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</row>
    <row r="5053" spans="1:13" x14ac:dyDescent="0.25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</row>
    <row r="5054" spans="1:13" x14ac:dyDescent="0.25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</row>
    <row r="5055" spans="1:13" x14ac:dyDescent="0.25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</row>
    <row r="5056" spans="1:13" x14ac:dyDescent="0.25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</row>
    <row r="5057" spans="1:13" x14ac:dyDescent="0.25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</row>
    <row r="5058" spans="1:13" x14ac:dyDescent="0.25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</row>
    <row r="5059" spans="1:13" x14ac:dyDescent="0.25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</row>
    <row r="5060" spans="1:13" x14ac:dyDescent="0.25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</row>
    <row r="5061" spans="1:13" x14ac:dyDescent="0.25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</row>
    <row r="5062" spans="1:13" x14ac:dyDescent="0.25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</row>
    <row r="5063" spans="1:13" x14ac:dyDescent="0.25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</row>
    <row r="5064" spans="1:13" x14ac:dyDescent="0.25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</row>
    <row r="5065" spans="1:13" x14ac:dyDescent="0.25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</row>
    <row r="5066" spans="1:13" x14ac:dyDescent="0.25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</row>
    <row r="5067" spans="1:13" x14ac:dyDescent="0.25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</row>
    <row r="5068" spans="1:13" x14ac:dyDescent="0.25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</row>
    <row r="5069" spans="1:13" x14ac:dyDescent="0.25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</row>
    <row r="5070" spans="1:13" x14ac:dyDescent="0.25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</row>
    <row r="5071" spans="1:13" x14ac:dyDescent="0.25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</row>
    <row r="5072" spans="1:13" x14ac:dyDescent="0.25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</row>
    <row r="5073" spans="1:13" x14ac:dyDescent="0.25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</row>
    <row r="5074" spans="1:13" x14ac:dyDescent="0.25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</row>
    <row r="5075" spans="1:13" x14ac:dyDescent="0.25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</row>
    <row r="5076" spans="1:13" x14ac:dyDescent="0.25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</row>
    <row r="5077" spans="1:13" x14ac:dyDescent="0.25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</row>
    <row r="5078" spans="1:13" x14ac:dyDescent="0.25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</row>
    <row r="5079" spans="1:13" x14ac:dyDescent="0.25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</row>
    <row r="5080" spans="1:13" x14ac:dyDescent="0.25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</row>
    <row r="5081" spans="1:13" x14ac:dyDescent="0.25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</row>
    <row r="5082" spans="1:13" x14ac:dyDescent="0.25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</row>
    <row r="5083" spans="1:13" x14ac:dyDescent="0.25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</row>
    <row r="5084" spans="1:13" x14ac:dyDescent="0.25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</row>
    <row r="5085" spans="1:13" x14ac:dyDescent="0.25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</row>
    <row r="5086" spans="1:13" x14ac:dyDescent="0.25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</row>
    <row r="5087" spans="1:13" x14ac:dyDescent="0.25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</row>
    <row r="5088" spans="1:13" x14ac:dyDescent="0.25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</row>
    <row r="5089" spans="1:13" x14ac:dyDescent="0.25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</row>
    <row r="5090" spans="1:13" x14ac:dyDescent="0.25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</row>
    <row r="5091" spans="1:13" x14ac:dyDescent="0.25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</row>
    <row r="5092" spans="1:13" x14ac:dyDescent="0.25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</row>
    <row r="5093" spans="1:13" x14ac:dyDescent="0.25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</row>
    <row r="5094" spans="1:13" x14ac:dyDescent="0.25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</row>
    <row r="5095" spans="1:13" x14ac:dyDescent="0.25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</row>
    <row r="5096" spans="1:13" x14ac:dyDescent="0.25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</row>
    <row r="5097" spans="1:13" x14ac:dyDescent="0.25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</row>
    <row r="5098" spans="1:13" x14ac:dyDescent="0.25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</row>
    <row r="5099" spans="1:13" x14ac:dyDescent="0.25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</row>
    <row r="5100" spans="1:13" x14ac:dyDescent="0.25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</row>
    <row r="5101" spans="1:13" x14ac:dyDescent="0.25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</row>
    <row r="5102" spans="1:13" x14ac:dyDescent="0.25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</row>
    <row r="5103" spans="1:13" x14ac:dyDescent="0.25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</row>
    <row r="5104" spans="1:13" x14ac:dyDescent="0.25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</row>
    <row r="5105" spans="1:13" x14ac:dyDescent="0.25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</row>
    <row r="5106" spans="1:13" x14ac:dyDescent="0.25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</row>
    <row r="5107" spans="1:13" x14ac:dyDescent="0.25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</row>
    <row r="5108" spans="1:13" x14ac:dyDescent="0.25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</row>
    <row r="5109" spans="1:13" x14ac:dyDescent="0.25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</row>
    <row r="5110" spans="1:13" x14ac:dyDescent="0.25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</row>
    <row r="5111" spans="1:13" x14ac:dyDescent="0.25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</row>
    <row r="5112" spans="1:13" x14ac:dyDescent="0.25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</row>
    <row r="5113" spans="1:13" x14ac:dyDescent="0.25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</row>
    <row r="5114" spans="1:13" x14ac:dyDescent="0.25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</row>
    <row r="5115" spans="1:13" x14ac:dyDescent="0.25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</row>
    <row r="5116" spans="1:13" x14ac:dyDescent="0.25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</row>
    <row r="5117" spans="1:13" x14ac:dyDescent="0.25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</row>
    <row r="5118" spans="1:13" x14ac:dyDescent="0.25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</row>
    <row r="5119" spans="1:13" x14ac:dyDescent="0.25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</row>
    <row r="5120" spans="1:13" x14ac:dyDescent="0.25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</row>
    <row r="5121" spans="1:13" x14ac:dyDescent="0.25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</row>
    <row r="5122" spans="1:13" x14ac:dyDescent="0.25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</row>
    <row r="5123" spans="1:13" x14ac:dyDescent="0.25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</row>
    <row r="5124" spans="1:13" x14ac:dyDescent="0.25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</row>
    <row r="5125" spans="1:13" x14ac:dyDescent="0.25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</row>
    <row r="5126" spans="1:13" x14ac:dyDescent="0.25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</row>
    <row r="5127" spans="1:13" x14ac:dyDescent="0.25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</row>
    <row r="5128" spans="1:13" x14ac:dyDescent="0.25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</row>
    <row r="5129" spans="1:13" x14ac:dyDescent="0.25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</row>
    <row r="5130" spans="1:13" x14ac:dyDescent="0.25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</row>
    <row r="5131" spans="1:13" x14ac:dyDescent="0.25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</row>
    <row r="5132" spans="1:13" x14ac:dyDescent="0.25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</row>
    <row r="5133" spans="1:13" x14ac:dyDescent="0.25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</row>
    <row r="5134" spans="1:13" x14ac:dyDescent="0.25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</row>
    <row r="5135" spans="1:13" x14ac:dyDescent="0.25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</row>
    <row r="5136" spans="1:13" x14ac:dyDescent="0.25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</row>
    <row r="5137" spans="1:13" x14ac:dyDescent="0.25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</row>
    <row r="5138" spans="1:13" x14ac:dyDescent="0.25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</row>
    <row r="5139" spans="1:13" x14ac:dyDescent="0.25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</row>
    <row r="5140" spans="1:13" x14ac:dyDescent="0.25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</row>
    <row r="5141" spans="1:13" x14ac:dyDescent="0.25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</row>
    <row r="5142" spans="1:13" x14ac:dyDescent="0.25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</row>
    <row r="5143" spans="1:13" x14ac:dyDescent="0.25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</row>
    <row r="5144" spans="1:13" x14ac:dyDescent="0.25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</row>
    <row r="5145" spans="1:13" x14ac:dyDescent="0.25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</row>
    <row r="5146" spans="1:13" x14ac:dyDescent="0.25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</row>
    <row r="5147" spans="1:13" x14ac:dyDescent="0.25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</row>
    <row r="5148" spans="1:13" x14ac:dyDescent="0.25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</row>
    <row r="5149" spans="1:13" x14ac:dyDescent="0.25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</row>
    <row r="5150" spans="1:13" x14ac:dyDescent="0.25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</row>
    <row r="5151" spans="1:13" x14ac:dyDescent="0.25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</row>
    <row r="5152" spans="1:13" x14ac:dyDescent="0.25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</row>
    <row r="5153" spans="1:13" x14ac:dyDescent="0.25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</row>
    <row r="5154" spans="1:13" x14ac:dyDescent="0.25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</row>
    <row r="5155" spans="1:13" x14ac:dyDescent="0.25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</row>
    <row r="5156" spans="1:13" x14ac:dyDescent="0.25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</row>
    <row r="5157" spans="1:13" x14ac:dyDescent="0.25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</row>
    <row r="5158" spans="1:13" x14ac:dyDescent="0.25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topLeftCell="A115" zoomScale="70" zoomScaleNormal="70" workbookViewId="0">
      <selection activeCell="A5" sqref="A5:XFD5"/>
    </sheetView>
  </sheetViews>
  <sheetFormatPr baseColWidth="10" defaultRowHeight="15" x14ac:dyDescent="0.25"/>
  <cols>
    <col min="1" max="1" width="17.5703125" customWidth="1"/>
    <col min="2" max="2" width="22.42578125" customWidth="1"/>
    <col min="3" max="3" width="5" customWidth="1"/>
    <col min="4" max="12" width="6" customWidth="1"/>
    <col min="13" max="13" width="12.5703125" bestFit="1" customWidth="1"/>
  </cols>
  <sheetData>
    <row r="1" spans="1:35" x14ac:dyDescent="0.25">
      <c r="A1" s="113" t="s">
        <v>4</v>
      </c>
      <c r="B1" s="32" t="s">
        <v>17</v>
      </c>
    </row>
    <row r="3" spans="1:35" x14ac:dyDescent="0.25">
      <c r="A3" s="113" t="s">
        <v>106</v>
      </c>
      <c r="B3" s="113" t="s">
        <v>101</v>
      </c>
    </row>
    <row r="4" spans="1:35" x14ac:dyDescent="0.25">
      <c r="A4" s="113" t="s">
        <v>99</v>
      </c>
      <c r="B4" s="32" t="s">
        <v>75</v>
      </c>
      <c r="C4" s="32" t="s">
        <v>70</v>
      </c>
      <c r="D4" s="32" t="s">
        <v>14</v>
      </c>
      <c r="E4" s="32" t="s">
        <v>61</v>
      </c>
      <c r="F4" s="32" t="s">
        <v>62</v>
      </c>
      <c r="G4" s="32" t="s">
        <v>63</v>
      </c>
      <c r="H4" s="32" t="s">
        <v>64</v>
      </c>
      <c r="I4" s="32" t="s">
        <v>65</v>
      </c>
      <c r="J4" s="32" t="s">
        <v>69</v>
      </c>
      <c r="K4" s="32" t="s">
        <v>72</v>
      </c>
      <c r="L4" s="32" t="s">
        <v>73</v>
      </c>
      <c r="M4" s="32" t="s">
        <v>100</v>
      </c>
      <c r="N4" s="118" t="s">
        <v>75</v>
      </c>
      <c r="O4" s="118" t="s">
        <v>70</v>
      </c>
      <c r="P4" s="118" t="s">
        <v>14</v>
      </c>
      <c r="Q4" s="118" t="s">
        <v>61</v>
      </c>
      <c r="R4" s="118" t="s">
        <v>62</v>
      </c>
      <c r="S4" s="118" t="s">
        <v>63</v>
      </c>
      <c r="T4" s="118" t="s">
        <v>64</v>
      </c>
      <c r="U4" s="118" t="s">
        <v>65</v>
      </c>
      <c r="V4" s="118" t="s">
        <v>69</v>
      </c>
      <c r="W4" s="118" t="s">
        <v>72</v>
      </c>
      <c r="X4" s="118" t="s">
        <v>73</v>
      </c>
      <c r="Y4" s="120" t="s">
        <v>75</v>
      </c>
      <c r="Z4" s="120" t="s">
        <v>70</v>
      </c>
      <c r="AA4" s="120" t="s">
        <v>14</v>
      </c>
      <c r="AB4" s="120" t="s">
        <v>61</v>
      </c>
      <c r="AC4" s="120" t="s">
        <v>62</v>
      </c>
      <c r="AD4" s="120" t="s">
        <v>63</v>
      </c>
      <c r="AE4" s="120" t="s">
        <v>64</v>
      </c>
      <c r="AF4" s="120" t="s">
        <v>65</v>
      </c>
      <c r="AG4" s="120" t="s">
        <v>69</v>
      </c>
      <c r="AH4" s="120" t="s">
        <v>72</v>
      </c>
      <c r="AI4" s="120" t="s">
        <v>73</v>
      </c>
    </row>
    <row r="5" spans="1:35" x14ac:dyDescent="0.25">
      <c r="A5" s="115">
        <v>41891</v>
      </c>
      <c r="B5" s="119"/>
      <c r="C5" s="119">
        <v>6.1</v>
      </c>
      <c r="D5" s="119">
        <v>7.69</v>
      </c>
      <c r="E5" s="119">
        <v>9.81</v>
      </c>
      <c r="F5" s="119">
        <v>11.15</v>
      </c>
      <c r="G5" s="119"/>
      <c r="H5" s="119"/>
      <c r="I5" s="119">
        <v>7.03</v>
      </c>
      <c r="J5" s="119"/>
      <c r="K5" s="119">
        <v>7.2</v>
      </c>
      <c r="L5" s="119"/>
      <c r="M5" s="119">
        <v>11.15</v>
      </c>
      <c r="N5" s="119"/>
      <c r="O5" s="119">
        <v>6.1</v>
      </c>
      <c r="P5" s="119">
        <v>7.69</v>
      </c>
      <c r="Q5" s="119">
        <v>9.81</v>
      </c>
      <c r="R5" s="119">
        <v>11.15</v>
      </c>
      <c r="S5" s="119"/>
      <c r="T5" s="119"/>
      <c r="U5" s="119">
        <v>7.03</v>
      </c>
      <c r="V5" s="119"/>
      <c r="W5" s="119">
        <v>7.2</v>
      </c>
      <c r="X5" s="119"/>
      <c r="Y5" s="32" t="str">
        <f>IF(N5=$D$2," ",IF(N5&lt;NSCA!$J$2,0,1))</f>
        <v xml:space="preserve"> </v>
      </c>
      <c r="Z5" s="32">
        <f>IF(O5=$D$2," ",IF(O5&lt;NSCA!$K$2,0,1))</f>
        <v>1</v>
      </c>
      <c r="AA5" s="32">
        <f>IF(P5=$D$2," ",IF(P5&lt;NSCA!$C$2,0,1))</f>
        <v>0</v>
      </c>
      <c r="AB5" s="32">
        <f>IF(Q5=$D$2," ",IF(Q5&lt;NSCA!$D$2,0,1))</f>
        <v>1</v>
      </c>
      <c r="AC5" s="32">
        <f>IF(R5=$D$2," ",IF(R5&lt;NSCA!$E$2,0,1))</f>
        <v>1</v>
      </c>
      <c r="AD5" s="32" t="str">
        <f>IF(S5=$D$2," ",IF(S5&lt;NSCA!$F$2,0,1))</f>
        <v xml:space="preserve"> </v>
      </c>
      <c r="AE5" s="32" t="str">
        <f>IF(T5=$D$2," ",IF(T5&lt;NSCA!$G$2,0,1))</f>
        <v xml:space="preserve"> </v>
      </c>
      <c r="AF5" s="32">
        <f>IF(U5=$D$2," ",IF(U5&lt;NSCA!$H$2,0,1))</f>
        <v>0</v>
      </c>
      <c r="AG5" s="32" t="str">
        <f>IF(V5=$D$2," ",IF(V5&lt;NSCA!$I$2,0,1))</f>
        <v xml:space="preserve"> </v>
      </c>
      <c r="AH5" s="32">
        <f>IF(W5=$D$2," ",IF(W5&lt;NSCA!$L$2,0,1))</f>
        <v>0</v>
      </c>
      <c r="AI5" s="32" t="str">
        <f>IF(X5=$D$2," ",IF(X5&lt;NSCA!$M$2,0,1))</f>
        <v xml:space="preserve"> </v>
      </c>
    </row>
    <row r="6" spans="1:35" x14ac:dyDescent="0.25">
      <c r="A6" s="115">
        <v>41892</v>
      </c>
      <c r="B6" s="119">
        <v>8.76</v>
      </c>
      <c r="C6" s="119"/>
      <c r="D6" s="119"/>
      <c r="E6" s="119"/>
      <c r="F6" s="119"/>
      <c r="G6" s="119">
        <v>8.7799999999999994</v>
      </c>
      <c r="H6" s="119"/>
      <c r="I6" s="119"/>
      <c r="J6" s="119">
        <v>7.34</v>
      </c>
      <c r="K6" s="119"/>
      <c r="L6" s="119"/>
      <c r="M6" s="119">
        <v>8.7799999999999994</v>
      </c>
      <c r="N6" s="119">
        <v>8.76</v>
      </c>
      <c r="O6" s="119"/>
      <c r="P6" s="119"/>
      <c r="Q6" s="119"/>
      <c r="R6" s="119"/>
      <c r="S6" s="119">
        <v>8.7799999999999994</v>
      </c>
      <c r="T6" s="119"/>
      <c r="U6" s="119"/>
      <c r="V6" s="119">
        <v>7.34</v>
      </c>
      <c r="W6" s="119"/>
      <c r="X6" s="119"/>
      <c r="Y6" s="32">
        <f>IF(N6=$D$2," ",IF(N6&lt;NSCA!$J$2,0,1))</f>
        <v>1</v>
      </c>
      <c r="Z6" s="32" t="str">
        <f>IF(O6=$D$2," ",IF(O6&lt;NSCA!$K$2,0,1))</f>
        <v xml:space="preserve"> </v>
      </c>
      <c r="AA6" s="32" t="str">
        <f>IF(P6=$D$2," ",IF(P6&lt;NSCA!$C$2,0,1))</f>
        <v xml:space="preserve"> </v>
      </c>
      <c r="AB6" s="32" t="str">
        <f>IF(Q6=$D$2," ",IF(Q6&lt;NSCA!$D$2,0,1))</f>
        <v xml:space="preserve"> </v>
      </c>
      <c r="AC6" s="32" t="str">
        <f>IF(R6=$D$2," ",IF(R6&lt;NSCA!$E$2,0,1))</f>
        <v xml:space="preserve"> </v>
      </c>
      <c r="AD6" s="32">
        <f>IF(S6=$D$2," ",IF(S6&lt;NSCA!$F$2,0,1))</f>
        <v>1</v>
      </c>
      <c r="AE6" s="32" t="str">
        <f>IF(T6=$D$2," ",IF(T6&lt;NSCA!$G$2,0,1))</f>
        <v xml:space="preserve"> </v>
      </c>
      <c r="AF6" s="32" t="str">
        <f>IF(U6=$D$2," ",IF(U6&lt;NSCA!$H$2,0,1))</f>
        <v xml:space="preserve"> </v>
      </c>
      <c r="AG6" s="32">
        <f>IF(V6=$D$2," ",IF(V6&lt;NSCA!$I$2,0,1))</f>
        <v>1</v>
      </c>
      <c r="AH6" s="32" t="str">
        <f>IF(W6=$D$2," ",IF(W6&lt;NSCA!$L$2,0,1))</f>
        <v xml:space="preserve"> </v>
      </c>
      <c r="AI6" s="32" t="str">
        <f>IF(X6=$D$2," ",IF(X6&lt;NSCA!$M$2,0,1))</f>
        <v xml:space="preserve"> </v>
      </c>
    </row>
    <row r="7" spans="1:35" x14ac:dyDescent="0.25">
      <c r="A7" s="115">
        <v>41893</v>
      </c>
      <c r="B7" s="119"/>
      <c r="C7" s="119"/>
      <c r="D7" s="119"/>
      <c r="E7" s="119"/>
      <c r="F7" s="119"/>
      <c r="G7" s="119"/>
      <c r="H7" s="119">
        <v>6.46</v>
      </c>
      <c r="I7" s="119"/>
      <c r="J7" s="119"/>
      <c r="K7" s="119"/>
      <c r="L7" s="119">
        <v>6.58</v>
      </c>
      <c r="M7" s="119">
        <v>6.58</v>
      </c>
      <c r="N7" s="119"/>
      <c r="O7" s="119"/>
      <c r="P7" s="119"/>
      <c r="Q7" s="119"/>
      <c r="R7" s="119"/>
      <c r="S7" s="119"/>
      <c r="T7" s="119">
        <v>6.46</v>
      </c>
      <c r="U7" s="119"/>
      <c r="V7" s="119"/>
      <c r="W7" s="119"/>
      <c r="X7" s="119">
        <v>6.58</v>
      </c>
      <c r="Y7" s="32" t="str">
        <f>IF(N7=$D$2," ",IF(N7&lt;NSCA!$J$2,0,1))</f>
        <v xml:space="preserve"> </v>
      </c>
      <c r="Z7" s="32" t="str">
        <f>IF(O7=$D$2," ",IF(O7&lt;NSCA!$K$2,0,1))</f>
        <v xml:space="preserve"> </v>
      </c>
      <c r="AA7" s="32" t="str">
        <f>IF(P7=$D$2," ",IF(P7&lt;NSCA!$C$2,0,1))</f>
        <v xml:space="preserve"> </v>
      </c>
      <c r="AB7" s="32" t="str">
        <f>IF(Q7=$D$2," ",IF(Q7&lt;NSCA!$D$2,0,1))</f>
        <v xml:space="preserve"> </v>
      </c>
      <c r="AC7" s="32" t="str">
        <f>IF(R7=$D$2," ",IF(R7&lt;NSCA!$E$2,0,1))</f>
        <v xml:space="preserve"> </v>
      </c>
      <c r="AD7" s="32" t="str">
        <f>IF(S7=$D$2," ",IF(S7&lt;NSCA!$F$2,0,1))</f>
        <v xml:space="preserve"> </v>
      </c>
      <c r="AE7" s="32">
        <f>IF(T7=$D$2," ",IF(T7&lt;NSCA!$G$2,0,1))</f>
        <v>1</v>
      </c>
      <c r="AF7" s="32" t="str">
        <f>IF(U7=$D$2," ",IF(U7&lt;NSCA!$H$2,0,1))</f>
        <v xml:space="preserve"> </v>
      </c>
      <c r="AG7" s="32" t="str">
        <f>IF(V7=$D$2," ",IF(V7&lt;NSCA!$I$2,0,1))</f>
        <v xml:space="preserve"> </v>
      </c>
      <c r="AH7" s="32" t="str">
        <f>IF(W7=$D$2," ",IF(W7&lt;NSCA!$L$2,0,1))</f>
        <v xml:space="preserve"> </v>
      </c>
      <c r="AI7" s="32">
        <f>IF(X7=$D$2," ",IF(X7&lt;NSCA!$M$2,0,1))</f>
        <v>1</v>
      </c>
    </row>
    <row r="8" spans="1:35" x14ac:dyDescent="0.25">
      <c r="A8" s="115">
        <v>41925</v>
      </c>
      <c r="B8" s="119"/>
      <c r="C8" s="119"/>
      <c r="D8" s="119">
        <v>7.75</v>
      </c>
      <c r="E8" s="119">
        <v>7.52</v>
      </c>
      <c r="F8" s="119">
        <v>7.44</v>
      </c>
      <c r="G8" s="119"/>
      <c r="H8" s="119"/>
      <c r="I8" s="119"/>
      <c r="J8" s="119"/>
      <c r="K8" s="119"/>
      <c r="L8" s="119"/>
      <c r="M8" s="119">
        <v>7.75</v>
      </c>
      <c r="N8" s="119"/>
      <c r="O8" s="119"/>
      <c r="P8" s="119">
        <v>7.75</v>
      </c>
      <c r="Q8" s="119">
        <v>7.52</v>
      </c>
      <c r="R8" s="119">
        <v>7.44</v>
      </c>
      <c r="S8" s="119"/>
      <c r="T8" s="119"/>
      <c r="U8" s="119"/>
      <c r="V8" s="119"/>
      <c r="W8" s="119"/>
      <c r="X8" s="119"/>
      <c r="Y8" s="32" t="str">
        <f>IF(N8=$D$2," ",IF(N8&lt;NSCA!$J$2,0,1))</f>
        <v xml:space="preserve"> </v>
      </c>
      <c r="Z8" s="32" t="str">
        <f>IF(O8=$D$2," ",IF(O8&lt;NSCA!$K$2,0,1))</f>
        <v xml:space="preserve"> </v>
      </c>
      <c r="AA8" s="32">
        <f>IF(P8=$D$2," ",IF(P8&lt;NSCA!$C$2,0,1))</f>
        <v>0</v>
      </c>
      <c r="AB8" s="32">
        <f>IF(Q8=$D$2," ",IF(Q8&lt;NSCA!$D$2,0,1))</f>
        <v>0</v>
      </c>
      <c r="AC8" s="32">
        <f>IF(R8=$D$2," ",IF(R8&lt;NSCA!$E$2,0,1))</f>
        <v>0</v>
      </c>
      <c r="AD8" s="32" t="str">
        <f>IF(S8=$D$2," ",IF(S8&lt;NSCA!$F$2,0,1))</f>
        <v xml:space="preserve"> </v>
      </c>
      <c r="AE8" s="32" t="str">
        <f>IF(T8=$D$2," ",IF(T8&lt;NSCA!$G$2,0,1))</f>
        <v xml:space="preserve"> </v>
      </c>
      <c r="AF8" s="32" t="str">
        <f>IF(U8=$D$2," ",IF(U8&lt;NSCA!$H$2,0,1))</f>
        <v xml:space="preserve"> </v>
      </c>
      <c r="AG8" s="32" t="str">
        <f>IF(V8=$D$2," ",IF(V8&lt;NSCA!$I$2,0,1))</f>
        <v xml:space="preserve"> </v>
      </c>
      <c r="AH8" s="32" t="str">
        <f>IF(W8=$D$2," ",IF(W8&lt;NSCA!$L$2,0,1))</f>
        <v xml:space="preserve"> </v>
      </c>
      <c r="AI8" s="32" t="str">
        <f>IF(X8=$D$2," ",IF(X8&lt;NSCA!$M$2,0,1))</f>
        <v xml:space="preserve"> </v>
      </c>
    </row>
    <row r="9" spans="1:35" x14ac:dyDescent="0.25">
      <c r="A9" s="115">
        <v>41926</v>
      </c>
      <c r="B9" s="119"/>
      <c r="C9" s="119">
        <v>8.0500000000000007</v>
      </c>
      <c r="D9" s="119"/>
      <c r="E9" s="119"/>
      <c r="F9" s="119"/>
      <c r="G9" s="119"/>
      <c r="H9" s="119">
        <v>9.08</v>
      </c>
      <c r="I9" s="119"/>
      <c r="J9" s="119"/>
      <c r="K9" s="119">
        <v>7.19</v>
      </c>
      <c r="L9" s="119">
        <v>6.96</v>
      </c>
      <c r="M9" s="119">
        <v>9.08</v>
      </c>
      <c r="N9" s="119"/>
      <c r="O9" s="119">
        <v>8.0500000000000007</v>
      </c>
      <c r="P9" s="119"/>
      <c r="Q9" s="119"/>
      <c r="R9" s="119"/>
      <c r="S9" s="119"/>
      <c r="T9" s="119">
        <v>9.08</v>
      </c>
      <c r="U9" s="119"/>
      <c r="V9" s="119"/>
      <c r="W9" s="119">
        <v>7.19</v>
      </c>
      <c r="X9" s="119">
        <v>6.96</v>
      </c>
      <c r="Y9" s="32" t="str">
        <f>IF(N9=$D$2," ",IF(N9&lt;NSCA!$J$2,0,1))</f>
        <v xml:space="preserve"> </v>
      </c>
      <c r="Z9" s="32">
        <f>IF(O9=$D$2," ",IF(O9&lt;NSCA!$K$2,0,1))</f>
        <v>1</v>
      </c>
      <c r="AA9" s="32" t="str">
        <f>IF(P9=$D$2," ",IF(P9&lt;NSCA!$C$2,0,1))</f>
        <v xml:space="preserve"> </v>
      </c>
      <c r="AB9" s="32" t="str">
        <f>IF(Q9=$D$2," ",IF(Q9&lt;NSCA!$D$2,0,1))</f>
        <v xml:space="preserve"> </v>
      </c>
      <c r="AC9" s="32" t="str">
        <f>IF(R9=$D$2," ",IF(R9&lt;NSCA!$E$2,0,1))</f>
        <v xml:space="preserve"> </v>
      </c>
      <c r="AD9" s="32" t="str">
        <f>IF(S9=$D$2," ",IF(S9&lt;NSCA!$F$2,0,1))</f>
        <v xml:space="preserve"> </v>
      </c>
      <c r="AE9" s="32">
        <f>IF(T9=$D$2," ",IF(T9&lt;NSCA!$G$2,0,1))</f>
        <v>1</v>
      </c>
      <c r="AF9" s="32" t="str">
        <f>IF(U9=$D$2," ",IF(U9&lt;NSCA!$H$2,0,1))</f>
        <v xml:space="preserve"> </v>
      </c>
      <c r="AG9" s="32" t="str">
        <f>IF(V9=$D$2," ",IF(V9&lt;NSCA!$I$2,0,1))</f>
        <v xml:space="preserve"> </v>
      </c>
      <c r="AH9" s="32">
        <f>IF(W9=$D$2," ",IF(W9&lt;NSCA!$L$2,0,1))</f>
        <v>0</v>
      </c>
      <c r="AI9" s="32">
        <f>IF(X9=$D$2," ",IF(X9&lt;NSCA!$M$2,0,1))</f>
        <v>1</v>
      </c>
    </row>
    <row r="10" spans="1:35" x14ac:dyDescent="0.25">
      <c r="A10" s="115">
        <v>41927</v>
      </c>
      <c r="B10" s="119">
        <v>6.48</v>
      </c>
      <c r="C10" s="119"/>
      <c r="D10" s="119"/>
      <c r="E10" s="119"/>
      <c r="F10" s="119"/>
      <c r="G10" s="119">
        <v>8.1199999999999992</v>
      </c>
      <c r="H10" s="119"/>
      <c r="I10" s="119"/>
      <c r="J10" s="119">
        <v>8.06</v>
      </c>
      <c r="K10" s="119"/>
      <c r="L10" s="119"/>
      <c r="M10" s="119">
        <v>8.1199999999999992</v>
      </c>
      <c r="N10" s="119">
        <v>6.48</v>
      </c>
      <c r="O10" s="119"/>
      <c r="P10" s="119"/>
      <c r="Q10" s="119"/>
      <c r="R10" s="119"/>
      <c r="S10" s="119">
        <v>8.1199999999999992</v>
      </c>
      <c r="T10" s="119"/>
      <c r="U10" s="119"/>
      <c r="V10" s="119">
        <v>8.06</v>
      </c>
      <c r="W10" s="119"/>
      <c r="X10" s="119"/>
      <c r="Y10" s="32">
        <f>IF(N10=$D$2," ",IF(N10&lt;NSCA!$J$2,0,1))</f>
        <v>1</v>
      </c>
      <c r="Z10" s="32" t="str">
        <f>IF(O10=$D$2," ",IF(O10&lt;NSCA!$K$2,0,1))</f>
        <v xml:space="preserve"> </v>
      </c>
      <c r="AA10" s="32" t="str">
        <f>IF(P10=$D$2," ",IF(P10&lt;NSCA!$C$2,0,1))</f>
        <v xml:space="preserve"> </v>
      </c>
      <c r="AB10" s="32" t="str">
        <f>IF(Q10=$D$2," ",IF(Q10&lt;NSCA!$D$2,0,1))</f>
        <v xml:space="preserve"> </v>
      </c>
      <c r="AC10" s="32" t="str">
        <f>IF(R10=$D$2," ",IF(R10&lt;NSCA!$E$2,0,1))</f>
        <v xml:space="preserve"> </v>
      </c>
      <c r="AD10" s="32">
        <f>IF(S10=$D$2," ",IF(S10&lt;NSCA!$F$2,0,1))</f>
        <v>1</v>
      </c>
      <c r="AE10" s="32" t="str">
        <f>IF(T10=$D$2," ",IF(T10&lt;NSCA!$G$2,0,1))</f>
        <v xml:space="preserve"> </v>
      </c>
      <c r="AF10" s="32" t="str">
        <f>IF(U10=$D$2," ",IF(U10&lt;NSCA!$H$2,0,1))</f>
        <v xml:space="preserve"> </v>
      </c>
      <c r="AG10" s="32">
        <f>IF(V10=$D$2," ",IF(V10&lt;NSCA!$I$2,0,1))</f>
        <v>1</v>
      </c>
      <c r="AH10" s="32" t="str">
        <f>IF(W10=$D$2," ",IF(W10&lt;NSCA!$L$2,0,1))</f>
        <v xml:space="preserve"> </v>
      </c>
      <c r="AI10" s="32" t="str">
        <f>IF(X10=$D$2," ",IF(X10&lt;NSCA!$M$2,0,1))</f>
        <v xml:space="preserve"> </v>
      </c>
    </row>
    <row r="11" spans="1:35" x14ac:dyDescent="0.25">
      <c r="A11" s="115">
        <v>41928</v>
      </c>
      <c r="B11" s="119"/>
      <c r="C11" s="119"/>
      <c r="D11" s="119"/>
      <c r="E11" s="119"/>
      <c r="F11" s="119"/>
      <c r="G11" s="119"/>
      <c r="H11" s="119"/>
      <c r="I11" s="119">
        <v>7.63</v>
      </c>
      <c r="J11" s="119"/>
      <c r="K11" s="119"/>
      <c r="L11" s="119">
        <v>6.1</v>
      </c>
      <c r="M11" s="119">
        <v>7.63</v>
      </c>
      <c r="N11" s="119"/>
      <c r="O11" s="119"/>
      <c r="P11" s="119"/>
      <c r="Q11" s="119"/>
      <c r="R11" s="119"/>
      <c r="S11" s="119"/>
      <c r="T11" s="119"/>
      <c r="U11" s="119">
        <v>7.63</v>
      </c>
      <c r="V11" s="119"/>
      <c r="W11" s="119"/>
      <c r="X11" s="119">
        <v>6.1</v>
      </c>
      <c r="Y11" s="32" t="str">
        <f>IF(N11=$D$2," ",IF(N11&lt;NSCA!$J$2,0,1))</f>
        <v xml:space="preserve"> </v>
      </c>
      <c r="Z11" s="32" t="str">
        <f>IF(O11=$D$2," ",IF(O11&lt;NSCA!$K$2,0,1))</f>
        <v xml:space="preserve"> </v>
      </c>
      <c r="AA11" s="32" t="str">
        <f>IF(P11=$D$2," ",IF(P11&lt;NSCA!$C$2,0,1))</f>
        <v xml:space="preserve"> </v>
      </c>
      <c r="AB11" s="32" t="str">
        <f>IF(Q11=$D$2," ",IF(Q11&lt;NSCA!$D$2,0,1))</f>
        <v xml:space="preserve"> </v>
      </c>
      <c r="AC11" s="32" t="str">
        <f>IF(R11=$D$2," ",IF(R11&lt;NSCA!$E$2,0,1))</f>
        <v xml:space="preserve"> </v>
      </c>
      <c r="AD11" s="32" t="str">
        <f>IF(S11=$D$2," ",IF(S11&lt;NSCA!$F$2,0,1))</f>
        <v xml:space="preserve"> </v>
      </c>
      <c r="AE11" s="32" t="str">
        <f>IF(T11=$D$2," ",IF(T11&lt;NSCA!$G$2,0,1))</f>
        <v xml:space="preserve"> </v>
      </c>
      <c r="AF11" s="32">
        <f>IF(U11=$D$2," ",IF(U11&lt;NSCA!$H$2,0,1))</f>
        <v>0</v>
      </c>
      <c r="AG11" s="32" t="str">
        <f>IF(V11=$D$2," ",IF(V11&lt;NSCA!$I$2,0,1))</f>
        <v xml:space="preserve"> </v>
      </c>
      <c r="AH11" s="32" t="str">
        <f>IF(W11=$D$2," ",IF(W11&lt;NSCA!$L$2,0,1))</f>
        <v xml:space="preserve"> </v>
      </c>
      <c r="AI11" s="32">
        <f>IF(X11=$D$2," ",IF(X11&lt;NSCA!$M$2,0,1))</f>
        <v>1</v>
      </c>
    </row>
    <row r="12" spans="1:35" x14ac:dyDescent="0.25">
      <c r="A12" s="115">
        <v>41954</v>
      </c>
      <c r="B12" s="119"/>
      <c r="C12" s="119"/>
      <c r="D12" s="119">
        <v>9.6999999999999993</v>
      </c>
      <c r="E12" s="119">
        <v>8.66</v>
      </c>
      <c r="F12" s="119">
        <v>8.09</v>
      </c>
      <c r="G12" s="119"/>
      <c r="H12" s="119"/>
      <c r="I12" s="119"/>
      <c r="J12" s="119"/>
      <c r="K12" s="119"/>
      <c r="L12" s="119"/>
      <c r="M12" s="119">
        <v>9.6999999999999993</v>
      </c>
      <c r="N12" s="119"/>
      <c r="O12" s="119"/>
      <c r="P12" s="119">
        <v>9.6999999999999993</v>
      </c>
      <c r="Q12" s="119">
        <v>8.66</v>
      </c>
      <c r="R12" s="119">
        <v>8.09</v>
      </c>
      <c r="S12" s="119"/>
      <c r="T12" s="119"/>
      <c r="U12" s="119"/>
      <c r="V12" s="119"/>
      <c r="W12" s="119"/>
      <c r="X12" s="119"/>
      <c r="Y12" s="32" t="str">
        <f>IF(N12=$D$2," ",IF(N12&lt;NSCA!$J$2,0,1))</f>
        <v xml:space="preserve"> </v>
      </c>
      <c r="Z12" s="32" t="str">
        <f>IF(O12=$D$2," ",IF(O12&lt;NSCA!$K$2,0,1))</f>
        <v xml:space="preserve"> </v>
      </c>
      <c r="AA12" s="32">
        <f>IF(P12=$D$2," ",IF(P12&lt;NSCA!$C$2,0,1))</f>
        <v>1</v>
      </c>
      <c r="AB12" s="32">
        <f>IF(Q12=$D$2," ",IF(Q12&lt;NSCA!$D$2,0,1))</f>
        <v>1</v>
      </c>
      <c r="AC12" s="32">
        <f>IF(R12=$D$2," ",IF(R12&lt;NSCA!$E$2,0,1))</f>
        <v>1</v>
      </c>
      <c r="AD12" s="32" t="str">
        <f>IF(S12=$D$2," ",IF(S12&lt;NSCA!$F$2,0,1))</f>
        <v xml:space="preserve"> </v>
      </c>
      <c r="AE12" s="32" t="str">
        <f>IF(T12=$D$2," ",IF(T12&lt;NSCA!$G$2,0,1))</f>
        <v xml:space="preserve"> </v>
      </c>
      <c r="AF12" s="32" t="str">
        <f>IF(U12=$D$2," ",IF(U12&lt;NSCA!$H$2,0,1))</f>
        <v xml:space="preserve"> </v>
      </c>
      <c r="AG12" s="32" t="str">
        <f>IF(V12=$D$2," ",IF(V12&lt;NSCA!$I$2,0,1))</f>
        <v xml:space="preserve"> </v>
      </c>
      <c r="AH12" s="32" t="str">
        <f>IF(W12=$D$2," ",IF(W12&lt;NSCA!$L$2,0,1))</f>
        <v xml:space="preserve"> </v>
      </c>
      <c r="AI12" s="32" t="str">
        <f>IF(X12=$D$2," ",IF(X12&lt;NSCA!$M$2,0,1))</f>
        <v xml:space="preserve"> </v>
      </c>
    </row>
    <row r="13" spans="1:35" x14ac:dyDescent="0.25">
      <c r="A13" s="115">
        <v>41955</v>
      </c>
      <c r="B13" s="119"/>
      <c r="C13" s="119">
        <v>7.29</v>
      </c>
      <c r="D13" s="119"/>
      <c r="E13" s="119"/>
      <c r="F13" s="119"/>
      <c r="G13" s="119"/>
      <c r="H13" s="119">
        <v>9.6999999999999993</v>
      </c>
      <c r="I13" s="119"/>
      <c r="J13" s="119"/>
      <c r="K13" s="119"/>
      <c r="L13" s="119">
        <v>6.75</v>
      </c>
      <c r="M13" s="119">
        <v>9.6999999999999993</v>
      </c>
      <c r="N13" s="119"/>
      <c r="O13" s="119">
        <v>7.29</v>
      </c>
      <c r="P13" s="119"/>
      <c r="Q13" s="119"/>
      <c r="R13" s="119"/>
      <c r="S13" s="119"/>
      <c r="T13" s="119">
        <v>9.6999999999999993</v>
      </c>
      <c r="U13" s="119"/>
      <c r="V13" s="119"/>
      <c r="W13" s="119"/>
      <c r="X13" s="119">
        <v>6.75</v>
      </c>
      <c r="Y13" s="32" t="str">
        <f>IF(N13=$D$2," ",IF(N13&lt;NSCA!$J$2,0,1))</f>
        <v xml:space="preserve"> </v>
      </c>
      <c r="Z13" s="32">
        <f>IF(O13=$D$2," ",IF(O13&lt;NSCA!$K$2,0,1))</f>
        <v>1</v>
      </c>
      <c r="AA13" s="32" t="str">
        <f>IF(P13=$D$2," ",IF(P13&lt;NSCA!$C$2,0,1))</f>
        <v xml:space="preserve"> </v>
      </c>
      <c r="AB13" s="32" t="str">
        <f>IF(Q13=$D$2," ",IF(Q13&lt;NSCA!$D$2,0,1))</f>
        <v xml:space="preserve"> </v>
      </c>
      <c r="AC13" s="32" t="str">
        <f>IF(R13=$D$2," ",IF(R13&lt;NSCA!$E$2,0,1))</f>
        <v xml:space="preserve"> </v>
      </c>
      <c r="AD13" s="32" t="str">
        <f>IF(S13=$D$2," ",IF(S13&lt;NSCA!$F$2,0,1))</f>
        <v xml:space="preserve"> </v>
      </c>
      <c r="AE13" s="32">
        <f>IF(T13=$D$2," ",IF(T13&lt;NSCA!$G$2,0,1))</f>
        <v>1</v>
      </c>
      <c r="AF13" s="32" t="str">
        <f>IF(U13=$D$2," ",IF(U13&lt;NSCA!$H$2,0,1))</f>
        <v xml:space="preserve"> </v>
      </c>
      <c r="AG13" s="32" t="str">
        <f>IF(V13=$D$2," ",IF(V13&lt;NSCA!$I$2,0,1))</f>
        <v xml:space="preserve"> </v>
      </c>
      <c r="AH13" s="32" t="str">
        <f>IF(W13=$D$2," ",IF(W13&lt;NSCA!$L$2,0,1))</f>
        <v xml:space="preserve"> </v>
      </c>
      <c r="AI13" s="32">
        <f>IF(X13=$D$2," ",IF(X13&lt;NSCA!$M$2,0,1))</f>
        <v>1</v>
      </c>
    </row>
    <row r="14" spans="1:35" x14ac:dyDescent="0.25">
      <c r="A14" s="115">
        <v>41956</v>
      </c>
      <c r="B14" s="119">
        <v>6.03</v>
      </c>
      <c r="C14" s="119"/>
      <c r="D14" s="119"/>
      <c r="E14" s="119"/>
      <c r="F14" s="119"/>
      <c r="G14" s="119">
        <v>6.95</v>
      </c>
      <c r="H14" s="119"/>
      <c r="I14" s="119"/>
      <c r="J14" s="119">
        <v>7.12</v>
      </c>
      <c r="K14" s="119"/>
      <c r="L14" s="119"/>
      <c r="M14" s="119">
        <v>7.12</v>
      </c>
      <c r="N14" s="119">
        <v>6.03</v>
      </c>
      <c r="O14" s="119"/>
      <c r="P14" s="119"/>
      <c r="Q14" s="119"/>
      <c r="R14" s="119"/>
      <c r="S14" s="119">
        <v>6.95</v>
      </c>
      <c r="T14" s="119"/>
      <c r="U14" s="119"/>
      <c r="V14" s="119">
        <v>7.12</v>
      </c>
      <c r="W14" s="119"/>
      <c r="X14" s="119"/>
      <c r="Y14" s="32">
        <f>IF(N14=$D$2," ",IF(N14&lt;NSCA!$J$2,0,1))</f>
        <v>1</v>
      </c>
      <c r="Z14" s="32" t="str">
        <f>IF(O14=$D$2," ",IF(O14&lt;NSCA!$K$2,0,1))</f>
        <v xml:space="preserve"> </v>
      </c>
      <c r="AA14" s="32" t="str">
        <f>IF(P14=$D$2," ",IF(P14&lt;NSCA!$C$2,0,1))</f>
        <v xml:space="preserve"> </v>
      </c>
      <c r="AB14" s="32" t="str">
        <f>IF(Q14=$D$2," ",IF(Q14&lt;NSCA!$D$2,0,1))</f>
        <v xml:space="preserve"> </v>
      </c>
      <c r="AC14" s="32" t="str">
        <f>IF(R14=$D$2," ",IF(R14&lt;NSCA!$E$2,0,1))</f>
        <v xml:space="preserve"> </v>
      </c>
      <c r="AD14" s="32">
        <f>IF(S14=$D$2," ",IF(S14&lt;NSCA!$F$2,0,1))</f>
        <v>0</v>
      </c>
      <c r="AE14" s="32" t="str">
        <f>IF(T14=$D$2," ",IF(T14&lt;NSCA!$G$2,0,1))</f>
        <v xml:space="preserve"> </v>
      </c>
      <c r="AF14" s="32" t="str">
        <f>IF(U14=$D$2," ",IF(U14&lt;NSCA!$H$2,0,1))</f>
        <v xml:space="preserve"> </v>
      </c>
      <c r="AG14" s="32">
        <f>IF(V14=$D$2," ",IF(V14&lt;NSCA!$I$2,0,1))</f>
        <v>1</v>
      </c>
      <c r="AH14" s="32" t="str">
        <f>IF(W14=$D$2," ",IF(W14&lt;NSCA!$L$2,0,1))</f>
        <v xml:space="preserve"> </v>
      </c>
      <c r="AI14" s="32" t="str">
        <f>IF(X14=$D$2," ",IF(X14&lt;NSCA!$M$2,0,1))</f>
        <v xml:space="preserve"> </v>
      </c>
    </row>
    <row r="15" spans="1:35" x14ac:dyDescent="0.25">
      <c r="A15" s="115">
        <v>41957</v>
      </c>
      <c r="B15" s="119"/>
      <c r="C15" s="119"/>
      <c r="D15" s="119"/>
      <c r="E15" s="119"/>
      <c r="F15" s="119"/>
      <c r="G15" s="119"/>
      <c r="H15" s="119"/>
      <c r="I15" s="119">
        <v>7.44</v>
      </c>
      <c r="J15" s="119"/>
      <c r="K15" s="119"/>
      <c r="L15" s="119"/>
      <c r="M15" s="119">
        <v>7.44</v>
      </c>
      <c r="N15" s="119"/>
      <c r="O15" s="119"/>
      <c r="P15" s="119"/>
      <c r="Q15" s="119"/>
      <c r="R15" s="119"/>
      <c r="S15" s="119"/>
      <c r="T15" s="119"/>
      <c r="U15" s="119">
        <v>7.44</v>
      </c>
      <c r="V15" s="119"/>
      <c r="W15" s="119"/>
      <c r="X15" s="119"/>
      <c r="Y15" s="32" t="str">
        <f>IF(N15=$D$2," ",IF(N15&lt;NSCA!$J$2,0,1))</f>
        <v xml:space="preserve"> </v>
      </c>
      <c r="Z15" s="32" t="str">
        <f>IF(O15=$D$2," ",IF(O15&lt;NSCA!$K$2,0,1))</f>
        <v xml:space="preserve"> </v>
      </c>
      <c r="AA15" s="32" t="str">
        <f>IF(P15=$D$2," ",IF(P15&lt;NSCA!$C$2,0,1))</f>
        <v xml:space="preserve"> </v>
      </c>
      <c r="AB15" s="32" t="str">
        <f>IF(Q15=$D$2," ",IF(Q15&lt;NSCA!$D$2,0,1))</f>
        <v xml:space="preserve"> </v>
      </c>
      <c r="AC15" s="32" t="str">
        <f>IF(R15=$D$2," ",IF(R15&lt;NSCA!$E$2,0,1))</f>
        <v xml:space="preserve"> </v>
      </c>
      <c r="AD15" s="32" t="str">
        <f>IF(S15=$D$2," ",IF(S15&lt;NSCA!$F$2,0,1))</f>
        <v xml:space="preserve"> </v>
      </c>
      <c r="AE15" s="32" t="str">
        <f>IF(T15=$D$2," ",IF(T15&lt;NSCA!$G$2,0,1))</f>
        <v xml:space="preserve"> </v>
      </c>
      <c r="AF15" s="32">
        <f>IF(U15=$D$2," ",IF(U15&lt;NSCA!$H$2,0,1))</f>
        <v>0</v>
      </c>
      <c r="AG15" s="32" t="str">
        <f>IF(V15=$D$2," ",IF(V15&lt;NSCA!$I$2,0,1))</f>
        <v xml:space="preserve"> </v>
      </c>
      <c r="AH15" s="32" t="str">
        <f>IF(W15=$D$2," ",IF(W15&lt;NSCA!$L$2,0,1))</f>
        <v xml:space="preserve"> </v>
      </c>
      <c r="AI15" s="32" t="str">
        <f>IF(X15=$D$2," ",IF(X15&lt;NSCA!$M$2,0,1))</f>
        <v xml:space="preserve"> </v>
      </c>
    </row>
    <row r="16" spans="1:35" x14ac:dyDescent="0.25">
      <c r="A16" s="115">
        <v>42016</v>
      </c>
      <c r="B16" s="119"/>
      <c r="C16" s="119"/>
      <c r="D16" s="119">
        <v>8.99</v>
      </c>
      <c r="E16" s="119">
        <v>9.5500000000000007</v>
      </c>
      <c r="F16" s="119">
        <v>9.31</v>
      </c>
      <c r="G16" s="119"/>
      <c r="H16" s="119"/>
      <c r="I16" s="119"/>
      <c r="J16" s="119"/>
      <c r="K16" s="119"/>
      <c r="L16" s="119"/>
      <c r="M16" s="119">
        <v>9.5500000000000007</v>
      </c>
      <c r="N16" s="119"/>
      <c r="O16" s="119"/>
      <c r="P16" s="119">
        <v>8.99</v>
      </c>
      <c r="Q16" s="119">
        <v>9.5500000000000007</v>
      </c>
      <c r="R16" s="119">
        <v>9.31</v>
      </c>
      <c r="S16" s="119"/>
      <c r="T16" s="119"/>
      <c r="U16" s="119"/>
      <c r="V16" s="119"/>
      <c r="W16" s="119"/>
      <c r="X16" s="119"/>
      <c r="Y16" s="32" t="str">
        <f>IF(N16=$D$2," ",IF(N16&lt;NSCA!$J$2,0,1))</f>
        <v xml:space="preserve"> </v>
      </c>
      <c r="Z16" s="32" t="str">
        <f>IF(O16=$D$2," ",IF(O16&lt;NSCA!$K$2,0,1))</f>
        <v xml:space="preserve"> </v>
      </c>
      <c r="AA16" s="32">
        <f>IF(P16=$D$2," ",IF(P16&lt;NSCA!$C$2,0,1))</f>
        <v>1</v>
      </c>
      <c r="AB16" s="32">
        <f>IF(Q16=$D$2," ",IF(Q16&lt;NSCA!$D$2,0,1))</f>
        <v>1</v>
      </c>
      <c r="AC16" s="32">
        <f>IF(R16=$D$2," ",IF(R16&lt;NSCA!$E$2,0,1))</f>
        <v>1</v>
      </c>
      <c r="AD16" s="32" t="str">
        <f>IF(S16=$D$2," ",IF(S16&lt;NSCA!$F$2,0,1))</f>
        <v xml:space="preserve"> </v>
      </c>
      <c r="AE16" s="32" t="str">
        <f>IF(T16=$D$2," ",IF(T16&lt;NSCA!$G$2,0,1))</f>
        <v xml:space="preserve"> </v>
      </c>
      <c r="AF16" s="32" t="str">
        <f>IF(U16=$D$2," ",IF(U16&lt;NSCA!$H$2,0,1))</f>
        <v xml:space="preserve"> </v>
      </c>
      <c r="AG16" s="32" t="str">
        <f>IF(V16=$D$2," ",IF(V16&lt;NSCA!$I$2,0,1))</f>
        <v xml:space="preserve"> </v>
      </c>
      <c r="AH16" s="32" t="str">
        <f>IF(W16=$D$2," ",IF(W16&lt;NSCA!$L$2,0,1))</f>
        <v xml:space="preserve"> </v>
      </c>
      <c r="AI16" s="32" t="str">
        <f>IF(X16=$D$2," ",IF(X16&lt;NSCA!$M$2,0,1))</f>
        <v xml:space="preserve"> </v>
      </c>
    </row>
    <row r="17" spans="1:35" x14ac:dyDescent="0.25">
      <c r="A17" s="115">
        <v>42018</v>
      </c>
      <c r="B17" s="119"/>
      <c r="C17" s="119">
        <v>4.38</v>
      </c>
      <c r="D17" s="119"/>
      <c r="E17" s="119"/>
      <c r="F17" s="119"/>
      <c r="G17" s="119"/>
      <c r="H17" s="119"/>
      <c r="I17" s="119">
        <v>9.0299999999999994</v>
      </c>
      <c r="J17" s="119"/>
      <c r="K17" s="119"/>
      <c r="L17" s="119"/>
      <c r="M17" s="119">
        <v>9.0299999999999994</v>
      </c>
      <c r="N17" s="119"/>
      <c r="O17" s="119">
        <v>4.38</v>
      </c>
      <c r="P17" s="119"/>
      <c r="Q17" s="119"/>
      <c r="R17" s="119"/>
      <c r="S17" s="119"/>
      <c r="T17" s="119"/>
      <c r="U17" s="119">
        <v>9.0299999999999994</v>
      </c>
      <c r="V17" s="119"/>
      <c r="W17" s="119"/>
      <c r="X17" s="119"/>
      <c r="Y17" s="32" t="str">
        <f>IF(N17=$D$2," ",IF(N17&lt;NSCA!$J$2,0,1))</f>
        <v xml:space="preserve"> </v>
      </c>
      <c r="Z17" s="32">
        <f>IF(O17=$D$2," ",IF(O17&lt;NSCA!$K$2,0,1))</f>
        <v>0</v>
      </c>
      <c r="AA17" s="32" t="str">
        <f>IF(P17=$D$2," ",IF(P17&lt;NSCA!$C$2,0,1))</f>
        <v xml:space="preserve"> </v>
      </c>
      <c r="AB17" s="32" t="str">
        <f>IF(Q17=$D$2," ",IF(Q17&lt;NSCA!$D$2,0,1))</f>
        <v xml:space="preserve"> </v>
      </c>
      <c r="AC17" s="32" t="str">
        <f>IF(R17=$D$2," ",IF(R17&lt;NSCA!$E$2,0,1))</f>
        <v xml:space="preserve"> </v>
      </c>
      <c r="AD17" s="32" t="str">
        <f>IF(S17=$D$2," ",IF(S17&lt;NSCA!$F$2,0,1))</f>
        <v xml:space="preserve"> </v>
      </c>
      <c r="AE17" s="32" t="str">
        <f>IF(T17=$D$2," ",IF(T17&lt;NSCA!$G$2,0,1))</f>
        <v xml:space="preserve"> </v>
      </c>
      <c r="AF17" s="32">
        <f>IF(U17=$D$2," ",IF(U17&lt;NSCA!$H$2,0,1))</f>
        <v>1</v>
      </c>
      <c r="AG17" s="32" t="str">
        <f>IF(V17=$D$2," ",IF(V17&lt;NSCA!$I$2,0,1))</f>
        <v xml:space="preserve"> </v>
      </c>
      <c r="AH17" s="32" t="str">
        <f>IF(W17=$D$2," ",IF(W17&lt;NSCA!$L$2,0,1))</f>
        <v xml:space="preserve"> </v>
      </c>
      <c r="AI17" s="32" t="str">
        <f>IF(X17=$D$2," ",IF(X17&lt;NSCA!$M$2,0,1))</f>
        <v xml:space="preserve"> </v>
      </c>
    </row>
    <row r="18" spans="1:35" x14ac:dyDescent="0.25">
      <c r="A18" s="115">
        <v>42023</v>
      </c>
      <c r="B18" s="119">
        <v>6.65</v>
      </c>
      <c r="C18" s="119"/>
      <c r="D18" s="119"/>
      <c r="E18" s="119"/>
      <c r="F18" s="119"/>
      <c r="G18" s="119">
        <v>6.42</v>
      </c>
      <c r="H18" s="119"/>
      <c r="I18" s="119"/>
      <c r="J18" s="119">
        <v>6.9</v>
      </c>
      <c r="K18" s="119"/>
      <c r="L18" s="119"/>
      <c r="M18" s="119">
        <v>6.9</v>
      </c>
      <c r="N18" s="119">
        <v>6.65</v>
      </c>
      <c r="O18" s="119"/>
      <c r="P18" s="119"/>
      <c r="Q18" s="119"/>
      <c r="R18" s="119"/>
      <c r="S18" s="119">
        <v>6.42</v>
      </c>
      <c r="T18" s="119"/>
      <c r="U18" s="119"/>
      <c r="V18" s="119">
        <v>6.9</v>
      </c>
      <c r="W18" s="119"/>
      <c r="X18" s="119"/>
      <c r="Y18" s="32">
        <f>IF(N18=$D$2," ",IF(N18&lt;NSCA!$J$2,0,1))</f>
        <v>1</v>
      </c>
      <c r="Z18" s="32" t="str">
        <f>IF(O18=$D$2," ",IF(O18&lt;NSCA!$K$2,0,1))</f>
        <v xml:space="preserve"> </v>
      </c>
      <c r="AA18" s="32" t="str">
        <f>IF(P18=$D$2," ",IF(P18&lt;NSCA!$C$2,0,1))</f>
        <v xml:space="preserve"> </v>
      </c>
      <c r="AB18" s="32" t="str">
        <f>IF(Q18=$D$2," ",IF(Q18&lt;NSCA!$D$2,0,1))</f>
        <v xml:space="preserve"> </v>
      </c>
      <c r="AC18" s="32" t="str">
        <f>IF(R18=$D$2," ",IF(R18&lt;NSCA!$E$2,0,1))</f>
        <v xml:space="preserve"> </v>
      </c>
      <c r="AD18" s="32">
        <f>IF(S18=$D$2," ",IF(S18&lt;NSCA!$F$2,0,1))</f>
        <v>0</v>
      </c>
      <c r="AE18" s="32" t="str">
        <f>IF(T18=$D$2," ",IF(T18&lt;NSCA!$G$2,0,1))</f>
        <v xml:space="preserve"> </v>
      </c>
      <c r="AF18" s="32" t="str">
        <f>IF(U18=$D$2," ",IF(U18&lt;NSCA!$H$2,0,1))</f>
        <v xml:space="preserve"> </v>
      </c>
      <c r="AG18" s="32">
        <f>IF(V18=$D$2," ",IF(V18&lt;NSCA!$I$2,0,1))</f>
        <v>1</v>
      </c>
      <c r="AH18" s="32" t="str">
        <f>IF(W18=$D$2," ",IF(W18&lt;NSCA!$L$2,0,1))</f>
        <v xml:space="preserve"> </v>
      </c>
      <c r="AI18" s="32" t="str">
        <f>IF(X18=$D$2," ",IF(X18&lt;NSCA!$M$2,0,1))</f>
        <v xml:space="preserve"> </v>
      </c>
    </row>
    <row r="19" spans="1:35" x14ac:dyDescent="0.25">
      <c r="A19" s="115">
        <v>42024</v>
      </c>
      <c r="B19" s="119"/>
      <c r="C19" s="119"/>
      <c r="D19" s="119"/>
      <c r="E19" s="119"/>
      <c r="F19" s="119"/>
      <c r="G19" s="119"/>
      <c r="H19" s="119">
        <v>7.05</v>
      </c>
      <c r="I19" s="119"/>
      <c r="J19" s="119"/>
      <c r="K19" s="119"/>
      <c r="L19" s="119">
        <v>7.13</v>
      </c>
      <c r="M19" s="119">
        <v>7.13</v>
      </c>
      <c r="N19" s="119"/>
      <c r="O19" s="119"/>
      <c r="P19" s="119"/>
      <c r="Q19" s="119"/>
      <c r="R19" s="119"/>
      <c r="S19" s="119"/>
      <c r="T19" s="119">
        <v>7.05</v>
      </c>
      <c r="U19" s="119"/>
      <c r="V19" s="119"/>
      <c r="W19" s="119"/>
      <c r="X19" s="119">
        <v>7.13</v>
      </c>
      <c r="Y19" s="32" t="str">
        <f>IF(N19=$D$2," ",IF(N19&lt;NSCA!$J$2,0,1))</f>
        <v xml:space="preserve"> </v>
      </c>
      <c r="Z19" s="32" t="str">
        <f>IF(O19=$D$2," ",IF(O19&lt;NSCA!$K$2,0,1))</f>
        <v xml:space="preserve"> </v>
      </c>
      <c r="AA19" s="32" t="str">
        <f>IF(P19=$D$2," ",IF(P19&lt;NSCA!$C$2,0,1))</f>
        <v xml:space="preserve"> </v>
      </c>
      <c r="AB19" s="32" t="str">
        <f>IF(Q19=$D$2," ",IF(Q19&lt;NSCA!$D$2,0,1))</f>
        <v xml:space="preserve"> </v>
      </c>
      <c r="AC19" s="32" t="str">
        <f>IF(R19=$D$2," ",IF(R19&lt;NSCA!$E$2,0,1))</f>
        <v xml:space="preserve"> </v>
      </c>
      <c r="AD19" s="32" t="str">
        <f>IF(S19=$D$2," ",IF(S19&lt;NSCA!$F$2,0,1))</f>
        <v xml:space="preserve"> </v>
      </c>
      <c r="AE19" s="32">
        <f>IF(T19=$D$2," ",IF(T19&lt;NSCA!$G$2,0,1))</f>
        <v>1</v>
      </c>
      <c r="AF19" s="32" t="str">
        <f>IF(U19=$D$2," ",IF(U19&lt;NSCA!$H$2,0,1))</f>
        <v xml:space="preserve"> </v>
      </c>
      <c r="AG19" s="32" t="str">
        <f>IF(V19=$D$2," ",IF(V19&lt;NSCA!$I$2,0,1))</f>
        <v xml:space="preserve"> </v>
      </c>
      <c r="AH19" s="32" t="str">
        <f>IF(W19=$D$2," ",IF(W19&lt;NSCA!$L$2,0,1))</f>
        <v xml:space="preserve"> </v>
      </c>
      <c r="AI19" s="32">
        <f>IF(X19=$D$2," ",IF(X19&lt;NSCA!$M$2,0,1))</f>
        <v>1</v>
      </c>
    </row>
    <row r="20" spans="1:35" x14ac:dyDescent="0.25">
      <c r="A20" s="115">
        <v>42051</v>
      </c>
      <c r="B20" s="119"/>
      <c r="C20" s="119"/>
      <c r="D20" s="119">
        <v>7.77</v>
      </c>
      <c r="E20" s="119">
        <v>8.4</v>
      </c>
      <c r="F20" s="119">
        <v>8.36</v>
      </c>
      <c r="G20" s="119"/>
      <c r="H20" s="119"/>
      <c r="I20" s="119"/>
      <c r="J20" s="119"/>
      <c r="K20" s="119"/>
      <c r="L20" s="119"/>
      <c r="M20" s="119">
        <v>8.4</v>
      </c>
      <c r="N20" s="119"/>
      <c r="O20" s="119"/>
      <c r="P20" s="119">
        <v>7.77</v>
      </c>
      <c r="Q20" s="119">
        <v>8.4</v>
      </c>
      <c r="R20" s="119">
        <v>8.36</v>
      </c>
      <c r="S20" s="119"/>
      <c r="T20" s="119"/>
      <c r="U20" s="119"/>
      <c r="V20" s="119"/>
      <c r="W20" s="119"/>
      <c r="X20" s="119"/>
      <c r="Y20" s="32" t="str">
        <f>IF(N20=$D$2," ",IF(N20&lt;NSCA!$J$2,0,1))</f>
        <v xml:space="preserve"> </v>
      </c>
      <c r="Z20" s="32" t="str">
        <f>IF(O20=$D$2," ",IF(O20&lt;NSCA!$K$2,0,1))</f>
        <v xml:space="preserve"> </v>
      </c>
      <c r="AA20" s="32">
        <f>IF(P20=$D$2," ",IF(P20&lt;NSCA!$C$2,0,1))</f>
        <v>0</v>
      </c>
      <c r="AB20" s="32">
        <f>IF(Q20=$D$2," ",IF(Q20&lt;NSCA!$D$2,0,1))</f>
        <v>1</v>
      </c>
      <c r="AC20" s="32">
        <f>IF(R20=$D$2," ",IF(R20&lt;NSCA!$E$2,0,1))</f>
        <v>1</v>
      </c>
      <c r="AD20" s="32" t="str">
        <f>IF(S20=$D$2," ",IF(S20&lt;NSCA!$F$2,0,1))</f>
        <v xml:space="preserve"> </v>
      </c>
      <c r="AE20" s="32" t="str">
        <f>IF(T20=$D$2," ",IF(T20&lt;NSCA!$G$2,0,1))</f>
        <v xml:space="preserve"> </v>
      </c>
      <c r="AF20" s="32" t="str">
        <f>IF(U20=$D$2," ",IF(U20&lt;NSCA!$H$2,0,1))</f>
        <v xml:space="preserve"> </v>
      </c>
      <c r="AG20" s="32" t="str">
        <f>IF(V20=$D$2," ",IF(V20&lt;NSCA!$I$2,0,1))</f>
        <v xml:space="preserve"> </v>
      </c>
      <c r="AH20" s="32" t="str">
        <f>IF(W20=$D$2," ",IF(W20&lt;NSCA!$L$2,0,1))</f>
        <v xml:space="preserve"> </v>
      </c>
      <c r="AI20" s="32" t="str">
        <f>IF(X20=$D$2," ",IF(X20&lt;NSCA!$M$2,0,1))</f>
        <v xml:space="preserve"> </v>
      </c>
    </row>
    <row r="21" spans="1:35" x14ac:dyDescent="0.25">
      <c r="A21" s="115">
        <v>42052</v>
      </c>
      <c r="B21" s="119">
        <v>7.37</v>
      </c>
      <c r="C21" s="119"/>
      <c r="D21" s="119"/>
      <c r="E21" s="119"/>
      <c r="F21" s="119"/>
      <c r="G21" s="119">
        <v>8.7899999999999991</v>
      </c>
      <c r="H21" s="119"/>
      <c r="I21" s="119"/>
      <c r="J21" s="119">
        <v>9.6</v>
      </c>
      <c r="K21" s="119"/>
      <c r="L21" s="119"/>
      <c r="M21" s="119">
        <v>9.6</v>
      </c>
      <c r="N21" s="119">
        <v>7.37</v>
      </c>
      <c r="O21" s="119"/>
      <c r="P21" s="119"/>
      <c r="Q21" s="119"/>
      <c r="R21" s="119"/>
      <c r="S21" s="119">
        <v>8.7899999999999991</v>
      </c>
      <c r="T21" s="119"/>
      <c r="U21" s="119"/>
      <c r="V21" s="119">
        <v>9.6</v>
      </c>
      <c r="W21" s="119"/>
      <c r="X21" s="119"/>
      <c r="Y21" s="32">
        <f>IF(N21=$D$2," ",IF(N21&lt;NSCA!$J$2,0,1))</f>
        <v>1</v>
      </c>
      <c r="Z21" s="32" t="str">
        <f>IF(O21=$D$2," ",IF(O21&lt;NSCA!$K$2,0,1))</f>
        <v xml:space="preserve"> </v>
      </c>
      <c r="AA21" s="32" t="str">
        <f>IF(P21=$D$2," ",IF(P21&lt;NSCA!$C$2,0,1))</f>
        <v xml:space="preserve"> </v>
      </c>
      <c r="AB21" s="32" t="str">
        <f>IF(Q21=$D$2," ",IF(Q21&lt;NSCA!$D$2,0,1))</f>
        <v xml:space="preserve"> </v>
      </c>
      <c r="AC21" s="32" t="str">
        <f>IF(R21=$D$2," ",IF(R21&lt;NSCA!$E$2,0,1))</f>
        <v xml:space="preserve"> </v>
      </c>
      <c r="AD21" s="32">
        <f>IF(S21=$D$2," ",IF(S21&lt;NSCA!$F$2,0,1))</f>
        <v>1</v>
      </c>
      <c r="AE21" s="32" t="str">
        <f>IF(T21=$D$2," ",IF(T21&lt;NSCA!$G$2,0,1))</f>
        <v xml:space="preserve"> </v>
      </c>
      <c r="AF21" s="32" t="str">
        <f>IF(U21=$D$2," ",IF(U21&lt;NSCA!$H$2,0,1))</f>
        <v xml:space="preserve"> </v>
      </c>
      <c r="AG21" s="32">
        <f>IF(V21=$D$2," ",IF(V21&lt;NSCA!$I$2,0,1))</f>
        <v>1</v>
      </c>
      <c r="AH21" s="32" t="str">
        <f>IF(W21=$D$2," ",IF(W21&lt;NSCA!$L$2,0,1))</f>
        <v xml:space="preserve"> </v>
      </c>
      <c r="AI21" s="32" t="str">
        <f>IF(X21=$D$2," ",IF(X21&lt;NSCA!$M$2,0,1))</f>
        <v xml:space="preserve"> </v>
      </c>
    </row>
    <row r="22" spans="1:35" x14ac:dyDescent="0.25">
      <c r="A22" s="115">
        <v>42053</v>
      </c>
      <c r="B22" s="119"/>
      <c r="C22" s="119">
        <v>4.17</v>
      </c>
      <c r="D22" s="119"/>
      <c r="E22" s="119"/>
      <c r="F22" s="119"/>
      <c r="G22" s="119"/>
      <c r="H22" s="119"/>
      <c r="I22" s="119">
        <v>8.65</v>
      </c>
      <c r="J22" s="119"/>
      <c r="K22" s="119"/>
      <c r="L22" s="119"/>
      <c r="M22" s="119">
        <v>8.65</v>
      </c>
      <c r="N22" s="119"/>
      <c r="O22" s="119">
        <v>4.17</v>
      </c>
      <c r="P22" s="119"/>
      <c r="Q22" s="119"/>
      <c r="R22" s="119"/>
      <c r="S22" s="119"/>
      <c r="T22" s="119"/>
      <c r="U22" s="119">
        <v>8.65</v>
      </c>
      <c r="V22" s="119"/>
      <c r="W22" s="119"/>
      <c r="X22" s="119"/>
      <c r="Y22" s="32" t="str">
        <f>IF(N22=$D$2," ",IF(N22&lt;NSCA!$J$2,0,1))</f>
        <v xml:space="preserve"> </v>
      </c>
      <c r="Z22" s="32">
        <f>IF(O22=$D$2," ",IF(O22&lt;NSCA!$K$2,0,1))</f>
        <v>0</v>
      </c>
      <c r="AA22" s="32" t="str">
        <f>IF(P22=$D$2," ",IF(P22&lt;NSCA!$C$2,0,1))</f>
        <v xml:space="preserve"> </v>
      </c>
      <c r="AB22" s="32" t="str">
        <f>IF(Q22=$D$2," ",IF(Q22&lt;NSCA!$D$2,0,1))</f>
        <v xml:space="preserve"> </v>
      </c>
      <c r="AC22" s="32" t="str">
        <f>IF(R22=$D$2," ",IF(R22&lt;NSCA!$E$2,0,1))</f>
        <v xml:space="preserve"> </v>
      </c>
      <c r="AD22" s="32" t="str">
        <f>IF(S22=$D$2," ",IF(S22&lt;NSCA!$F$2,0,1))</f>
        <v xml:space="preserve"> </v>
      </c>
      <c r="AE22" s="32" t="str">
        <f>IF(T22=$D$2," ",IF(T22&lt;NSCA!$G$2,0,1))</f>
        <v xml:space="preserve"> </v>
      </c>
      <c r="AF22" s="32">
        <f>IF(U22=$D$2," ",IF(U22&lt;NSCA!$H$2,0,1))</f>
        <v>1</v>
      </c>
      <c r="AG22" s="32" t="str">
        <f>IF(V22=$D$2," ",IF(V22&lt;NSCA!$I$2,0,1))</f>
        <v xml:space="preserve"> </v>
      </c>
      <c r="AH22" s="32" t="str">
        <f>IF(W22=$D$2," ",IF(W22&lt;NSCA!$L$2,0,1))</f>
        <v xml:space="preserve"> </v>
      </c>
      <c r="AI22" s="32" t="str">
        <f>IF(X22=$D$2," ",IF(X22&lt;NSCA!$M$2,0,1))</f>
        <v xml:space="preserve"> </v>
      </c>
    </row>
    <row r="23" spans="1:35" x14ac:dyDescent="0.25">
      <c r="A23" s="115">
        <v>42054</v>
      </c>
      <c r="B23" s="119"/>
      <c r="C23" s="119"/>
      <c r="D23" s="119"/>
      <c r="E23" s="119"/>
      <c r="F23" s="119"/>
      <c r="G23" s="119"/>
      <c r="H23" s="119">
        <v>8.6999999999999993</v>
      </c>
      <c r="I23" s="119"/>
      <c r="J23" s="119"/>
      <c r="K23" s="119"/>
      <c r="L23" s="119">
        <v>8.41</v>
      </c>
      <c r="M23" s="119">
        <v>8.6999999999999993</v>
      </c>
      <c r="N23" s="119"/>
      <c r="O23" s="119"/>
      <c r="P23" s="119"/>
      <c r="Q23" s="119"/>
      <c r="R23" s="119"/>
      <c r="S23" s="119"/>
      <c r="T23" s="119">
        <v>8.6999999999999993</v>
      </c>
      <c r="U23" s="119"/>
      <c r="V23" s="119"/>
      <c r="W23" s="119"/>
      <c r="X23" s="119">
        <v>8.41</v>
      </c>
      <c r="Y23" s="32" t="str">
        <f>IF(N23=$D$2," ",IF(N23&lt;NSCA!$J$2,0,1))</f>
        <v xml:space="preserve"> </v>
      </c>
      <c r="Z23" s="32" t="str">
        <f>IF(O23=$D$2," ",IF(O23&lt;NSCA!$K$2,0,1))</f>
        <v xml:space="preserve"> </v>
      </c>
      <c r="AA23" s="32" t="str">
        <f>IF(P23=$D$2," ",IF(P23&lt;NSCA!$C$2,0,1))</f>
        <v xml:space="preserve"> </v>
      </c>
      <c r="AB23" s="32" t="str">
        <f>IF(Q23=$D$2," ",IF(Q23&lt;NSCA!$D$2,0,1))</f>
        <v xml:space="preserve"> </v>
      </c>
      <c r="AC23" s="32" t="str">
        <f>IF(R23=$D$2," ",IF(R23&lt;NSCA!$E$2,0,1))</f>
        <v xml:space="preserve"> </v>
      </c>
      <c r="AD23" s="32" t="str">
        <f>IF(S23=$D$2," ",IF(S23&lt;NSCA!$F$2,0,1))</f>
        <v xml:space="preserve"> </v>
      </c>
      <c r="AE23" s="32">
        <f>IF(T23=$D$2," ",IF(T23&lt;NSCA!$G$2,0,1))</f>
        <v>1</v>
      </c>
      <c r="AF23" s="32" t="str">
        <f>IF(U23=$D$2," ",IF(U23&lt;NSCA!$H$2,0,1))</f>
        <v xml:space="preserve"> </v>
      </c>
      <c r="AG23" s="32" t="str">
        <f>IF(V23=$D$2," ",IF(V23&lt;NSCA!$I$2,0,1))</f>
        <v xml:space="preserve"> </v>
      </c>
      <c r="AH23" s="32" t="str">
        <f>IF(W23=$D$2," ",IF(W23&lt;NSCA!$L$2,0,1))</f>
        <v xml:space="preserve"> </v>
      </c>
      <c r="AI23" s="32">
        <f>IF(X23=$D$2," ",IF(X23&lt;NSCA!$M$2,0,1))</f>
        <v>1</v>
      </c>
    </row>
    <row r="24" spans="1:35" x14ac:dyDescent="0.25">
      <c r="A24" s="115">
        <v>42079</v>
      </c>
      <c r="B24" s="119"/>
      <c r="C24" s="119"/>
      <c r="D24" s="119">
        <v>7.4</v>
      </c>
      <c r="E24" s="119">
        <v>8.9600000000000009</v>
      </c>
      <c r="F24" s="119">
        <v>8.48</v>
      </c>
      <c r="G24" s="119"/>
      <c r="H24" s="119"/>
      <c r="I24" s="119"/>
      <c r="J24" s="119"/>
      <c r="K24" s="119"/>
      <c r="L24" s="119"/>
      <c r="M24" s="119">
        <v>8.9600000000000009</v>
      </c>
      <c r="N24" s="119"/>
      <c r="O24" s="119"/>
      <c r="P24" s="119">
        <v>7.4</v>
      </c>
      <c r="Q24" s="119">
        <v>8.9600000000000009</v>
      </c>
      <c r="R24" s="119">
        <v>8.48</v>
      </c>
      <c r="S24" s="119"/>
      <c r="T24" s="119"/>
      <c r="U24" s="119"/>
      <c r="V24" s="119"/>
      <c r="W24" s="119"/>
      <c r="X24" s="119"/>
      <c r="Y24" s="32" t="str">
        <f>IF(N24=$D$2," ",IF(N24&lt;NSCA!$J$2,0,1))</f>
        <v xml:space="preserve"> </v>
      </c>
      <c r="Z24" s="32" t="str">
        <f>IF(O24=$D$2," ",IF(O24&lt;NSCA!$K$2,0,1))</f>
        <v xml:space="preserve"> </v>
      </c>
      <c r="AA24" s="32">
        <f>IF(P24=$D$2," ",IF(P24&lt;NSCA!$C$2,0,1))</f>
        <v>0</v>
      </c>
      <c r="AB24" s="32">
        <f>IF(Q24=$D$2," ",IF(Q24&lt;NSCA!$D$2,0,1))</f>
        <v>1</v>
      </c>
      <c r="AC24" s="32">
        <f>IF(R24=$D$2," ",IF(R24&lt;NSCA!$E$2,0,1))</f>
        <v>1</v>
      </c>
      <c r="AD24" s="32" t="str">
        <f>IF(S24=$D$2," ",IF(S24&lt;NSCA!$F$2,0,1))</f>
        <v xml:space="preserve"> </v>
      </c>
      <c r="AE24" s="32" t="str">
        <f>IF(T24=$D$2," ",IF(T24&lt;NSCA!$G$2,0,1))</f>
        <v xml:space="preserve"> </v>
      </c>
      <c r="AF24" s="32" t="str">
        <f>IF(U24=$D$2," ",IF(U24&lt;NSCA!$H$2,0,1))</f>
        <v xml:space="preserve"> </v>
      </c>
      <c r="AG24" s="32" t="str">
        <f>IF(V24=$D$2," ",IF(V24&lt;NSCA!$I$2,0,1))</f>
        <v xml:space="preserve"> </v>
      </c>
      <c r="AH24" s="32" t="str">
        <f>IF(W24=$D$2," ",IF(W24&lt;NSCA!$L$2,0,1))</f>
        <v xml:space="preserve"> </v>
      </c>
      <c r="AI24" s="32" t="str">
        <f>IF(X24=$D$2," ",IF(X24&lt;NSCA!$M$2,0,1))</f>
        <v xml:space="preserve"> </v>
      </c>
    </row>
    <row r="25" spans="1:35" x14ac:dyDescent="0.25">
      <c r="A25" s="115">
        <v>42080</v>
      </c>
      <c r="B25" s="119">
        <v>7.8</v>
      </c>
      <c r="C25" s="119"/>
      <c r="D25" s="119"/>
      <c r="E25" s="119"/>
      <c r="F25" s="119"/>
      <c r="G25" s="119">
        <v>9.1999999999999993</v>
      </c>
      <c r="H25" s="119"/>
      <c r="I25" s="119"/>
      <c r="J25" s="119">
        <v>11.2</v>
      </c>
      <c r="K25" s="119"/>
      <c r="L25" s="119"/>
      <c r="M25" s="119">
        <v>11.2</v>
      </c>
      <c r="N25" s="119">
        <v>7.8</v>
      </c>
      <c r="O25" s="119"/>
      <c r="P25" s="119"/>
      <c r="Q25" s="119"/>
      <c r="R25" s="119"/>
      <c r="S25" s="119">
        <v>9.1999999999999993</v>
      </c>
      <c r="T25" s="119"/>
      <c r="U25" s="119"/>
      <c r="V25" s="119">
        <v>11.2</v>
      </c>
      <c r="W25" s="119"/>
      <c r="X25" s="119"/>
      <c r="Y25" s="32">
        <f>IF(N25=$D$2," ",IF(N25&lt;NSCA!$J$2,0,1))</f>
        <v>1</v>
      </c>
      <c r="Z25" s="32" t="str">
        <f>IF(O25=$D$2," ",IF(O25&lt;NSCA!$K$2,0,1))</f>
        <v xml:space="preserve"> </v>
      </c>
      <c r="AA25" s="32" t="str">
        <f>IF(P25=$D$2," ",IF(P25&lt;NSCA!$C$2,0,1))</f>
        <v xml:space="preserve"> </v>
      </c>
      <c r="AB25" s="32" t="str">
        <f>IF(Q25=$D$2," ",IF(Q25&lt;NSCA!$D$2,0,1))</f>
        <v xml:space="preserve"> </v>
      </c>
      <c r="AC25" s="32" t="str">
        <f>IF(R25=$D$2," ",IF(R25&lt;NSCA!$E$2,0,1))</f>
        <v xml:space="preserve"> </v>
      </c>
      <c r="AD25" s="32">
        <f>IF(S25=$D$2," ",IF(S25&lt;NSCA!$F$2,0,1))</f>
        <v>1</v>
      </c>
      <c r="AE25" s="32" t="str">
        <f>IF(T25=$D$2," ",IF(T25&lt;NSCA!$G$2,0,1))</f>
        <v xml:space="preserve"> </v>
      </c>
      <c r="AF25" s="32" t="str">
        <f>IF(U25=$D$2," ",IF(U25&lt;NSCA!$H$2,0,1))</f>
        <v xml:space="preserve"> </v>
      </c>
      <c r="AG25" s="32">
        <f>IF(V25=$D$2," ",IF(V25&lt;NSCA!$I$2,0,1))</f>
        <v>1</v>
      </c>
      <c r="AH25" s="32" t="str">
        <f>IF(W25=$D$2," ",IF(W25&lt;NSCA!$L$2,0,1))</f>
        <v xml:space="preserve"> </v>
      </c>
      <c r="AI25" s="32" t="str">
        <f>IF(X25=$D$2," ",IF(X25&lt;NSCA!$M$2,0,1))</f>
        <v xml:space="preserve"> </v>
      </c>
    </row>
    <row r="26" spans="1:35" x14ac:dyDescent="0.25">
      <c r="A26" s="115">
        <v>42081</v>
      </c>
      <c r="B26" s="119"/>
      <c r="C26" s="119">
        <v>6.34</v>
      </c>
      <c r="D26" s="119"/>
      <c r="E26" s="119"/>
      <c r="F26" s="119"/>
      <c r="G26" s="119"/>
      <c r="H26" s="119"/>
      <c r="I26" s="119">
        <v>8.4700000000000006</v>
      </c>
      <c r="J26" s="119"/>
      <c r="K26" s="119"/>
      <c r="L26" s="119"/>
      <c r="M26" s="119">
        <v>8.4700000000000006</v>
      </c>
      <c r="N26" s="119"/>
      <c r="O26" s="119">
        <v>6.34</v>
      </c>
      <c r="P26" s="119"/>
      <c r="Q26" s="119"/>
      <c r="R26" s="119"/>
      <c r="S26" s="119"/>
      <c r="T26" s="119"/>
      <c r="U26" s="119">
        <v>8.4700000000000006</v>
      </c>
      <c r="V26" s="119"/>
      <c r="W26" s="119"/>
      <c r="X26" s="119"/>
      <c r="Y26" s="32" t="str">
        <f>IF(N26=$D$2," ",IF(N26&lt;NSCA!$J$2,0,1))</f>
        <v xml:space="preserve"> </v>
      </c>
      <c r="Z26" s="32">
        <f>IF(O26=$D$2," ",IF(O26&lt;NSCA!$K$2,0,1))</f>
        <v>1</v>
      </c>
      <c r="AA26" s="32" t="str">
        <f>IF(P26=$D$2," ",IF(P26&lt;NSCA!$C$2,0,1))</f>
        <v xml:space="preserve"> </v>
      </c>
      <c r="AB26" s="32" t="str">
        <f>IF(Q26=$D$2," ",IF(Q26&lt;NSCA!$D$2,0,1))</f>
        <v xml:space="preserve"> </v>
      </c>
      <c r="AC26" s="32" t="str">
        <f>IF(R26=$D$2," ",IF(R26&lt;NSCA!$E$2,0,1))</f>
        <v xml:space="preserve"> </v>
      </c>
      <c r="AD26" s="32" t="str">
        <f>IF(S26=$D$2," ",IF(S26&lt;NSCA!$F$2,0,1))</f>
        <v xml:space="preserve"> </v>
      </c>
      <c r="AE26" s="32" t="str">
        <f>IF(T26=$D$2," ",IF(T26&lt;NSCA!$G$2,0,1))</f>
        <v xml:space="preserve"> </v>
      </c>
      <c r="AF26" s="32">
        <f>IF(U26=$D$2," ",IF(U26&lt;NSCA!$H$2,0,1))</f>
        <v>1</v>
      </c>
      <c r="AG26" s="32" t="str">
        <f>IF(V26=$D$2," ",IF(V26&lt;NSCA!$I$2,0,1))</f>
        <v xml:space="preserve"> </v>
      </c>
      <c r="AH26" s="32" t="str">
        <f>IF(W26=$D$2," ",IF(W26&lt;NSCA!$L$2,0,1))</f>
        <v xml:space="preserve"> </v>
      </c>
      <c r="AI26" s="32" t="str">
        <f>IF(X26=$D$2," ",IF(X26&lt;NSCA!$M$2,0,1))</f>
        <v xml:space="preserve"> </v>
      </c>
    </row>
    <row r="27" spans="1:35" x14ac:dyDescent="0.25">
      <c r="A27" s="115">
        <v>42089</v>
      </c>
      <c r="B27" s="119"/>
      <c r="C27" s="119"/>
      <c r="D27" s="119"/>
      <c r="E27" s="119"/>
      <c r="F27" s="119"/>
      <c r="G27" s="119"/>
      <c r="H27" s="119">
        <v>6.72</v>
      </c>
      <c r="I27" s="119"/>
      <c r="J27" s="119"/>
      <c r="K27" s="119"/>
      <c r="L27" s="119">
        <v>4.99</v>
      </c>
      <c r="M27" s="119">
        <v>6.72</v>
      </c>
      <c r="N27" s="119"/>
      <c r="O27" s="119"/>
      <c r="P27" s="119"/>
      <c r="Q27" s="119"/>
      <c r="R27" s="119"/>
      <c r="S27" s="119"/>
      <c r="T27" s="119">
        <v>6.72</v>
      </c>
      <c r="U27" s="119"/>
      <c r="V27" s="119"/>
      <c r="W27" s="119"/>
      <c r="X27" s="119">
        <v>4.99</v>
      </c>
      <c r="Y27" s="32" t="str">
        <f>IF(N27=$D$2," ",IF(N27&lt;NSCA!$J$2,0,1))</f>
        <v xml:space="preserve"> </v>
      </c>
      <c r="Z27" s="32" t="str">
        <f>IF(O27=$D$2," ",IF(O27&lt;NSCA!$K$2,0,1))</f>
        <v xml:space="preserve"> </v>
      </c>
      <c r="AA27" s="32" t="str">
        <f>IF(P27=$D$2," ",IF(P27&lt;NSCA!$C$2,0,1))</f>
        <v xml:space="preserve"> </v>
      </c>
      <c r="AB27" s="32" t="str">
        <f>IF(Q27=$D$2," ",IF(Q27&lt;NSCA!$D$2,0,1))</f>
        <v xml:space="preserve"> </v>
      </c>
      <c r="AC27" s="32" t="str">
        <f>IF(R27=$D$2," ",IF(R27&lt;NSCA!$E$2,0,1))</f>
        <v xml:space="preserve"> </v>
      </c>
      <c r="AD27" s="32" t="str">
        <f>IF(S27=$D$2," ",IF(S27&lt;NSCA!$F$2,0,1))</f>
        <v xml:space="preserve"> </v>
      </c>
      <c r="AE27" s="32">
        <f>IF(T27=$D$2," ",IF(T27&lt;NSCA!$G$2,0,1))</f>
        <v>1</v>
      </c>
      <c r="AF27" s="32" t="str">
        <f>IF(U27=$D$2," ",IF(U27&lt;NSCA!$H$2,0,1))</f>
        <v xml:space="preserve"> </v>
      </c>
      <c r="AG27" s="32" t="str">
        <f>IF(V27=$D$2," ",IF(V27&lt;NSCA!$I$2,0,1))</f>
        <v xml:space="preserve"> </v>
      </c>
      <c r="AH27" s="32" t="str">
        <f>IF(W27=$D$2," ",IF(W27&lt;NSCA!$L$2,0,1))</f>
        <v xml:space="preserve"> </v>
      </c>
      <c r="AI27" s="32">
        <f>IF(X27=$D$2," ",IF(X27&lt;NSCA!$M$2,0,1))</f>
        <v>0</v>
      </c>
    </row>
    <row r="28" spans="1:35" x14ac:dyDescent="0.25">
      <c r="A28" s="115">
        <v>42107</v>
      </c>
      <c r="B28" s="119"/>
      <c r="C28" s="119"/>
      <c r="D28" s="119">
        <v>8.3800000000000008</v>
      </c>
      <c r="E28" s="119">
        <v>9.49</v>
      </c>
      <c r="F28" s="119">
        <v>10.49</v>
      </c>
      <c r="G28" s="119"/>
      <c r="H28" s="119"/>
      <c r="I28" s="119"/>
      <c r="J28" s="119"/>
      <c r="K28" s="119"/>
      <c r="L28" s="119"/>
      <c r="M28" s="119">
        <v>10.49</v>
      </c>
      <c r="N28" s="119"/>
      <c r="O28" s="119"/>
      <c r="P28" s="119">
        <v>8.3800000000000008</v>
      </c>
      <c r="Q28" s="119">
        <v>9.49</v>
      </c>
      <c r="R28" s="119">
        <v>10.49</v>
      </c>
      <c r="S28" s="119"/>
      <c r="T28" s="119"/>
      <c r="U28" s="119"/>
      <c r="V28" s="119"/>
      <c r="W28" s="119"/>
      <c r="X28" s="119"/>
      <c r="Y28" s="32" t="str">
        <f>IF(N28=$D$2," ",IF(N28&lt;NSCA!$J$2,0,1))</f>
        <v xml:space="preserve"> </v>
      </c>
      <c r="Z28" s="32" t="str">
        <f>IF(O28=$D$2," ",IF(O28&lt;NSCA!$K$2,0,1))</f>
        <v xml:space="preserve"> </v>
      </c>
      <c r="AA28" s="32">
        <f>IF(P28=$D$2," ",IF(P28&lt;NSCA!$C$2,0,1))</f>
        <v>1</v>
      </c>
      <c r="AB28" s="32">
        <f>IF(Q28=$D$2," ",IF(Q28&lt;NSCA!$D$2,0,1))</f>
        <v>1</v>
      </c>
      <c r="AC28" s="32">
        <f>IF(R28=$D$2," ",IF(R28&lt;NSCA!$E$2,0,1))</f>
        <v>1</v>
      </c>
      <c r="AD28" s="32" t="str">
        <f>IF(S28=$D$2," ",IF(S28&lt;NSCA!$F$2,0,1))</f>
        <v xml:space="preserve"> </v>
      </c>
      <c r="AE28" s="32" t="str">
        <f>IF(T28=$D$2," ",IF(T28&lt;NSCA!$G$2,0,1))</f>
        <v xml:space="preserve"> </v>
      </c>
      <c r="AF28" s="32" t="str">
        <f>IF(U28=$D$2," ",IF(U28&lt;NSCA!$H$2,0,1))</f>
        <v xml:space="preserve"> </v>
      </c>
      <c r="AG28" s="32" t="str">
        <f>IF(V28=$D$2," ",IF(V28&lt;NSCA!$I$2,0,1))</f>
        <v xml:space="preserve"> </v>
      </c>
      <c r="AH28" s="32" t="str">
        <f>IF(W28=$D$2," ",IF(W28&lt;NSCA!$L$2,0,1))</f>
        <v xml:space="preserve"> </v>
      </c>
      <c r="AI28" s="32" t="str">
        <f>IF(X28=$D$2," ",IF(X28&lt;NSCA!$M$2,0,1))</f>
        <v xml:space="preserve"> </v>
      </c>
    </row>
    <row r="29" spans="1:35" x14ac:dyDescent="0.25">
      <c r="A29" s="115">
        <v>42108</v>
      </c>
      <c r="B29" s="119"/>
      <c r="C29" s="119"/>
      <c r="D29" s="119"/>
      <c r="E29" s="119"/>
      <c r="F29" s="119"/>
      <c r="G29" s="119"/>
      <c r="H29" s="119">
        <v>12.98</v>
      </c>
      <c r="I29" s="119"/>
      <c r="J29" s="119"/>
      <c r="K29" s="119"/>
      <c r="L29" s="119">
        <v>5.36</v>
      </c>
      <c r="M29" s="119">
        <v>12.98</v>
      </c>
      <c r="N29" s="119"/>
      <c r="O29" s="119"/>
      <c r="P29" s="119"/>
      <c r="Q29" s="119"/>
      <c r="R29" s="119"/>
      <c r="S29" s="119"/>
      <c r="T29" s="119">
        <v>12.98</v>
      </c>
      <c r="U29" s="119"/>
      <c r="V29" s="119"/>
      <c r="W29" s="119"/>
      <c r="X29" s="119">
        <v>5.36</v>
      </c>
      <c r="Y29" s="32" t="str">
        <f>IF(N29=$D$2," ",IF(N29&lt;NSCA!$J$2,0,1))</f>
        <v xml:space="preserve"> </v>
      </c>
      <c r="Z29" s="32" t="str">
        <f>IF(O29=$D$2," ",IF(O29&lt;NSCA!$K$2,0,1))</f>
        <v xml:space="preserve"> </v>
      </c>
      <c r="AA29" s="32" t="str">
        <f>IF(P29=$D$2," ",IF(P29&lt;NSCA!$C$2,0,1))</f>
        <v xml:space="preserve"> </v>
      </c>
      <c r="AB29" s="32" t="str">
        <f>IF(Q29=$D$2," ",IF(Q29&lt;NSCA!$D$2,0,1))</f>
        <v xml:space="preserve"> </v>
      </c>
      <c r="AC29" s="32" t="str">
        <f>IF(R29=$D$2," ",IF(R29&lt;NSCA!$E$2,0,1))</f>
        <v xml:space="preserve"> </v>
      </c>
      <c r="AD29" s="32" t="str">
        <f>IF(S29=$D$2," ",IF(S29&lt;NSCA!$F$2,0,1))</f>
        <v xml:space="preserve"> </v>
      </c>
      <c r="AE29" s="32">
        <f>IF(T29=$D$2," ",IF(T29&lt;NSCA!$G$2,0,1))</f>
        <v>1</v>
      </c>
      <c r="AF29" s="32" t="str">
        <f>IF(U29=$D$2," ",IF(U29&lt;NSCA!$H$2,0,1))</f>
        <v xml:space="preserve"> </v>
      </c>
      <c r="AG29" s="32" t="str">
        <f>IF(V29=$D$2," ",IF(V29&lt;NSCA!$I$2,0,1))</f>
        <v xml:space="preserve"> </v>
      </c>
      <c r="AH29" s="32" t="str">
        <f>IF(W29=$D$2," ",IF(W29&lt;NSCA!$L$2,0,1))</f>
        <v xml:space="preserve"> </v>
      </c>
      <c r="AI29" s="32">
        <f>IF(X29=$D$2," ",IF(X29&lt;NSCA!$M$2,0,1))</f>
        <v>1</v>
      </c>
    </row>
    <row r="30" spans="1:35" x14ac:dyDescent="0.25">
      <c r="A30" s="115">
        <v>42109</v>
      </c>
      <c r="B30" s="119">
        <v>7.6</v>
      </c>
      <c r="C30" s="119"/>
      <c r="D30" s="119"/>
      <c r="E30" s="119"/>
      <c r="F30" s="119"/>
      <c r="G30" s="119">
        <v>5.5</v>
      </c>
      <c r="H30" s="119"/>
      <c r="I30" s="119"/>
      <c r="J30" s="119">
        <v>8.09</v>
      </c>
      <c r="K30" s="119"/>
      <c r="L30" s="119"/>
      <c r="M30" s="119">
        <v>8.09</v>
      </c>
      <c r="N30" s="119">
        <v>7.6</v>
      </c>
      <c r="O30" s="119"/>
      <c r="P30" s="119"/>
      <c r="Q30" s="119"/>
      <c r="R30" s="119"/>
      <c r="S30" s="119">
        <v>5.5</v>
      </c>
      <c r="T30" s="119"/>
      <c r="U30" s="119"/>
      <c r="V30" s="119">
        <v>8.09</v>
      </c>
      <c r="W30" s="119"/>
      <c r="X30" s="119"/>
      <c r="Y30" s="32">
        <f>IF(N30=$D$2," ",IF(N30&lt;NSCA!$J$2,0,1))</f>
        <v>1</v>
      </c>
      <c r="Z30" s="32" t="str">
        <f>IF(O30=$D$2," ",IF(O30&lt;NSCA!$K$2,0,1))</f>
        <v xml:space="preserve"> </v>
      </c>
      <c r="AA30" s="32" t="str">
        <f>IF(P30=$D$2," ",IF(P30&lt;NSCA!$C$2,0,1))</f>
        <v xml:space="preserve"> </v>
      </c>
      <c r="AB30" s="32" t="str">
        <f>IF(Q30=$D$2," ",IF(Q30&lt;NSCA!$D$2,0,1))</f>
        <v xml:space="preserve"> </v>
      </c>
      <c r="AC30" s="32" t="str">
        <f>IF(R30=$D$2," ",IF(R30&lt;NSCA!$E$2,0,1))</f>
        <v xml:space="preserve"> </v>
      </c>
      <c r="AD30" s="32">
        <f>IF(S30=$D$2," ",IF(S30&lt;NSCA!$F$2,0,1))</f>
        <v>0</v>
      </c>
      <c r="AE30" s="32" t="str">
        <f>IF(T30=$D$2," ",IF(T30&lt;NSCA!$G$2,0,1))</f>
        <v xml:space="preserve"> </v>
      </c>
      <c r="AF30" s="32" t="str">
        <f>IF(U30=$D$2," ",IF(U30&lt;NSCA!$H$2,0,1))</f>
        <v xml:space="preserve"> </v>
      </c>
      <c r="AG30" s="32">
        <f>IF(V30=$D$2," ",IF(V30&lt;NSCA!$I$2,0,1))</f>
        <v>1</v>
      </c>
      <c r="AH30" s="32" t="str">
        <f>IF(W30=$D$2," ",IF(W30&lt;NSCA!$L$2,0,1))</f>
        <v xml:space="preserve"> </v>
      </c>
      <c r="AI30" s="32" t="str">
        <f>IF(X30=$D$2," ",IF(X30&lt;NSCA!$M$2,0,1))</f>
        <v xml:space="preserve"> </v>
      </c>
    </row>
    <row r="31" spans="1:35" x14ac:dyDescent="0.25">
      <c r="A31" s="115">
        <v>42110</v>
      </c>
      <c r="B31" s="119"/>
      <c r="C31" s="119">
        <v>6.72</v>
      </c>
      <c r="D31" s="119"/>
      <c r="E31" s="119"/>
      <c r="F31" s="119"/>
      <c r="G31" s="119"/>
      <c r="H31" s="119"/>
      <c r="I31" s="119">
        <v>8.74</v>
      </c>
      <c r="J31" s="119"/>
      <c r="K31" s="119"/>
      <c r="L31" s="119"/>
      <c r="M31" s="119">
        <v>8.74</v>
      </c>
      <c r="N31" s="119"/>
      <c r="O31" s="119">
        <v>6.72</v>
      </c>
      <c r="P31" s="119"/>
      <c r="Q31" s="119"/>
      <c r="R31" s="119"/>
      <c r="S31" s="119"/>
      <c r="T31" s="119"/>
      <c r="U31" s="119">
        <v>8.74</v>
      </c>
      <c r="V31" s="119"/>
      <c r="W31" s="119"/>
      <c r="X31" s="119"/>
      <c r="Y31" s="32" t="str">
        <f>IF(N31=$D$2," ",IF(N31&lt;NSCA!$J$2,0,1))</f>
        <v xml:space="preserve"> </v>
      </c>
      <c r="Z31" s="32">
        <f>IF(O31=$D$2," ",IF(O31&lt;NSCA!$K$2,0,1))</f>
        <v>1</v>
      </c>
      <c r="AA31" s="32" t="str">
        <f>IF(P31=$D$2," ",IF(P31&lt;NSCA!$C$2,0,1))</f>
        <v xml:space="preserve"> </v>
      </c>
      <c r="AB31" s="32" t="str">
        <f>IF(Q31=$D$2," ",IF(Q31&lt;NSCA!$D$2,0,1))</f>
        <v xml:space="preserve"> </v>
      </c>
      <c r="AC31" s="32" t="str">
        <f>IF(R31=$D$2," ",IF(R31&lt;NSCA!$E$2,0,1))</f>
        <v xml:space="preserve"> </v>
      </c>
      <c r="AD31" s="32" t="str">
        <f>IF(S31=$D$2," ",IF(S31&lt;NSCA!$F$2,0,1))</f>
        <v xml:space="preserve"> </v>
      </c>
      <c r="AE31" s="32" t="str">
        <f>IF(T31=$D$2," ",IF(T31&lt;NSCA!$G$2,0,1))</f>
        <v xml:space="preserve"> </v>
      </c>
      <c r="AF31" s="32">
        <f>IF(U31=$D$2," ",IF(U31&lt;NSCA!$H$2,0,1))</f>
        <v>1</v>
      </c>
      <c r="AG31" s="32" t="str">
        <f>IF(V31=$D$2," ",IF(V31&lt;NSCA!$I$2,0,1))</f>
        <v xml:space="preserve"> </v>
      </c>
      <c r="AH31" s="32" t="str">
        <f>IF(W31=$D$2," ",IF(W31&lt;NSCA!$L$2,0,1))</f>
        <v xml:space="preserve"> </v>
      </c>
      <c r="AI31" s="32" t="str">
        <f>IF(X31=$D$2," ",IF(X31&lt;NSCA!$M$2,0,1))</f>
        <v xml:space="preserve"> </v>
      </c>
    </row>
    <row r="32" spans="1:35" x14ac:dyDescent="0.25">
      <c r="A32" s="115">
        <v>42135</v>
      </c>
      <c r="B32" s="119"/>
      <c r="C32" s="119"/>
      <c r="D32" s="119">
        <v>9.08</v>
      </c>
      <c r="E32" s="119">
        <v>9.64</v>
      </c>
      <c r="F32" s="119">
        <v>8.01</v>
      </c>
      <c r="G32" s="119"/>
      <c r="H32" s="119"/>
      <c r="I32" s="119"/>
      <c r="J32" s="119"/>
      <c r="K32" s="119"/>
      <c r="L32" s="119"/>
      <c r="M32" s="119">
        <v>9.64</v>
      </c>
      <c r="N32" s="119"/>
      <c r="O32" s="119"/>
      <c r="P32" s="119">
        <v>9.08</v>
      </c>
      <c r="Q32" s="119">
        <v>9.64</v>
      </c>
      <c r="R32" s="119">
        <v>8.01</v>
      </c>
      <c r="S32" s="119"/>
      <c r="T32" s="119"/>
      <c r="U32" s="119"/>
      <c r="V32" s="119"/>
      <c r="W32" s="119"/>
      <c r="X32" s="119"/>
      <c r="Y32" s="32" t="str">
        <f>IF(N32=$D$2," ",IF(N32&lt;NSCA!$J$2,0,1))</f>
        <v xml:space="preserve"> </v>
      </c>
      <c r="Z32" s="32" t="str">
        <f>IF(O32=$D$2," ",IF(O32&lt;NSCA!$K$2,0,1))</f>
        <v xml:space="preserve"> </v>
      </c>
      <c r="AA32" s="32">
        <f>IF(P32=$D$2," ",IF(P32&lt;NSCA!$C$2,0,1))</f>
        <v>1</v>
      </c>
      <c r="AB32" s="32">
        <f>IF(Q32=$D$2," ",IF(Q32&lt;NSCA!$D$2,0,1))</f>
        <v>1</v>
      </c>
      <c r="AC32" s="32">
        <f>IF(R32=$D$2," ",IF(R32&lt;NSCA!$E$2,0,1))</f>
        <v>1</v>
      </c>
      <c r="AD32" s="32" t="str">
        <f>IF(S32=$D$2," ",IF(S32&lt;NSCA!$F$2,0,1))</f>
        <v xml:space="preserve"> </v>
      </c>
      <c r="AE32" s="32" t="str">
        <f>IF(T32=$D$2," ",IF(T32&lt;NSCA!$G$2,0,1))</f>
        <v xml:space="preserve"> </v>
      </c>
      <c r="AF32" s="32" t="str">
        <f>IF(U32=$D$2," ",IF(U32&lt;NSCA!$H$2,0,1))</f>
        <v xml:space="preserve"> </v>
      </c>
      <c r="AG32" s="32" t="str">
        <f>IF(V32=$D$2," ",IF(V32&lt;NSCA!$I$2,0,1))</f>
        <v xml:space="preserve"> </v>
      </c>
      <c r="AH32" s="32" t="str">
        <f>IF(W32=$D$2," ",IF(W32&lt;NSCA!$L$2,0,1))</f>
        <v xml:space="preserve"> </v>
      </c>
      <c r="AI32" s="32" t="str">
        <f>IF(X32=$D$2," ",IF(X32&lt;NSCA!$M$2,0,1))</f>
        <v xml:space="preserve"> </v>
      </c>
    </row>
    <row r="33" spans="1:35" x14ac:dyDescent="0.25">
      <c r="A33" s="115">
        <v>42136</v>
      </c>
      <c r="B33" s="119"/>
      <c r="C33" s="119">
        <v>7.28</v>
      </c>
      <c r="D33" s="119"/>
      <c r="E33" s="119"/>
      <c r="F33" s="119"/>
      <c r="G33" s="119"/>
      <c r="H33" s="119"/>
      <c r="I33" s="119">
        <v>9.65</v>
      </c>
      <c r="J33" s="119"/>
      <c r="K33" s="119"/>
      <c r="L33" s="119"/>
      <c r="M33" s="119">
        <v>9.65</v>
      </c>
      <c r="N33" s="119"/>
      <c r="O33" s="119">
        <v>7.28</v>
      </c>
      <c r="P33" s="119"/>
      <c r="Q33" s="119"/>
      <c r="R33" s="119"/>
      <c r="S33" s="119"/>
      <c r="T33" s="119"/>
      <c r="U33" s="119">
        <v>9.65</v>
      </c>
      <c r="V33" s="119"/>
      <c r="W33" s="119"/>
      <c r="X33" s="119"/>
      <c r="Y33" s="32" t="str">
        <f>IF(N33=$D$2," ",IF(N33&lt;NSCA!$J$2,0,1))</f>
        <v xml:space="preserve"> </v>
      </c>
      <c r="Z33" s="32">
        <f>IF(O33=$D$2," ",IF(O33&lt;NSCA!$K$2,0,1))</f>
        <v>1</v>
      </c>
      <c r="AA33" s="32" t="str">
        <f>IF(P33=$D$2," ",IF(P33&lt;NSCA!$C$2,0,1))</f>
        <v xml:space="preserve"> </v>
      </c>
      <c r="AB33" s="32" t="str">
        <f>IF(Q33=$D$2," ",IF(Q33&lt;NSCA!$D$2,0,1))</f>
        <v xml:space="preserve"> </v>
      </c>
      <c r="AC33" s="32" t="str">
        <f>IF(R33=$D$2," ",IF(R33&lt;NSCA!$E$2,0,1))</f>
        <v xml:space="preserve"> </v>
      </c>
      <c r="AD33" s="32" t="str">
        <f>IF(S33=$D$2," ",IF(S33&lt;NSCA!$F$2,0,1))</f>
        <v xml:space="preserve"> </v>
      </c>
      <c r="AE33" s="32" t="str">
        <f>IF(T33=$D$2," ",IF(T33&lt;NSCA!$G$2,0,1))</f>
        <v xml:space="preserve"> </v>
      </c>
      <c r="AF33" s="32">
        <f>IF(U33=$D$2," ",IF(U33&lt;NSCA!$H$2,0,1))</f>
        <v>1</v>
      </c>
      <c r="AG33" s="32" t="str">
        <f>IF(V33=$D$2," ",IF(V33&lt;NSCA!$I$2,0,1))</f>
        <v xml:space="preserve"> </v>
      </c>
      <c r="AH33" s="32" t="str">
        <f>IF(W33=$D$2," ",IF(W33&lt;NSCA!$L$2,0,1))</f>
        <v xml:space="preserve"> </v>
      </c>
      <c r="AI33" s="32" t="str">
        <f>IF(X33=$D$2," ",IF(X33&lt;NSCA!$M$2,0,1))</f>
        <v xml:space="preserve"> </v>
      </c>
    </row>
    <row r="34" spans="1:35" x14ac:dyDescent="0.25">
      <c r="A34" s="115">
        <v>42137</v>
      </c>
      <c r="B34" s="119"/>
      <c r="C34" s="119"/>
      <c r="D34" s="119"/>
      <c r="E34" s="119"/>
      <c r="F34" s="119"/>
      <c r="G34" s="119"/>
      <c r="H34" s="119">
        <v>6.26</v>
      </c>
      <c r="I34" s="119"/>
      <c r="J34" s="119">
        <v>11.48</v>
      </c>
      <c r="K34" s="119"/>
      <c r="L34" s="119">
        <v>5.85</v>
      </c>
      <c r="M34" s="119">
        <v>11.48</v>
      </c>
      <c r="N34" s="119"/>
      <c r="O34" s="119"/>
      <c r="P34" s="119"/>
      <c r="Q34" s="119"/>
      <c r="R34" s="119"/>
      <c r="S34" s="119"/>
      <c r="T34" s="119">
        <v>6.26</v>
      </c>
      <c r="U34" s="119"/>
      <c r="V34" s="119">
        <v>11.48</v>
      </c>
      <c r="W34" s="119"/>
      <c r="X34" s="119">
        <v>5.85</v>
      </c>
      <c r="Y34" s="32" t="str">
        <f>IF(N34=$D$2," ",IF(N34&lt;NSCA!$J$2,0,1))</f>
        <v xml:space="preserve"> </v>
      </c>
      <c r="Z34" s="32" t="str">
        <f>IF(O34=$D$2," ",IF(O34&lt;NSCA!$K$2,0,1))</f>
        <v xml:space="preserve"> </v>
      </c>
      <c r="AA34" s="32" t="str">
        <f>IF(P34=$D$2," ",IF(P34&lt;NSCA!$C$2,0,1))</f>
        <v xml:space="preserve"> </v>
      </c>
      <c r="AB34" s="32" t="str">
        <f>IF(Q34=$D$2," ",IF(Q34&lt;NSCA!$D$2,0,1))</f>
        <v xml:space="preserve"> </v>
      </c>
      <c r="AC34" s="32" t="str">
        <f>IF(R34=$D$2," ",IF(R34&lt;NSCA!$E$2,0,1))</f>
        <v xml:space="preserve"> </v>
      </c>
      <c r="AD34" s="32" t="str">
        <f>IF(S34=$D$2," ",IF(S34&lt;NSCA!$F$2,0,1))</f>
        <v xml:space="preserve"> </v>
      </c>
      <c r="AE34" s="32">
        <f>IF(T34=$D$2," ",IF(T34&lt;NSCA!$G$2,0,1))</f>
        <v>1</v>
      </c>
      <c r="AF34" s="32" t="str">
        <f>IF(U34=$D$2," ",IF(U34&lt;NSCA!$H$2,0,1))</f>
        <v xml:space="preserve"> </v>
      </c>
      <c r="AG34" s="32">
        <f>IF(V34=$D$2," ",IF(V34&lt;NSCA!$I$2,0,1))</f>
        <v>1</v>
      </c>
      <c r="AH34" s="32" t="str">
        <f>IF(W34=$D$2," ",IF(W34&lt;NSCA!$L$2,0,1))</f>
        <v xml:space="preserve"> </v>
      </c>
      <c r="AI34" s="32">
        <f>IF(X34=$D$2," ",IF(X34&lt;NSCA!$M$2,0,1))</f>
        <v>1</v>
      </c>
    </row>
    <row r="35" spans="1:35" x14ac:dyDescent="0.25">
      <c r="A35" s="115">
        <v>42138</v>
      </c>
      <c r="B35" s="119">
        <v>6.34</v>
      </c>
      <c r="C35" s="119"/>
      <c r="D35" s="119"/>
      <c r="E35" s="119"/>
      <c r="F35" s="119"/>
      <c r="G35" s="119">
        <v>8.02</v>
      </c>
      <c r="H35" s="119"/>
      <c r="I35" s="119"/>
      <c r="J35" s="119"/>
      <c r="K35" s="119"/>
      <c r="L35" s="119"/>
      <c r="M35" s="119">
        <v>8.02</v>
      </c>
      <c r="N35" s="119">
        <v>6.34</v>
      </c>
      <c r="O35" s="119"/>
      <c r="P35" s="119"/>
      <c r="Q35" s="119"/>
      <c r="R35" s="119"/>
      <c r="S35" s="119">
        <v>8.02</v>
      </c>
      <c r="T35" s="119"/>
      <c r="U35" s="119"/>
      <c r="V35" s="119"/>
      <c r="W35" s="119"/>
      <c r="X35" s="119"/>
      <c r="Y35" s="32">
        <f>IF(N35=$D$2," ",IF(N35&lt;NSCA!$J$2,0,1))</f>
        <v>1</v>
      </c>
      <c r="Z35" s="32" t="str">
        <f>IF(O35=$D$2," ",IF(O35&lt;NSCA!$K$2,0,1))</f>
        <v xml:space="preserve"> </v>
      </c>
      <c r="AA35" s="32" t="str">
        <f>IF(P35=$D$2," ",IF(P35&lt;NSCA!$C$2,0,1))</f>
        <v xml:space="preserve"> </v>
      </c>
      <c r="AB35" s="32" t="str">
        <f>IF(Q35=$D$2," ",IF(Q35&lt;NSCA!$D$2,0,1))</f>
        <v xml:space="preserve"> </v>
      </c>
      <c r="AC35" s="32" t="str">
        <f>IF(R35=$D$2," ",IF(R35&lt;NSCA!$E$2,0,1))</f>
        <v xml:space="preserve"> </v>
      </c>
      <c r="AD35" s="32">
        <f>IF(S35=$D$2," ",IF(S35&lt;NSCA!$F$2,0,1))</f>
        <v>1</v>
      </c>
      <c r="AE35" s="32" t="str">
        <f>IF(T35=$D$2," ",IF(T35&lt;NSCA!$G$2,0,1))</f>
        <v xml:space="preserve"> </v>
      </c>
      <c r="AF35" s="32" t="str">
        <f>IF(U35=$D$2," ",IF(U35&lt;NSCA!$H$2,0,1))</f>
        <v xml:space="preserve"> </v>
      </c>
      <c r="AG35" s="32" t="str">
        <f>IF(V35=$D$2," ",IF(V35&lt;NSCA!$I$2,0,1))</f>
        <v xml:space="preserve"> </v>
      </c>
      <c r="AH35" s="32" t="str">
        <f>IF(W35=$D$2," ",IF(W35&lt;NSCA!$L$2,0,1))</f>
        <v xml:space="preserve"> </v>
      </c>
      <c r="AI35" s="32" t="str">
        <f>IF(X35=$D$2," ",IF(X35&lt;NSCA!$M$2,0,1))</f>
        <v xml:space="preserve"> </v>
      </c>
    </row>
    <row r="36" spans="1:35" x14ac:dyDescent="0.25">
      <c r="A36" s="115">
        <v>42170</v>
      </c>
      <c r="B36" s="119">
        <v>9.0399999999999991</v>
      </c>
      <c r="C36" s="119"/>
      <c r="D36" s="119"/>
      <c r="E36" s="119"/>
      <c r="F36" s="119"/>
      <c r="G36" s="119">
        <v>10.71</v>
      </c>
      <c r="H36" s="119"/>
      <c r="I36" s="119"/>
      <c r="J36" s="119">
        <v>7.89</v>
      </c>
      <c r="K36" s="119"/>
      <c r="L36" s="119"/>
      <c r="M36" s="119">
        <v>10.71</v>
      </c>
      <c r="N36" s="119">
        <v>9.0399999999999991</v>
      </c>
      <c r="O36" s="119"/>
      <c r="P36" s="119"/>
      <c r="Q36" s="119"/>
      <c r="R36" s="119"/>
      <c r="S36" s="119">
        <v>10.71</v>
      </c>
      <c r="T36" s="119"/>
      <c r="U36" s="119"/>
      <c r="V36" s="119">
        <v>7.89</v>
      </c>
      <c r="W36" s="119"/>
      <c r="X36" s="119"/>
      <c r="Y36" s="32">
        <f>IF(N36=$D$2," ",IF(N36&lt;NSCA!$J$2,0,1))</f>
        <v>1</v>
      </c>
      <c r="Z36" s="32" t="str">
        <f>IF(O36=$D$2," ",IF(O36&lt;NSCA!$K$2,0,1))</f>
        <v xml:space="preserve"> </v>
      </c>
      <c r="AA36" s="32" t="str">
        <f>IF(P36=$D$2," ",IF(P36&lt;NSCA!$C$2,0,1))</f>
        <v xml:space="preserve"> </v>
      </c>
      <c r="AB36" s="32" t="str">
        <f>IF(Q36=$D$2," ",IF(Q36&lt;NSCA!$D$2,0,1))</f>
        <v xml:space="preserve"> </v>
      </c>
      <c r="AC36" s="32" t="str">
        <f>IF(R36=$D$2," ",IF(R36&lt;NSCA!$E$2,0,1))</f>
        <v xml:space="preserve"> </v>
      </c>
      <c r="AD36" s="32">
        <f>IF(S36=$D$2," ",IF(S36&lt;NSCA!$F$2,0,1))</f>
        <v>1</v>
      </c>
      <c r="AE36" s="32" t="str">
        <f>IF(T36=$D$2," ",IF(T36&lt;NSCA!$G$2,0,1))</f>
        <v xml:space="preserve"> </v>
      </c>
      <c r="AF36" s="32" t="str">
        <f>IF(U36=$D$2," ",IF(U36&lt;NSCA!$H$2,0,1))</f>
        <v xml:space="preserve"> </v>
      </c>
      <c r="AG36" s="32">
        <f>IF(V36=$D$2," ",IF(V36&lt;NSCA!$I$2,0,1))</f>
        <v>1</v>
      </c>
      <c r="AH36" s="32" t="str">
        <f>IF(W36=$D$2," ",IF(W36&lt;NSCA!$L$2,0,1))</f>
        <v xml:space="preserve"> </v>
      </c>
      <c r="AI36" s="32" t="str">
        <f>IF(X36=$D$2," ",IF(X36&lt;NSCA!$M$2,0,1))</f>
        <v xml:space="preserve"> </v>
      </c>
    </row>
    <row r="37" spans="1:35" x14ac:dyDescent="0.25">
      <c r="A37" s="115">
        <v>42171</v>
      </c>
      <c r="B37" s="119"/>
      <c r="C37" s="119">
        <v>8.8699999999999992</v>
      </c>
      <c r="D37" s="119"/>
      <c r="E37" s="119"/>
      <c r="F37" s="119"/>
      <c r="G37" s="119"/>
      <c r="H37" s="119"/>
      <c r="I37" s="119">
        <v>11.85</v>
      </c>
      <c r="J37" s="119"/>
      <c r="K37" s="119"/>
      <c r="L37" s="119"/>
      <c r="M37" s="119">
        <v>11.85</v>
      </c>
      <c r="N37" s="119"/>
      <c r="O37" s="119">
        <v>8.8699999999999992</v>
      </c>
      <c r="P37" s="119"/>
      <c r="Q37" s="119"/>
      <c r="R37" s="119"/>
      <c r="S37" s="119"/>
      <c r="T37" s="119"/>
      <c r="U37" s="119">
        <v>11.85</v>
      </c>
      <c r="V37" s="119"/>
      <c r="W37" s="119"/>
      <c r="X37" s="119"/>
      <c r="Y37" s="32" t="str">
        <f>IF(N37=$D$2," ",IF(N37&lt;NSCA!$J$2,0,1))</f>
        <v xml:space="preserve"> </v>
      </c>
      <c r="Z37" s="32">
        <f>IF(O37=$D$2," ",IF(O37&lt;NSCA!$K$2,0,1))</f>
        <v>1</v>
      </c>
      <c r="AA37" s="32" t="str">
        <f>IF(P37=$D$2," ",IF(P37&lt;NSCA!$C$2,0,1))</f>
        <v xml:space="preserve"> </v>
      </c>
      <c r="AB37" s="32" t="str">
        <f>IF(Q37=$D$2," ",IF(Q37&lt;NSCA!$D$2,0,1))</f>
        <v xml:space="preserve"> </v>
      </c>
      <c r="AC37" s="32" t="str">
        <f>IF(R37=$D$2," ",IF(R37&lt;NSCA!$E$2,0,1))</f>
        <v xml:space="preserve"> </v>
      </c>
      <c r="AD37" s="32" t="str">
        <f>IF(S37=$D$2," ",IF(S37&lt;NSCA!$F$2,0,1))</f>
        <v xml:space="preserve"> </v>
      </c>
      <c r="AE37" s="32" t="str">
        <f>IF(T37=$D$2," ",IF(T37&lt;NSCA!$G$2,0,1))</f>
        <v xml:space="preserve"> </v>
      </c>
      <c r="AF37" s="32">
        <f>IF(U37=$D$2," ",IF(U37&lt;NSCA!$H$2,0,1))</f>
        <v>1</v>
      </c>
      <c r="AG37" s="32" t="str">
        <f>IF(V37=$D$2," ",IF(V37&lt;NSCA!$I$2,0,1))</f>
        <v xml:space="preserve"> </v>
      </c>
      <c r="AH37" s="32" t="str">
        <f>IF(W37=$D$2," ",IF(W37&lt;NSCA!$L$2,0,1))</f>
        <v xml:space="preserve"> </v>
      </c>
      <c r="AI37" s="32" t="str">
        <f>IF(X37=$D$2," ",IF(X37&lt;NSCA!$M$2,0,1))</f>
        <v xml:space="preserve"> </v>
      </c>
    </row>
    <row r="38" spans="1:35" x14ac:dyDescent="0.25">
      <c r="A38" s="115">
        <v>42172</v>
      </c>
      <c r="B38" s="119"/>
      <c r="C38" s="119"/>
      <c r="D38" s="119">
        <v>9.94</v>
      </c>
      <c r="E38" s="119">
        <v>11.37</v>
      </c>
      <c r="F38" s="119">
        <v>12.04</v>
      </c>
      <c r="G38" s="119"/>
      <c r="H38" s="119"/>
      <c r="I38" s="119"/>
      <c r="J38" s="119"/>
      <c r="K38" s="119"/>
      <c r="L38" s="119"/>
      <c r="M38" s="119">
        <v>12.04</v>
      </c>
      <c r="N38" s="119"/>
      <c r="O38" s="119"/>
      <c r="P38" s="119">
        <v>9.94</v>
      </c>
      <c r="Q38" s="119">
        <v>11.37</v>
      </c>
      <c r="R38" s="119">
        <v>12.04</v>
      </c>
      <c r="S38" s="119"/>
      <c r="T38" s="119"/>
      <c r="U38" s="119"/>
      <c r="V38" s="119"/>
      <c r="W38" s="119"/>
      <c r="X38" s="119"/>
      <c r="Y38" s="32" t="str">
        <f>IF(N38=$D$2," ",IF(N38&lt;NSCA!$J$2,0,1))</f>
        <v xml:space="preserve"> </v>
      </c>
      <c r="Z38" s="32" t="str">
        <f>IF(O38=$D$2," ",IF(O38&lt;NSCA!$K$2,0,1))</f>
        <v xml:space="preserve"> </v>
      </c>
      <c r="AA38" s="32">
        <f>IF(P38=$D$2," ",IF(P38&lt;NSCA!$C$2,0,1))</f>
        <v>1</v>
      </c>
      <c r="AB38" s="32">
        <f>IF(Q38=$D$2," ",IF(Q38&lt;NSCA!$D$2,0,1))</f>
        <v>1</v>
      </c>
      <c r="AC38" s="32">
        <f>IF(R38=$D$2," ",IF(R38&lt;NSCA!$E$2,0,1))</f>
        <v>1</v>
      </c>
      <c r="AD38" s="32" t="str">
        <f>IF(S38=$D$2," ",IF(S38&lt;NSCA!$F$2,0,1))</f>
        <v xml:space="preserve"> </v>
      </c>
      <c r="AE38" s="32" t="str">
        <f>IF(T38=$D$2," ",IF(T38&lt;NSCA!$G$2,0,1))</f>
        <v xml:space="preserve"> </v>
      </c>
      <c r="AF38" s="32" t="str">
        <f>IF(U38=$D$2," ",IF(U38&lt;NSCA!$H$2,0,1))</f>
        <v xml:space="preserve"> </v>
      </c>
      <c r="AG38" s="32" t="str">
        <f>IF(V38=$D$2," ",IF(V38&lt;NSCA!$I$2,0,1))</f>
        <v xml:space="preserve"> </v>
      </c>
      <c r="AH38" s="32" t="str">
        <f>IF(W38=$D$2," ",IF(W38&lt;NSCA!$L$2,0,1))</f>
        <v xml:space="preserve"> </v>
      </c>
      <c r="AI38" s="32" t="str">
        <f>IF(X38=$D$2," ",IF(X38&lt;NSCA!$M$2,0,1))</f>
        <v xml:space="preserve"> </v>
      </c>
    </row>
    <row r="39" spans="1:35" x14ac:dyDescent="0.25">
      <c r="A39" s="115">
        <v>42173</v>
      </c>
      <c r="B39" s="119"/>
      <c r="C39" s="119"/>
      <c r="D39" s="119"/>
      <c r="E39" s="119"/>
      <c r="F39" s="119"/>
      <c r="G39" s="119"/>
      <c r="H39" s="119">
        <v>10.16</v>
      </c>
      <c r="I39" s="119"/>
      <c r="J39" s="119"/>
      <c r="K39" s="119"/>
      <c r="L39" s="119">
        <v>7.84</v>
      </c>
      <c r="M39" s="119">
        <v>10.16</v>
      </c>
      <c r="N39" s="119"/>
      <c r="O39" s="119"/>
      <c r="P39" s="119"/>
      <c r="Q39" s="119"/>
      <c r="R39" s="119"/>
      <c r="S39" s="119"/>
      <c r="T39" s="119">
        <v>10.16</v>
      </c>
      <c r="U39" s="119"/>
      <c r="V39" s="119"/>
      <c r="W39" s="119"/>
      <c r="X39" s="119">
        <v>7.84</v>
      </c>
      <c r="Y39" s="32" t="str">
        <f>IF(N39=$D$2," ",IF(N39&lt;NSCA!$J$2,0,1))</f>
        <v xml:space="preserve"> </v>
      </c>
      <c r="Z39" s="32" t="str">
        <f>IF(O39=$D$2," ",IF(O39&lt;NSCA!$K$2,0,1))</f>
        <v xml:space="preserve"> </v>
      </c>
      <c r="AA39" s="32" t="str">
        <f>IF(P39=$D$2," ",IF(P39&lt;NSCA!$C$2,0,1))</f>
        <v xml:space="preserve"> </v>
      </c>
      <c r="AB39" s="32" t="str">
        <f>IF(Q39=$D$2," ",IF(Q39&lt;NSCA!$D$2,0,1))</f>
        <v xml:space="preserve"> </v>
      </c>
      <c r="AC39" s="32" t="str">
        <f>IF(R39=$D$2," ",IF(R39&lt;NSCA!$E$2,0,1))</f>
        <v xml:space="preserve"> </v>
      </c>
      <c r="AD39" s="32" t="str">
        <f>IF(S39=$D$2," ",IF(S39&lt;NSCA!$F$2,0,1))</f>
        <v xml:space="preserve"> </v>
      </c>
      <c r="AE39" s="32">
        <f>IF(T39=$D$2," ",IF(T39&lt;NSCA!$G$2,0,1))</f>
        <v>1</v>
      </c>
      <c r="AF39" s="32" t="str">
        <f>IF(U39=$D$2," ",IF(U39&lt;NSCA!$H$2,0,1))</f>
        <v xml:space="preserve"> </v>
      </c>
      <c r="AG39" s="32" t="str">
        <f>IF(V39=$D$2," ",IF(V39&lt;NSCA!$I$2,0,1))</f>
        <v xml:space="preserve"> </v>
      </c>
      <c r="AH39" s="32" t="str">
        <f>IF(W39=$D$2," ",IF(W39&lt;NSCA!$L$2,0,1))</f>
        <v xml:space="preserve"> </v>
      </c>
      <c r="AI39" s="32">
        <f>IF(X39=$D$2," ",IF(X39&lt;NSCA!$M$2,0,1))</f>
        <v>1</v>
      </c>
    </row>
    <row r="40" spans="1:35" x14ac:dyDescent="0.25">
      <c r="A40" s="115">
        <v>42205</v>
      </c>
      <c r="B40" s="119"/>
      <c r="C40" s="119"/>
      <c r="D40" s="119">
        <v>9.77</v>
      </c>
      <c r="E40" s="119">
        <v>12.15</v>
      </c>
      <c r="F40" s="119">
        <v>10.89</v>
      </c>
      <c r="G40" s="119"/>
      <c r="H40" s="119"/>
      <c r="I40" s="119"/>
      <c r="J40" s="119"/>
      <c r="K40" s="119"/>
      <c r="L40" s="119"/>
      <c r="M40" s="119">
        <v>12.15</v>
      </c>
      <c r="N40" s="119"/>
      <c r="O40" s="119"/>
      <c r="P40" s="119">
        <v>9.77</v>
      </c>
      <c r="Q40" s="119">
        <v>12.15</v>
      </c>
      <c r="R40" s="119">
        <v>10.89</v>
      </c>
      <c r="S40" s="119"/>
      <c r="T40" s="119"/>
      <c r="U40" s="119"/>
      <c r="V40" s="119"/>
      <c r="W40" s="119"/>
      <c r="X40" s="119"/>
      <c r="Y40" s="32" t="str">
        <f>IF(N40=$D$2," ",IF(N40&lt;NSCA!$J$2,0,1))</f>
        <v xml:space="preserve"> </v>
      </c>
      <c r="Z40" s="32" t="str">
        <f>IF(O40=$D$2," ",IF(O40&lt;NSCA!$K$2,0,1))</f>
        <v xml:space="preserve"> </v>
      </c>
      <c r="AA40" s="32">
        <f>IF(P40=$D$2," ",IF(P40&lt;NSCA!$C$2,0,1))</f>
        <v>1</v>
      </c>
      <c r="AB40" s="32">
        <f>IF(Q40=$D$2," ",IF(Q40&lt;NSCA!$D$2,0,1))</f>
        <v>1</v>
      </c>
      <c r="AC40" s="32">
        <f>IF(R40=$D$2," ",IF(R40&lt;NSCA!$E$2,0,1))</f>
        <v>1</v>
      </c>
      <c r="AD40" s="32" t="str">
        <f>IF(S40=$D$2," ",IF(S40&lt;NSCA!$F$2,0,1))</f>
        <v xml:space="preserve"> </v>
      </c>
      <c r="AE40" s="32" t="str">
        <f>IF(T40=$D$2," ",IF(T40&lt;NSCA!$G$2,0,1))</f>
        <v xml:space="preserve"> </v>
      </c>
      <c r="AF40" s="32" t="str">
        <f>IF(U40=$D$2," ",IF(U40&lt;NSCA!$H$2,0,1))</f>
        <v xml:space="preserve"> </v>
      </c>
      <c r="AG40" s="32" t="str">
        <f>IF(V40=$D$2," ",IF(V40&lt;NSCA!$I$2,0,1))</f>
        <v xml:space="preserve"> </v>
      </c>
      <c r="AH40" s="32" t="str">
        <f>IF(W40=$D$2," ",IF(W40&lt;NSCA!$L$2,0,1))</f>
        <v xml:space="preserve"> </v>
      </c>
      <c r="AI40" s="32" t="str">
        <f>IF(X40=$D$2," ",IF(X40&lt;NSCA!$M$2,0,1))</f>
        <v xml:space="preserve"> </v>
      </c>
    </row>
    <row r="41" spans="1:35" x14ac:dyDescent="0.25">
      <c r="A41" s="115">
        <v>42206</v>
      </c>
      <c r="B41" s="119">
        <v>9.2200000000000006</v>
      </c>
      <c r="C41" s="119"/>
      <c r="D41" s="119"/>
      <c r="E41" s="119"/>
      <c r="F41" s="119"/>
      <c r="G41" s="119">
        <v>10.11</v>
      </c>
      <c r="H41" s="119"/>
      <c r="I41" s="119"/>
      <c r="J41" s="119">
        <v>8.94</v>
      </c>
      <c r="K41" s="119"/>
      <c r="L41" s="119"/>
      <c r="M41" s="119">
        <v>10.11</v>
      </c>
      <c r="N41" s="119">
        <v>9.2200000000000006</v>
      </c>
      <c r="O41" s="119"/>
      <c r="P41" s="119"/>
      <c r="Q41" s="119"/>
      <c r="R41" s="119"/>
      <c r="S41" s="119">
        <v>10.11</v>
      </c>
      <c r="T41" s="119"/>
      <c r="U41" s="119"/>
      <c r="V41" s="119">
        <v>8.94</v>
      </c>
      <c r="W41" s="119"/>
      <c r="X41" s="119"/>
      <c r="Y41" s="32">
        <f>IF(N41=$D$2," ",IF(N41&lt;NSCA!$J$2,0,1))</f>
        <v>1</v>
      </c>
      <c r="Z41" s="32" t="str">
        <f>IF(O41=$D$2," ",IF(O41&lt;NSCA!$K$2,0,1))</f>
        <v xml:space="preserve"> </v>
      </c>
      <c r="AA41" s="32" t="str">
        <f>IF(P41=$D$2," ",IF(P41&lt;NSCA!$C$2,0,1))</f>
        <v xml:space="preserve"> </v>
      </c>
      <c r="AB41" s="32" t="str">
        <f>IF(Q41=$D$2," ",IF(Q41&lt;NSCA!$D$2,0,1))</f>
        <v xml:space="preserve"> </v>
      </c>
      <c r="AC41" s="32" t="str">
        <f>IF(R41=$D$2," ",IF(R41&lt;NSCA!$E$2,0,1))</f>
        <v xml:space="preserve"> </v>
      </c>
      <c r="AD41" s="32">
        <f>IF(S41=$D$2," ",IF(S41&lt;NSCA!$F$2,0,1))</f>
        <v>1</v>
      </c>
      <c r="AE41" s="32" t="str">
        <f>IF(T41=$D$2," ",IF(T41&lt;NSCA!$G$2,0,1))</f>
        <v xml:space="preserve"> </v>
      </c>
      <c r="AF41" s="32" t="str">
        <f>IF(U41=$D$2," ",IF(U41&lt;NSCA!$H$2,0,1))</f>
        <v xml:space="preserve"> </v>
      </c>
      <c r="AG41" s="32">
        <f>IF(V41=$D$2," ",IF(V41&lt;NSCA!$I$2,0,1))</f>
        <v>1</v>
      </c>
      <c r="AH41" s="32" t="str">
        <f>IF(W41=$D$2," ",IF(W41&lt;NSCA!$L$2,0,1))</f>
        <v xml:space="preserve"> </v>
      </c>
      <c r="AI41" s="32" t="str">
        <f>IF(X41=$D$2," ",IF(X41&lt;NSCA!$M$2,0,1))</f>
        <v xml:space="preserve"> </v>
      </c>
    </row>
    <row r="42" spans="1:35" x14ac:dyDescent="0.25">
      <c r="A42" s="115">
        <v>42207</v>
      </c>
      <c r="B42" s="119"/>
      <c r="C42" s="119">
        <v>8.58</v>
      </c>
      <c r="D42" s="119"/>
      <c r="E42" s="119"/>
      <c r="F42" s="119"/>
      <c r="G42" s="119"/>
      <c r="H42" s="119"/>
      <c r="I42" s="119">
        <v>11.45</v>
      </c>
      <c r="J42" s="119"/>
      <c r="K42" s="119"/>
      <c r="L42" s="119"/>
      <c r="M42" s="119">
        <v>11.45</v>
      </c>
      <c r="N42" s="119"/>
      <c r="O42" s="119">
        <v>8.58</v>
      </c>
      <c r="P42" s="119"/>
      <c r="Q42" s="119"/>
      <c r="R42" s="119"/>
      <c r="S42" s="119"/>
      <c r="T42" s="119"/>
      <c r="U42" s="119">
        <v>11.45</v>
      </c>
      <c r="V42" s="119"/>
      <c r="W42" s="119"/>
      <c r="X42" s="119"/>
      <c r="Y42" s="32" t="str">
        <f>IF(N42=$D$2," ",IF(N42&lt;NSCA!$J$2,0,1))</f>
        <v xml:space="preserve"> </v>
      </c>
      <c r="Z42" s="32">
        <f>IF(O42=$D$2," ",IF(O42&lt;NSCA!$K$2,0,1))</f>
        <v>1</v>
      </c>
      <c r="AA42" s="32" t="str">
        <f>IF(P42=$D$2," ",IF(P42&lt;NSCA!$C$2,0,1))</f>
        <v xml:space="preserve"> </v>
      </c>
      <c r="AB42" s="32" t="str">
        <f>IF(Q42=$D$2," ",IF(Q42&lt;NSCA!$D$2,0,1))</f>
        <v xml:space="preserve"> </v>
      </c>
      <c r="AC42" s="32" t="str">
        <f>IF(R42=$D$2," ",IF(R42&lt;NSCA!$E$2,0,1))</f>
        <v xml:space="preserve"> </v>
      </c>
      <c r="AD42" s="32" t="str">
        <f>IF(S42=$D$2," ",IF(S42&lt;NSCA!$F$2,0,1))</f>
        <v xml:space="preserve"> </v>
      </c>
      <c r="AE42" s="32" t="str">
        <f>IF(T42=$D$2," ",IF(T42&lt;NSCA!$G$2,0,1))</f>
        <v xml:space="preserve"> </v>
      </c>
      <c r="AF42" s="32">
        <f>IF(U42=$D$2," ",IF(U42&lt;NSCA!$H$2,0,1))</f>
        <v>1</v>
      </c>
      <c r="AG42" s="32" t="str">
        <f>IF(V42=$D$2," ",IF(V42&lt;NSCA!$I$2,0,1))</f>
        <v xml:space="preserve"> </v>
      </c>
      <c r="AH42" s="32" t="str">
        <f>IF(W42=$D$2," ",IF(W42&lt;NSCA!$L$2,0,1))</f>
        <v xml:space="preserve"> </v>
      </c>
      <c r="AI42" s="32" t="str">
        <f>IF(X42=$D$2," ",IF(X42&lt;NSCA!$M$2,0,1))</f>
        <v xml:space="preserve"> </v>
      </c>
    </row>
    <row r="43" spans="1:35" x14ac:dyDescent="0.25">
      <c r="A43" s="115">
        <v>42208</v>
      </c>
      <c r="B43" s="119"/>
      <c r="C43" s="119"/>
      <c r="D43" s="119"/>
      <c r="E43" s="119"/>
      <c r="F43" s="119"/>
      <c r="G43" s="119"/>
      <c r="H43" s="119">
        <v>8.34</v>
      </c>
      <c r="I43" s="119"/>
      <c r="J43" s="119"/>
      <c r="K43" s="119"/>
      <c r="L43" s="119">
        <v>6.73</v>
      </c>
      <c r="M43" s="119">
        <v>8.34</v>
      </c>
      <c r="N43" s="119"/>
      <c r="O43" s="119"/>
      <c r="P43" s="119"/>
      <c r="Q43" s="119"/>
      <c r="R43" s="119"/>
      <c r="S43" s="119"/>
      <c r="T43" s="119">
        <v>8.34</v>
      </c>
      <c r="U43" s="119"/>
      <c r="V43" s="119"/>
      <c r="W43" s="119"/>
      <c r="X43" s="119">
        <v>6.73</v>
      </c>
      <c r="Y43" s="32" t="str">
        <f>IF(N43=$D$2," ",IF(N43&lt;NSCA!$J$2,0,1))</f>
        <v xml:space="preserve"> </v>
      </c>
      <c r="Z43" s="32" t="str">
        <f>IF(O43=$D$2," ",IF(O43&lt;NSCA!$K$2,0,1))</f>
        <v xml:space="preserve"> </v>
      </c>
      <c r="AA43" s="32" t="str">
        <f>IF(P43=$D$2," ",IF(P43&lt;NSCA!$C$2,0,1))</f>
        <v xml:space="preserve"> </v>
      </c>
      <c r="AB43" s="32" t="str">
        <f>IF(Q43=$D$2," ",IF(Q43&lt;NSCA!$D$2,0,1))</f>
        <v xml:space="preserve"> </v>
      </c>
      <c r="AC43" s="32" t="str">
        <f>IF(R43=$D$2," ",IF(R43&lt;NSCA!$E$2,0,1))</f>
        <v xml:space="preserve"> </v>
      </c>
      <c r="AD43" s="32" t="str">
        <f>IF(S43=$D$2," ",IF(S43&lt;NSCA!$F$2,0,1))</f>
        <v xml:space="preserve"> </v>
      </c>
      <c r="AE43" s="32">
        <f>IF(T43=$D$2," ",IF(T43&lt;NSCA!$G$2,0,1))</f>
        <v>1</v>
      </c>
      <c r="AF43" s="32" t="str">
        <f>IF(U43=$D$2," ",IF(U43&lt;NSCA!$H$2,0,1))</f>
        <v xml:space="preserve"> </v>
      </c>
      <c r="AG43" s="32" t="str">
        <f>IF(V43=$D$2," ",IF(V43&lt;NSCA!$I$2,0,1))</f>
        <v xml:space="preserve"> </v>
      </c>
      <c r="AH43" s="32" t="str">
        <f>IF(W43=$D$2," ",IF(W43&lt;NSCA!$L$2,0,1))</f>
        <v xml:space="preserve"> </v>
      </c>
      <c r="AI43" s="32">
        <f>IF(X43=$D$2," ",IF(X43&lt;NSCA!$M$2,0,1))</f>
        <v>1</v>
      </c>
    </row>
    <row r="44" spans="1:35" x14ac:dyDescent="0.25">
      <c r="A44" s="115">
        <v>42233</v>
      </c>
      <c r="B44" s="119"/>
      <c r="C44" s="119"/>
      <c r="D44" s="119">
        <v>9.1999999999999993</v>
      </c>
      <c r="E44" s="119">
        <v>10.98</v>
      </c>
      <c r="F44" s="119">
        <v>10.36</v>
      </c>
      <c r="G44" s="119"/>
      <c r="H44" s="119"/>
      <c r="I44" s="119"/>
      <c r="J44" s="119"/>
      <c r="K44" s="119"/>
      <c r="L44" s="119"/>
      <c r="M44" s="119">
        <v>10.98</v>
      </c>
      <c r="N44" s="119"/>
      <c r="O44" s="119"/>
      <c r="P44" s="119">
        <v>9.1999999999999993</v>
      </c>
      <c r="Q44" s="119">
        <v>10.98</v>
      </c>
      <c r="R44" s="119">
        <v>10.36</v>
      </c>
      <c r="S44" s="119"/>
      <c r="T44" s="119"/>
      <c r="U44" s="119"/>
      <c r="V44" s="119"/>
      <c r="W44" s="119"/>
      <c r="X44" s="119"/>
      <c r="Y44" s="32" t="str">
        <f>IF(N44=$D$2," ",IF(N44&lt;NSCA!$J$2,0,1))</f>
        <v xml:space="preserve"> </v>
      </c>
      <c r="Z44" s="32" t="str">
        <f>IF(O44=$D$2," ",IF(O44&lt;NSCA!$K$2,0,1))</f>
        <v xml:space="preserve"> </v>
      </c>
      <c r="AA44" s="32">
        <f>IF(P44=$D$2," ",IF(P44&lt;NSCA!$C$2,0,1))</f>
        <v>1</v>
      </c>
      <c r="AB44" s="32">
        <f>IF(Q44=$D$2," ",IF(Q44&lt;NSCA!$D$2,0,1))</f>
        <v>1</v>
      </c>
      <c r="AC44" s="32">
        <f>IF(R44=$D$2," ",IF(R44&lt;NSCA!$E$2,0,1))</f>
        <v>1</v>
      </c>
      <c r="AD44" s="32" t="str">
        <f>IF(S44=$D$2," ",IF(S44&lt;NSCA!$F$2,0,1))</f>
        <v xml:space="preserve"> </v>
      </c>
      <c r="AE44" s="32" t="str">
        <f>IF(T44=$D$2," ",IF(T44&lt;NSCA!$G$2,0,1))</f>
        <v xml:space="preserve"> </v>
      </c>
      <c r="AF44" s="32" t="str">
        <f>IF(U44=$D$2," ",IF(U44&lt;NSCA!$H$2,0,1))</f>
        <v xml:space="preserve"> </v>
      </c>
      <c r="AG44" s="32" t="str">
        <f>IF(V44=$D$2," ",IF(V44&lt;NSCA!$I$2,0,1))</f>
        <v xml:space="preserve"> </v>
      </c>
      <c r="AH44" s="32" t="str">
        <f>IF(W44=$D$2," ",IF(W44&lt;NSCA!$L$2,0,1))</f>
        <v xml:space="preserve"> </v>
      </c>
      <c r="AI44" s="32" t="str">
        <f>IF(X44=$D$2," ",IF(X44&lt;NSCA!$M$2,0,1))</f>
        <v xml:space="preserve"> </v>
      </c>
    </row>
    <row r="45" spans="1:35" x14ac:dyDescent="0.25">
      <c r="A45" s="115">
        <v>42234</v>
      </c>
      <c r="B45" s="119">
        <v>8.4700000000000006</v>
      </c>
      <c r="C45" s="119"/>
      <c r="D45" s="119"/>
      <c r="E45" s="119"/>
      <c r="F45" s="119"/>
      <c r="G45" s="119">
        <v>9.7100000000000009</v>
      </c>
      <c r="H45" s="119"/>
      <c r="I45" s="119"/>
      <c r="J45" s="119">
        <v>9.15</v>
      </c>
      <c r="K45" s="119"/>
      <c r="L45" s="119"/>
      <c r="M45" s="119">
        <v>9.7100000000000009</v>
      </c>
      <c r="N45" s="119">
        <v>8.4700000000000006</v>
      </c>
      <c r="O45" s="119"/>
      <c r="P45" s="119"/>
      <c r="Q45" s="119"/>
      <c r="R45" s="119"/>
      <c r="S45" s="119">
        <v>9.7100000000000009</v>
      </c>
      <c r="T45" s="119"/>
      <c r="U45" s="119"/>
      <c r="V45" s="119">
        <v>9.15</v>
      </c>
      <c r="W45" s="119"/>
      <c r="X45" s="119"/>
      <c r="Y45" s="32">
        <f>IF(N45=$D$2," ",IF(N45&lt;NSCA!$J$2,0,1))</f>
        <v>1</v>
      </c>
      <c r="Z45" s="32" t="str">
        <f>IF(O45=$D$2," ",IF(O45&lt;NSCA!$K$2,0,1))</f>
        <v xml:space="preserve"> </v>
      </c>
      <c r="AA45" s="32" t="str">
        <f>IF(P45=$D$2," ",IF(P45&lt;NSCA!$C$2,0,1))</f>
        <v xml:space="preserve"> </v>
      </c>
      <c r="AB45" s="32" t="str">
        <f>IF(Q45=$D$2," ",IF(Q45&lt;NSCA!$D$2,0,1))</f>
        <v xml:space="preserve"> </v>
      </c>
      <c r="AC45" s="32" t="str">
        <f>IF(R45=$D$2," ",IF(R45&lt;NSCA!$E$2,0,1))</f>
        <v xml:space="preserve"> </v>
      </c>
      <c r="AD45" s="32">
        <f>IF(S45=$D$2," ",IF(S45&lt;NSCA!$F$2,0,1))</f>
        <v>1</v>
      </c>
      <c r="AE45" s="32" t="str">
        <f>IF(T45=$D$2," ",IF(T45&lt;NSCA!$G$2,0,1))</f>
        <v xml:space="preserve"> </v>
      </c>
      <c r="AF45" s="32" t="str">
        <f>IF(U45=$D$2," ",IF(U45&lt;NSCA!$H$2,0,1))</f>
        <v xml:space="preserve"> </v>
      </c>
      <c r="AG45" s="32">
        <f>IF(V45=$D$2," ",IF(V45&lt;NSCA!$I$2,0,1))</f>
        <v>1</v>
      </c>
      <c r="AH45" s="32" t="str">
        <f>IF(W45=$D$2," ",IF(W45&lt;NSCA!$L$2,0,1))</f>
        <v xml:space="preserve"> </v>
      </c>
      <c r="AI45" s="32" t="str">
        <f>IF(X45=$D$2," ",IF(X45&lt;NSCA!$M$2,0,1))</f>
        <v xml:space="preserve"> </v>
      </c>
    </row>
    <row r="46" spans="1:35" x14ac:dyDescent="0.25">
      <c r="A46" s="115">
        <v>42235</v>
      </c>
      <c r="B46" s="119"/>
      <c r="C46" s="119">
        <v>7.74</v>
      </c>
      <c r="D46" s="119"/>
      <c r="E46" s="119"/>
      <c r="F46" s="119"/>
      <c r="G46" s="119"/>
      <c r="H46" s="119"/>
      <c r="I46" s="119">
        <v>11.53</v>
      </c>
      <c r="J46" s="119"/>
      <c r="K46" s="119">
        <v>10.62</v>
      </c>
      <c r="L46" s="119"/>
      <c r="M46" s="119">
        <v>11.53</v>
      </c>
      <c r="N46" s="119"/>
      <c r="O46" s="119">
        <v>7.74</v>
      </c>
      <c r="P46" s="119"/>
      <c r="Q46" s="119"/>
      <c r="R46" s="119"/>
      <c r="S46" s="119"/>
      <c r="T46" s="119"/>
      <c r="U46" s="119">
        <v>11.53</v>
      </c>
      <c r="V46" s="119"/>
      <c r="W46" s="119">
        <v>10.62</v>
      </c>
      <c r="X46" s="119"/>
      <c r="Y46" s="32" t="str">
        <f>IF(N46=$D$2," ",IF(N46&lt;NSCA!$J$2,0,1))</f>
        <v xml:space="preserve"> </v>
      </c>
      <c r="Z46" s="32">
        <f>IF(O46=$D$2," ",IF(O46&lt;NSCA!$K$2,0,1))</f>
        <v>1</v>
      </c>
      <c r="AA46" s="32" t="str">
        <f>IF(P46=$D$2," ",IF(P46&lt;NSCA!$C$2,0,1))</f>
        <v xml:space="preserve"> </v>
      </c>
      <c r="AB46" s="32" t="str">
        <f>IF(Q46=$D$2," ",IF(Q46&lt;NSCA!$D$2,0,1))</f>
        <v xml:space="preserve"> </v>
      </c>
      <c r="AC46" s="32" t="str">
        <f>IF(R46=$D$2," ",IF(R46&lt;NSCA!$E$2,0,1))</f>
        <v xml:space="preserve"> </v>
      </c>
      <c r="AD46" s="32" t="str">
        <f>IF(S46=$D$2," ",IF(S46&lt;NSCA!$F$2,0,1))</f>
        <v xml:space="preserve"> </v>
      </c>
      <c r="AE46" s="32" t="str">
        <f>IF(T46=$D$2," ",IF(T46&lt;NSCA!$G$2,0,1))</f>
        <v xml:space="preserve"> </v>
      </c>
      <c r="AF46" s="32">
        <f>IF(U46=$D$2," ",IF(U46&lt;NSCA!$H$2,0,1))</f>
        <v>1</v>
      </c>
      <c r="AG46" s="32" t="str">
        <f>IF(V46=$D$2," ",IF(V46&lt;NSCA!$I$2,0,1))</f>
        <v xml:space="preserve"> </v>
      </c>
      <c r="AH46" s="32">
        <f>IF(W46=$D$2," ",IF(W46&lt;NSCA!$L$2,0,1))</f>
        <v>1</v>
      </c>
      <c r="AI46" s="32" t="str">
        <f>IF(X46=$D$2," ",IF(X46&lt;NSCA!$M$2,0,1))</f>
        <v xml:space="preserve"> </v>
      </c>
    </row>
    <row r="47" spans="1:35" x14ac:dyDescent="0.25">
      <c r="A47" s="115">
        <v>42236</v>
      </c>
      <c r="B47" s="119"/>
      <c r="C47" s="119"/>
      <c r="D47" s="119"/>
      <c r="E47" s="119"/>
      <c r="F47" s="119"/>
      <c r="G47" s="119"/>
      <c r="H47" s="119">
        <v>10.210000000000001</v>
      </c>
      <c r="I47" s="119"/>
      <c r="J47" s="119"/>
      <c r="K47" s="119"/>
      <c r="L47" s="119">
        <v>8.0299999999999994</v>
      </c>
      <c r="M47" s="119">
        <v>10.210000000000001</v>
      </c>
      <c r="N47" s="119"/>
      <c r="O47" s="119"/>
      <c r="P47" s="119"/>
      <c r="Q47" s="119"/>
      <c r="R47" s="119"/>
      <c r="S47" s="119"/>
      <c r="T47" s="119">
        <v>10.210000000000001</v>
      </c>
      <c r="U47" s="119"/>
      <c r="V47" s="119"/>
      <c r="W47" s="119"/>
      <c r="X47" s="119">
        <v>8.0299999999999994</v>
      </c>
      <c r="Y47" s="32" t="str">
        <f>IF(N47=$D$2," ",IF(N47&lt;NSCA!$J$2,0,1))</f>
        <v xml:space="preserve"> </v>
      </c>
      <c r="Z47" s="32" t="str">
        <f>IF(O47=$D$2," ",IF(O47&lt;NSCA!$K$2,0,1))</f>
        <v xml:space="preserve"> </v>
      </c>
      <c r="AA47" s="32" t="str">
        <f>IF(P47=$D$2," ",IF(P47&lt;NSCA!$C$2,0,1))</f>
        <v xml:space="preserve"> </v>
      </c>
      <c r="AB47" s="32" t="str">
        <f>IF(Q47=$D$2," ",IF(Q47&lt;NSCA!$D$2,0,1))</f>
        <v xml:space="preserve"> </v>
      </c>
      <c r="AC47" s="32" t="str">
        <f>IF(R47=$D$2," ",IF(R47&lt;NSCA!$E$2,0,1))</f>
        <v xml:space="preserve"> </v>
      </c>
      <c r="AD47" s="32" t="str">
        <f>IF(S47=$D$2," ",IF(S47&lt;NSCA!$F$2,0,1))</f>
        <v xml:space="preserve"> </v>
      </c>
      <c r="AE47" s="32">
        <f>IF(T47=$D$2," ",IF(T47&lt;NSCA!$G$2,0,1))</f>
        <v>1</v>
      </c>
      <c r="AF47" s="32" t="str">
        <f>IF(U47=$D$2," ",IF(U47&lt;NSCA!$H$2,0,1))</f>
        <v xml:space="preserve"> </v>
      </c>
      <c r="AG47" s="32" t="str">
        <f>IF(V47=$D$2," ",IF(V47&lt;NSCA!$I$2,0,1))</f>
        <v xml:space="preserve"> </v>
      </c>
      <c r="AH47" s="32" t="str">
        <f>IF(W47=$D$2," ",IF(W47&lt;NSCA!$L$2,0,1))</f>
        <v xml:space="preserve"> </v>
      </c>
      <c r="AI47" s="32">
        <f>IF(X47=$D$2," ",IF(X47&lt;NSCA!$M$2,0,1))</f>
        <v>1</v>
      </c>
    </row>
    <row r="48" spans="1:35" x14ac:dyDescent="0.25">
      <c r="A48" s="115">
        <v>42268</v>
      </c>
      <c r="B48" s="119"/>
      <c r="C48" s="119"/>
      <c r="D48" s="119">
        <v>9.0299999999999994</v>
      </c>
      <c r="E48" s="119">
        <v>9.83</v>
      </c>
      <c r="F48" s="119">
        <v>10.66</v>
      </c>
      <c r="G48" s="119"/>
      <c r="H48" s="119"/>
      <c r="I48" s="119"/>
      <c r="J48" s="119"/>
      <c r="K48" s="119"/>
      <c r="L48" s="119"/>
      <c r="M48" s="119">
        <v>10.66</v>
      </c>
      <c r="N48" s="119"/>
      <c r="O48" s="119"/>
      <c r="P48" s="119">
        <v>9.0299999999999994</v>
      </c>
      <c r="Q48" s="119">
        <v>9.83</v>
      </c>
      <c r="R48" s="119">
        <v>10.66</v>
      </c>
      <c r="S48" s="119"/>
      <c r="T48" s="119"/>
      <c r="U48" s="119"/>
      <c r="V48" s="119"/>
      <c r="W48" s="119"/>
      <c r="X48" s="119"/>
      <c r="Y48" s="32" t="str">
        <f>IF(N48=$D$2," ",IF(N48&lt;NSCA!$J$2,0,1))</f>
        <v xml:space="preserve"> </v>
      </c>
      <c r="Z48" s="32" t="str">
        <f>IF(O48=$D$2," ",IF(O48&lt;NSCA!$K$2,0,1))</f>
        <v xml:space="preserve"> </v>
      </c>
      <c r="AA48" s="32">
        <f>IF(P48=$D$2," ",IF(P48&lt;NSCA!$C$2,0,1))</f>
        <v>1</v>
      </c>
      <c r="AB48" s="32">
        <f>IF(Q48=$D$2," ",IF(Q48&lt;NSCA!$D$2,0,1))</f>
        <v>1</v>
      </c>
      <c r="AC48" s="32">
        <f>IF(R48=$D$2," ",IF(R48&lt;NSCA!$E$2,0,1))</f>
        <v>1</v>
      </c>
      <c r="AD48" s="32" t="str">
        <f>IF(S48=$D$2," ",IF(S48&lt;NSCA!$F$2,0,1))</f>
        <v xml:space="preserve"> </v>
      </c>
      <c r="AE48" s="32" t="str">
        <f>IF(T48=$D$2," ",IF(T48&lt;NSCA!$G$2,0,1))</f>
        <v xml:space="preserve"> </v>
      </c>
      <c r="AF48" s="32" t="str">
        <f>IF(U48=$D$2," ",IF(U48&lt;NSCA!$H$2,0,1))</f>
        <v xml:space="preserve"> </v>
      </c>
      <c r="AG48" s="32" t="str">
        <f>IF(V48=$D$2," ",IF(V48&lt;NSCA!$I$2,0,1))</f>
        <v xml:space="preserve"> </v>
      </c>
      <c r="AH48" s="32" t="str">
        <f>IF(W48=$D$2," ",IF(W48&lt;NSCA!$L$2,0,1))</f>
        <v xml:space="preserve"> </v>
      </c>
      <c r="AI48" s="32" t="str">
        <f>IF(X48=$D$2," ",IF(X48&lt;NSCA!$M$2,0,1))</f>
        <v xml:space="preserve"> </v>
      </c>
    </row>
    <row r="49" spans="1:35" x14ac:dyDescent="0.25">
      <c r="A49" s="115">
        <v>42269</v>
      </c>
      <c r="B49" s="119"/>
      <c r="C49" s="119">
        <v>5.84</v>
      </c>
      <c r="D49" s="119"/>
      <c r="E49" s="119"/>
      <c r="F49" s="119"/>
      <c r="G49" s="119"/>
      <c r="H49" s="119"/>
      <c r="I49" s="119">
        <v>9.86</v>
      </c>
      <c r="J49" s="119"/>
      <c r="K49" s="119"/>
      <c r="L49" s="119"/>
      <c r="M49" s="119">
        <v>9.86</v>
      </c>
      <c r="N49" s="119"/>
      <c r="O49" s="119">
        <v>5.84</v>
      </c>
      <c r="P49" s="119"/>
      <c r="Q49" s="119"/>
      <c r="R49" s="119"/>
      <c r="S49" s="119"/>
      <c r="T49" s="119"/>
      <c r="U49" s="119">
        <v>9.86</v>
      </c>
      <c r="V49" s="119"/>
      <c r="W49" s="119"/>
      <c r="X49" s="119"/>
      <c r="Y49" s="32" t="str">
        <f>IF(N49=$D$2," ",IF(N49&lt;NSCA!$J$2,0,1))</f>
        <v xml:space="preserve"> </v>
      </c>
      <c r="Z49" s="32">
        <f>IF(O49=$D$2," ",IF(O49&lt;NSCA!$K$2,0,1))</f>
        <v>1</v>
      </c>
      <c r="AA49" s="32" t="str">
        <f>IF(P49=$D$2," ",IF(P49&lt;NSCA!$C$2,0,1))</f>
        <v xml:space="preserve"> </v>
      </c>
      <c r="AB49" s="32" t="str">
        <f>IF(Q49=$D$2," ",IF(Q49&lt;NSCA!$D$2,0,1))</f>
        <v xml:space="preserve"> </v>
      </c>
      <c r="AC49" s="32" t="str">
        <f>IF(R49=$D$2," ",IF(R49&lt;NSCA!$E$2,0,1))</f>
        <v xml:space="preserve"> </v>
      </c>
      <c r="AD49" s="32" t="str">
        <f>IF(S49=$D$2," ",IF(S49&lt;NSCA!$F$2,0,1))</f>
        <v xml:space="preserve"> </v>
      </c>
      <c r="AE49" s="32" t="str">
        <f>IF(T49=$D$2," ",IF(T49&lt;NSCA!$G$2,0,1))</f>
        <v xml:space="preserve"> </v>
      </c>
      <c r="AF49" s="32">
        <f>IF(U49=$D$2," ",IF(U49&lt;NSCA!$H$2,0,1))</f>
        <v>1</v>
      </c>
      <c r="AG49" s="32" t="str">
        <f>IF(V49=$D$2," ",IF(V49&lt;NSCA!$I$2,0,1))</f>
        <v xml:space="preserve"> </v>
      </c>
      <c r="AH49" s="32" t="str">
        <f>IF(W49=$D$2," ",IF(W49&lt;NSCA!$L$2,0,1))</f>
        <v xml:space="preserve"> </v>
      </c>
      <c r="AI49" s="32" t="str">
        <f>IF(X49=$D$2," ",IF(X49&lt;NSCA!$M$2,0,1))</f>
        <v xml:space="preserve"> </v>
      </c>
    </row>
    <row r="50" spans="1:35" x14ac:dyDescent="0.25">
      <c r="A50" s="115">
        <v>42270</v>
      </c>
      <c r="B50" s="119"/>
      <c r="C50" s="119"/>
      <c r="D50" s="119"/>
      <c r="E50" s="119"/>
      <c r="F50" s="119"/>
      <c r="G50" s="119"/>
      <c r="H50" s="119">
        <v>8.0299999999999994</v>
      </c>
      <c r="I50" s="119"/>
      <c r="J50" s="119"/>
      <c r="K50" s="119"/>
      <c r="L50" s="119">
        <v>7.12</v>
      </c>
      <c r="M50" s="119">
        <v>8.0299999999999994</v>
      </c>
      <c r="N50" s="119"/>
      <c r="O50" s="119"/>
      <c r="P50" s="119"/>
      <c r="Q50" s="119"/>
      <c r="R50" s="119"/>
      <c r="S50" s="119"/>
      <c r="T50" s="119">
        <v>8.0299999999999994</v>
      </c>
      <c r="U50" s="119"/>
      <c r="V50" s="119"/>
      <c r="W50" s="119"/>
      <c r="X50" s="119">
        <v>7.12</v>
      </c>
      <c r="Y50" s="32" t="str">
        <f>IF(N50=$D$2," ",IF(N50&lt;NSCA!$J$2,0,1))</f>
        <v xml:space="preserve"> </v>
      </c>
      <c r="Z50" s="32" t="str">
        <f>IF(O50=$D$2," ",IF(O50&lt;NSCA!$K$2,0,1))</f>
        <v xml:space="preserve"> </v>
      </c>
      <c r="AA50" s="32" t="str">
        <f>IF(P50=$D$2," ",IF(P50&lt;NSCA!$C$2,0,1))</f>
        <v xml:space="preserve"> </v>
      </c>
      <c r="AB50" s="32" t="str">
        <f>IF(Q50=$D$2," ",IF(Q50&lt;NSCA!$D$2,0,1))</f>
        <v xml:space="preserve"> </v>
      </c>
      <c r="AC50" s="32" t="str">
        <f>IF(R50=$D$2," ",IF(R50&lt;NSCA!$E$2,0,1))</f>
        <v xml:space="preserve"> </v>
      </c>
      <c r="AD50" s="32" t="str">
        <f>IF(S50=$D$2," ",IF(S50&lt;NSCA!$F$2,0,1))</f>
        <v xml:space="preserve"> </v>
      </c>
      <c r="AE50" s="32">
        <f>IF(T50=$D$2," ",IF(T50&lt;NSCA!$G$2,0,1))</f>
        <v>1</v>
      </c>
      <c r="AF50" s="32" t="str">
        <f>IF(U50=$D$2," ",IF(U50&lt;NSCA!$H$2,0,1))</f>
        <v xml:space="preserve"> </v>
      </c>
      <c r="AG50" s="32" t="str">
        <f>IF(V50=$D$2," ",IF(V50&lt;NSCA!$I$2,0,1))</f>
        <v xml:space="preserve"> </v>
      </c>
      <c r="AH50" s="32" t="str">
        <f>IF(W50=$D$2," ",IF(W50&lt;NSCA!$L$2,0,1))</f>
        <v xml:space="preserve"> </v>
      </c>
      <c r="AI50" s="32">
        <f>IF(X50=$D$2," ",IF(X50&lt;NSCA!$M$2,0,1))</f>
        <v>1</v>
      </c>
    </row>
    <row r="51" spans="1:35" x14ac:dyDescent="0.25">
      <c r="A51" s="115">
        <v>42271</v>
      </c>
      <c r="B51" s="119">
        <v>8.33</v>
      </c>
      <c r="C51" s="119"/>
      <c r="D51" s="119"/>
      <c r="E51" s="119"/>
      <c r="F51" s="119"/>
      <c r="G51" s="119">
        <v>9.34</v>
      </c>
      <c r="H51" s="119"/>
      <c r="I51" s="119"/>
      <c r="J51" s="119">
        <v>8.02</v>
      </c>
      <c r="K51" s="119"/>
      <c r="L51" s="119"/>
      <c r="M51" s="119">
        <v>9.34</v>
      </c>
      <c r="N51" s="119">
        <v>8.33</v>
      </c>
      <c r="O51" s="119"/>
      <c r="P51" s="119"/>
      <c r="Q51" s="119"/>
      <c r="R51" s="119"/>
      <c r="S51" s="119">
        <v>9.34</v>
      </c>
      <c r="T51" s="119"/>
      <c r="U51" s="119"/>
      <c r="V51" s="119">
        <v>8.02</v>
      </c>
      <c r="W51" s="119"/>
      <c r="X51" s="119"/>
      <c r="Y51" s="32">
        <f>IF(N51=$D$2," ",IF(N51&lt;NSCA!$J$2,0,1))</f>
        <v>1</v>
      </c>
      <c r="Z51" s="32" t="str">
        <f>IF(O51=$D$2," ",IF(O51&lt;NSCA!$K$2,0,1))</f>
        <v xml:space="preserve"> </v>
      </c>
      <c r="AA51" s="32" t="str">
        <f>IF(P51=$D$2," ",IF(P51&lt;NSCA!$C$2,0,1))</f>
        <v xml:space="preserve"> </v>
      </c>
      <c r="AB51" s="32" t="str">
        <f>IF(Q51=$D$2," ",IF(Q51&lt;NSCA!$D$2,0,1))</f>
        <v xml:space="preserve"> </v>
      </c>
      <c r="AC51" s="32" t="str">
        <f>IF(R51=$D$2," ",IF(R51&lt;NSCA!$E$2,0,1))</f>
        <v xml:space="preserve"> </v>
      </c>
      <c r="AD51" s="32">
        <f>IF(S51=$D$2," ",IF(S51&lt;NSCA!$F$2,0,1))</f>
        <v>1</v>
      </c>
      <c r="AE51" s="32" t="str">
        <f>IF(T51=$D$2," ",IF(T51&lt;NSCA!$G$2,0,1))</f>
        <v xml:space="preserve"> </v>
      </c>
      <c r="AF51" s="32" t="str">
        <f>IF(U51=$D$2," ",IF(U51&lt;NSCA!$H$2,0,1))</f>
        <v xml:space="preserve"> </v>
      </c>
      <c r="AG51" s="32">
        <f>IF(V51=$D$2," ",IF(V51&lt;NSCA!$I$2,0,1))</f>
        <v>1</v>
      </c>
      <c r="AH51" s="32" t="str">
        <f>IF(W51=$D$2," ",IF(W51&lt;NSCA!$L$2,0,1))</f>
        <v xml:space="preserve"> </v>
      </c>
      <c r="AI51" s="32" t="str">
        <f>IF(X51=$D$2," ",IF(X51&lt;NSCA!$M$2,0,1))</f>
        <v xml:space="preserve"> </v>
      </c>
    </row>
    <row r="52" spans="1:35" x14ac:dyDescent="0.25">
      <c r="A52" s="115">
        <v>42290</v>
      </c>
      <c r="B52" s="119"/>
      <c r="C52" s="119"/>
      <c r="D52" s="119">
        <v>7.96</v>
      </c>
      <c r="E52" s="119">
        <v>9.07</v>
      </c>
      <c r="F52" s="119">
        <v>8.5500000000000007</v>
      </c>
      <c r="G52" s="119"/>
      <c r="H52" s="119"/>
      <c r="I52" s="119"/>
      <c r="J52" s="119"/>
      <c r="K52" s="119"/>
      <c r="L52" s="119"/>
      <c r="M52" s="119">
        <v>9.07</v>
      </c>
      <c r="N52" s="119"/>
      <c r="O52" s="119"/>
      <c r="P52" s="119">
        <v>7.96</v>
      </c>
      <c r="Q52" s="119">
        <v>9.07</v>
      </c>
      <c r="R52" s="119">
        <v>8.5500000000000007</v>
      </c>
      <c r="S52" s="119"/>
      <c r="T52" s="119"/>
      <c r="U52" s="119"/>
      <c r="V52" s="119"/>
      <c r="W52" s="119"/>
      <c r="X52" s="119"/>
      <c r="Y52" s="32" t="str">
        <f>IF(N52=$D$2," ",IF(N52&lt;NSCA!$J$2,0,1))</f>
        <v xml:space="preserve"> </v>
      </c>
      <c r="Z52" s="32" t="str">
        <f>IF(O52=$D$2," ",IF(O52&lt;NSCA!$K$2,0,1))</f>
        <v xml:space="preserve"> </v>
      </c>
      <c r="AA52" s="32">
        <f>IF(P52=$D$2," ",IF(P52&lt;NSCA!$C$2,0,1))</f>
        <v>0</v>
      </c>
      <c r="AB52" s="32">
        <f>IF(Q52=$D$2," ",IF(Q52&lt;NSCA!$D$2,0,1))</f>
        <v>1</v>
      </c>
      <c r="AC52" s="32">
        <f>IF(R52=$D$2," ",IF(R52&lt;NSCA!$E$2,0,1))</f>
        <v>1</v>
      </c>
      <c r="AD52" s="32" t="str">
        <f>IF(S52=$D$2," ",IF(S52&lt;NSCA!$F$2,0,1))</f>
        <v xml:space="preserve"> </v>
      </c>
      <c r="AE52" s="32" t="str">
        <f>IF(T52=$D$2," ",IF(T52&lt;NSCA!$G$2,0,1))</f>
        <v xml:space="preserve"> </v>
      </c>
      <c r="AF52" s="32" t="str">
        <f>IF(U52=$D$2," ",IF(U52&lt;NSCA!$H$2,0,1))</f>
        <v xml:space="preserve"> </v>
      </c>
      <c r="AG52" s="32" t="str">
        <f>IF(V52=$D$2," ",IF(V52&lt;NSCA!$I$2,0,1))</f>
        <v xml:space="preserve"> </v>
      </c>
      <c r="AH52" s="32" t="str">
        <f>IF(W52=$D$2," ",IF(W52&lt;NSCA!$L$2,0,1))</f>
        <v xml:space="preserve"> </v>
      </c>
      <c r="AI52" s="32" t="str">
        <f>IF(X52=$D$2," ",IF(X52&lt;NSCA!$M$2,0,1))</f>
        <v xml:space="preserve"> </v>
      </c>
    </row>
    <row r="53" spans="1:35" x14ac:dyDescent="0.25">
      <c r="A53" s="115">
        <v>42291</v>
      </c>
      <c r="B53" s="119">
        <v>7.59</v>
      </c>
      <c r="C53" s="119"/>
      <c r="D53" s="119"/>
      <c r="E53" s="119"/>
      <c r="F53" s="119"/>
      <c r="G53" s="119">
        <v>8.75</v>
      </c>
      <c r="H53" s="119"/>
      <c r="I53" s="119"/>
      <c r="J53" s="119">
        <v>6.45</v>
      </c>
      <c r="K53" s="119"/>
      <c r="L53" s="119"/>
      <c r="M53" s="119">
        <v>8.75</v>
      </c>
      <c r="N53" s="119">
        <v>7.59</v>
      </c>
      <c r="O53" s="119"/>
      <c r="P53" s="119"/>
      <c r="Q53" s="119"/>
      <c r="R53" s="119"/>
      <c r="S53" s="119">
        <v>8.75</v>
      </c>
      <c r="T53" s="119"/>
      <c r="U53" s="119"/>
      <c r="V53" s="119">
        <v>6.45</v>
      </c>
      <c r="W53" s="119"/>
      <c r="X53" s="119"/>
      <c r="Y53" s="32">
        <f>IF(N53=$D$2," ",IF(N53&lt;NSCA!$J$2,0,1))</f>
        <v>1</v>
      </c>
      <c r="Z53" s="32" t="str">
        <f>IF(O53=$D$2," ",IF(O53&lt;NSCA!$K$2,0,1))</f>
        <v xml:space="preserve"> </v>
      </c>
      <c r="AA53" s="32" t="str">
        <f>IF(P53=$D$2," ",IF(P53&lt;NSCA!$C$2,0,1))</f>
        <v xml:space="preserve"> </v>
      </c>
      <c r="AB53" s="32" t="str">
        <f>IF(Q53=$D$2," ",IF(Q53&lt;NSCA!$D$2,0,1))</f>
        <v xml:space="preserve"> </v>
      </c>
      <c r="AC53" s="32" t="str">
        <f>IF(R53=$D$2," ",IF(R53&lt;NSCA!$E$2,0,1))</f>
        <v xml:space="preserve"> </v>
      </c>
      <c r="AD53" s="32">
        <f>IF(S53=$D$2," ",IF(S53&lt;NSCA!$F$2,0,1))</f>
        <v>1</v>
      </c>
      <c r="AE53" s="32" t="str">
        <f>IF(T53=$D$2," ",IF(T53&lt;NSCA!$G$2,0,1))</f>
        <v xml:space="preserve"> </v>
      </c>
      <c r="AF53" s="32" t="str">
        <f>IF(U53=$D$2," ",IF(U53&lt;NSCA!$H$2,0,1))</f>
        <v xml:space="preserve"> </v>
      </c>
      <c r="AG53" s="32">
        <f>IF(V53=$D$2," ",IF(V53&lt;NSCA!$I$2,0,1))</f>
        <v>1</v>
      </c>
      <c r="AH53" s="32" t="str">
        <f>IF(W53=$D$2," ",IF(W53&lt;NSCA!$L$2,0,1))</f>
        <v xml:space="preserve"> </v>
      </c>
      <c r="AI53" s="32" t="str">
        <f>IF(X53=$D$2," ",IF(X53&lt;NSCA!$M$2,0,1))</f>
        <v xml:space="preserve"> </v>
      </c>
    </row>
    <row r="54" spans="1:35" x14ac:dyDescent="0.25">
      <c r="A54" s="115">
        <v>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10.08</v>
      </c>
      <c r="J54" s="119"/>
      <c r="K54" s="119">
        <v>9.7799999999999994</v>
      </c>
      <c r="L54" s="119"/>
      <c r="M54" s="119">
        <v>10.08</v>
      </c>
      <c r="N54" s="119"/>
      <c r="O54" s="119">
        <v>6.14</v>
      </c>
      <c r="P54" s="119"/>
      <c r="Q54" s="119"/>
      <c r="R54" s="119"/>
      <c r="S54" s="119"/>
      <c r="T54" s="119"/>
      <c r="U54" s="119">
        <v>10.08</v>
      </c>
      <c r="V54" s="119"/>
      <c r="W54" s="119">
        <v>9.7799999999999994</v>
      </c>
      <c r="X54" s="119"/>
      <c r="Y54" s="32" t="str">
        <f>IF(N54=$D$2," ",IF(N54&lt;NSCA!$J$2,0,1))</f>
        <v xml:space="preserve"> </v>
      </c>
      <c r="Z54" s="32">
        <f>IF(O54=$D$2," ",IF(O54&lt;NSCA!$K$2,0,1))</f>
        <v>1</v>
      </c>
      <c r="AA54" s="32" t="str">
        <f>IF(P54=$D$2," ",IF(P54&lt;NSCA!$C$2,0,1))</f>
        <v xml:space="preserve"> </v>
      </c>
      <c r="AB54" s="32" t="str">
        <f>IF(Q54=$D$2," ",IF(Q54&lt;NSCA!$D$2,0,1))</f>
        <v xml:space="preserve"> </v>
      </c>
      <c r="AC54" s="32" t="str">
        <f>IF(R54=$D$2," ",IF(R54&lt;NSCA!$E$2,0,1))</f>
        <v xml:space="preserve"> </v>
      </c>
      <c r="AD54" s="32" t="str">
        <f>IF(S54=$D$2," ",IF(S54&lt;NSCA!$F$2,0,1))</f>
        <v xml:space="preserve"> </v>
      </c>
      <c r="AE54" s="32" t="str">
        <f>IF(T54=$D$2," ",IF(T54&lt;NSCA!$G$2,0,1))</f>
        <v xml:space="preserve"> </v>
      </c>
      <c r="AF54" s="32">
        <f>IF(U54=$D$2," ",IF(U54&lt;NSCA!$H$2,0,1))</f>
        <v>1</v>
      </c>
      <c r="AG54" s="32" t="str">
        <f>IF(V54=$D$2," ",IF(V54&lt;NSCA!$I$2,0,1))</f>
        <v xml:space="preserve"> </v>
      </c>
      <c r="AH54" s="32">
        <f>IF(W54=$D$2," ",IF(W54&lt;NSCA!$L$2,0,1))</f>
        <v>1</v>
      </c>
      <c r="AI54" s="32" t="str">
        <f>IF(X54=$D$2," ",IF(X54&lt;NSCA!$M$2,0,1))</f>
        <v xml:space="preserve"> </v>
      </c>
    </row>
    <row r="55" spans="1:35" x14ac:dyDescent="0.25">
      <c r="A55" s="115">
        <v>42296</v>
      </c>
      <c r="B55" s="119"/>
      <c r="C55" s="119"/>
      <c r="D55" s="119"/>
      <c r="E55" s="119"/>
      <c r="F55" s="119"/>
      <c r="G55" s="119"/>
      <c r="H55" s="119">
        <v>6.29</v>
      </c>
      <c r="I55" s="119"/>
      <c r="J55" s="119"/>
      <c r="K55" s="119"/>
      <c r="L55" s="119">
        <v>5.07</v>
      </c>
      <c r="M55" s="119">
        <v>6.29</v>
      </c>
      <c r="N55" s="119"/>
      <c r="O55" s="119"/>
      <c r="P55" s="119"/>
      <c r="Q55" s="119"/>
      <c r="R55" s="119"/>
      <c r="S55" s="119"/>
      <c r="T55" s="119">
        <v>6.29</v>
      </c>
      <c r="U55" s="119"/>
      <c r="V55" s="119"/>
      <c r="W55" s="119"/>
      <c r="X55" s="119">
        <v>5.07</v>
      </c>
      <c r="Y55" s="32" t="str">
        <f>IF(N55=$D$2," ",IF(N55&lt;NSCA!$J$2,0,1))</f>
        <v xml:space="preserve"> </v>
      </c>
      <c r="Z55" s="32" t="str">
        <f>IF(O55=$D$2," ",IF(O55&lt;NSCA!$K$2,0,1))</f>
        <v xml:space="preserve"> </v>
      </c>
      <c r="AA55" s="32" t="str">
        <f>IF(P55=$D$2," ",IF(P55&lt;NSCA!$C$2,0,1))</f>
        <v xml:space="preserve"> </v>
      </c>
      <c r="AB55" s="32" t="str">
        <f>IF(Q55=$D$2," ",IF(Q55&lt;NSCA!$D$2,0,1))</f>
        <v xml:space="preserve"> </v>
      </c>
      <c r="AC55" s="32" t="str">
        <f>IF(R55=$D$2," ",IF(R55&lt;NSCA!$E$2,0,1))</f>
        <v xml:space="preserve"> </v>
      </c>
      <c r="AD55" s="32" t="str">
        <f>IF(S55=$D$2," ",IF(S55&lt;NSCA!$F$2,0,1))</f>
        <v xml:space="preserve"> </v>
      </c>
      <c r="AE55" s="32">
        <f>IF(T55=$D$2," ",IF(T55&lt;NSCA!$G$2,0,1))</f>
        <v>1</v>
      </c>
      <c r="AF55" s="32" t="str">
        <f>IF(U55=$D$2," ",IF(U55&lt;NSCA!$H$2,0,1))</f>
        <v xml:space="preserve"> </v>
      </c>
      <c r="AG55" s="32" t="str">
        <f>IF(V55=$D$2," ",IF(V55&lt;NSCA!$I$2,0,1))</f>
        <v xml:space="preserve"> </v>
      </c>
      <c r="AH55" s="32" t="str">
        <f>IF(W55=$D$2," ",IF(W55&lt;NSCA!$L$2,0,1))</f>
        <v xml:space="preserve"> </v>
      </c>
      <c r="AI55" s="32">
        <f>IF(X55=$D$2," ",IF(X55&lt;NSCA!$M$2,0,1))</f>
        <v>1</v>
      </c>
    </row>
    <row r="56" spans="1:35" x14ac:dyDescent="0.25">
      <c r="A56" s="115">
        <v>42317</v>
      </c>
      <c r="B56" s="119"/>
      <c r="C56" s="119"/>
      <c r="D56" s="119">
        <v>8.73</v>
      </c>
      <c r="E56" s="119">
        <v>8.93</v>
      </c>
      <c r="F56" s="119">
        <v>6.85</v>
      </c>
      <c r="G56" s="119"/>
      <c r="H56" s="119"/>
      <c r="I56" s="119"/>
      <c r="J56" s="119"/>
      <c r="K56" s="119"/>
      <c r="L56" s="119"/>
      <c r="M56" s="119">
        <v>8.93</v>
      </c>
      <c r="N56" s="119"/>
      <c r="O56" s="119"/>
      <c r="P56" s="119">
        <v>8.73</v>
      </c>
      <c r="Q56" s="119">
        <v>8.93</v>
      </c>
      <c r="R56" s="119">
        <v>6.85</v>
      </c>
      <c r="S56" s="119"/>
      <c r="T56" s="119"/>
      <c r="U56" s="119"/>
      <c r="V56" s="119"/>
      <c r="W56" s="119"/>
      <c r="X56" s="119"/>
      <c r="Y56" s="32" t="str">
        <f>IF(N56=$D$2," ",IF(N56&lt;NSCA!$J$2,0,1))</f>
        <v xml:space="preserve"> </v>
      </c>
      <c r="Z56" s="32" t="str">
        <f>IF(O56=$D$2," ",IF(O56&lt;NSCA!$K$2,0,1))</f>
        <v xml:space="preserve"> </v>
      </c>
      <c r="AA56" s="32">
        <f>IF(P56=$D$2," ",IF(P56&lt;NSCA!$C$2,0,1))</f>
        <v>1</v>
      </c>
      <c r="AB56" s="32">
        <f>IF(Q56=$D$2," ",IF(Q56&lt;NSCA!$D$2,0,1))</f>
        <v>1</v>
      </c>
      <c r="AC56" s="32">
        <f>IF(R56=$D$2," ",IF(R56&lt;NSCA!$E$2,0,1))</f>
        <v>0</v>
      </c>
      <c r="AD56" s="32" t="str">
        <f>IF(S56=$D$2," ",IF(S56&lt;NSCA!$F$2,0,1))</f>
        <v xml:space="preserve"> </v>
      </c>
      <c r="AE56" s="32" t="str">
        <f>IF(T56=$D$2," ",IF(T56&lt;NSCA!$G$2,0,1))</f>
        <v xml:space="preserve"> </v>
      </c>
      <c r="AF56" s="32" t="str">
        <f>IF(U56=$D$2," ",IF(U56&lt;NSCA!$H$2,0,1))</f>
        <v xml:space="preserve"> </v>
      </c>
      <c r="AG56" s="32" t="str">
        <f>IF(V56=$D$2," ",IF(V56&lt;NSCA!$I$2,0,1))</f>
        <v xml:space="preserve"> </v>
      </c>
      <c r="AH56" s="32" t="str">
        <f>IF(W56=$D$2," ",IF(W56&lt;NSCA!$L$2,0,1))</f>
        <v xml:space="preserve"> </v>
      </c>
      <c r="AI56" s="32" t="str">
        <f>IF(X56=$D$2," ",IF(X56&lt;NSCA!$M$2,0,1))</f>
        <v xml:space="preserve"> </v>
      </c>
    </row>
    <row r="57" spans="1:35" x14ac:dyDescent="0.25">
      <c r="A57" s="115">
        <v>42318</v>
      </c>
      <c r="B57" s="119"/>
      <c r="C57" s="119">
        <v>3.86</v>
      </c>
      <c r="D57" s="119"/>
      <c r="E57" s="119"/>
      <c r="F57" s="119"/>
      <c r="G57" s="119"/>
      <c r="H57" s="119"/>
      <c r="I57" s="119">
        <v>8.52</v>
      </c>
      <c r="J57" s="119"/>
      <c r="K57" s="119">
        <v>7.96</v>
      </c>
      <c r="L57" s="119"/>
      <c r="M57" s="119">
        <v>8.52</v>
      </c>
      <c r="N57" s="119"/>
      <c r="O57" s="119">
        <v>3.86</v>
      </c>
      <c r="P57" s="119"/>
      <c r="Q57" s="119"/>
      <c r="R57" s="119"/>
      <c r="S57" s="119"/>
      <c r="T57" s="119"/>
      <c r="U57" s="119">
        <v>8.52</v>
      </c>
      <c r="V57" s="119"/>
      <c r="W57" s="119">
        <v>7.96</v>
      </c>
      <c r="X57" s="119"/>
      <c r="Y57" s="32" t="str">
        <f>IF(N57=$D$2," ",IF(N57&lt;NSCA!$J$2,0,1))</f>
        <v xml:space="preserve"> </v>
      </c>
      <c r="Z57" s="32">
        <f>IF(O57=$D$2," ",IF(O57&lt;NSCA!$K$2,0,1))</f>
        <v>0</v>
      </c>
      <c r="AA57" s="32" t="str">
        <f>IF(P57=$D$2," ",IF(P57&lt;NSCA!$C$2,0,1))</f>
        <v xml:space="preserve"> </v>
      </c>
      <c r="AB57" s="32" t="str">
        <f>IF(Q57=$D$2," ",IF(Q57&lt;NSCA!$D$2,0,1))</f>
        <v xml:space="preserve"> </v>
      </c>
      <c r="AC57" s="32" t="str">
        <f>IF(R57=$D$2," ",IF(R57&lt;NSCA!$E$2,0,1))</f>
        <v xml:space="preserve"> </v>
      </c>
      <c r="AD57" s="32" t="str">
        <f>IF(S57=$D$2," ",IF(S57&lt;NSCA!$F$2,0,1))</f>
        <v xml:space="preserve"> </v>
      </c>
      <c r="AE57" s="32" t="str">
        <f>IF(T57=$D$2," ",IF(T57&lt;NSCA!$G$2,0,1))</f>
        <v xml:space="preserve"> </v>
      </c>
      <c r="AF57" s="32">
        <f>IF(U57=$D$2," ",IF(U57&lt;NSCA!$H$2,0,1))</f>
        <v>1</v>
      </c>
      <c r="AG57" s="32" t="str">
        <f>IF(V57=$D$2," ",IF(V57&lt;NSCA!$I$2,0,1))</f>
        <v xml:space="preserve"> </v>
      </c>
      <c r="AH57" s="32">
        <f>IF(W57=$D$2," ",IF(W57&lt;NSCA!$L$2,0,1))</f>
        <v>0</v>
      </c>
      <c r="AI57" s="32" t="str">
        <f>IF(X57=$D$2," ",IF(X57&lt;NSCA!$M$2,0,1))</f>
        <v xml:space="preserve"> </v>
      </c>
    </row>
    <row r="58" spans="1:35" x14ac:dyDescent="0.25">
      <c r="A58" s="115">
        <v>42320</v>
      </c>
      <c r="B58" s="119">
        <v>7.48</v>
      </c>
      <c r="C58" s="119"/>
      <c r="D58" s="119"/>
      <c r="E58" s="119"/>
      <c r="F58" s="119"/>
      <c r="G58" s="119">
        <v>8.1300000000000008</v>
      </c>
      <c r="H58" s="119"/>
      <c r="I58" s="119"/>
      <c r="J58" s="119">
        <v>5.26</v>
      </c>
      <c r="K58" s="119"/>
      <c r="L58" s="119"/>
      <c r="M58" s="119">
        <v>8.1300000000000008</v>
      </c>
      <c r="N58" s="119">
        <v>7.48</v>
      </c>
      <c r="O58" s="119"/>
      <c r="P58" s="119"/>
      <c r="Q58" s="119"/>
      <c r="R58" s="119"/>
      <c r="S58" s="119">
        <v>8.1300000000000008</v>
      </c>
      <c r="T58" s="119"/>
      <c r="U58" s="119"/>
      <c r="V58" s="119">
        <v>5.26</v>
      </c>
      <c r="W58" s="119"/>
      <c r="X58" s="119"/>
      <c r="Y58" s="32">
        <f>IF(N58=$D$2," ",IF(N58&lt;NSCA!$J$2,0,1))</f>
        <v>1</v>
      </c>
      <c r="Z58" s="32" t="str">
        <f>IF(O58=$D$2," ",IF(O58&lt;NSCA!$K$2,0,1))</f>
        <v xml:space="preserve"> </v>
      </c>
      <c r="AA58" s="32" t="str">
        <f>IF(P58=$D$2," ",IF(P58&lt;NSCA!$C$2,0,1))</f>
        <v xml:space="preserve"> </v>
      </c>
      <c r="AB58" s="32" t="str">
        <f>IF(Q58=$D$2," ",IF(Q58&lt;NSCA!$D$2,0,1))</f>
        <v xml:space="preserve"> </v>
      </c>
      <c r="AC58" s="32" t="str">
        <f>IF(R58=$D$2," ",IF(R58&lt;NSCA!$E$2,0,1))</f>
        <v xml:space="preserve"> </v>
      </c>
      <c r="AD58" s="32">
        <f>IF(S58=$D$2," ",IF(S58&lt;NSCA!$F$2,0,1))</f>
        <v>1</v>
      </c>
      <c r="AE58" s="32" t="str">
        <f>IF(T58=$D$2," ",IF(T58&lt;NSCA!$G$2,0,1))</f>
        <v xml:space="preserve"> </v>
      </c>
      <c r="AF58" s="32" t="str">
        <f>IF(U58=$D$2," ",IF(U58&lt;NSCA!$H$2,0,1))</f>
        <v xml:space="preserve"> </v>
      </c>
      <c r="AG58" s="32">
        <f>IF(V58=$D$2," ",IF(V58&lt;NSCA!$I$2,0,1))</f>
        <v>0</v>
      </c>
      <c r="AH58" s="32" t="str">
        <f>IF(W58=$D$2," ",IF(W58&lt;NSCA!$L$2,0,1))</f>
        <v xml:space="preserve"> </v>
      </c>
      <c r="AI58" s="32" t="str">
        <f>IF(X58=$D$2," ",IF(X58&lt;NSCA!$M$2,0,1))</f>
        <v xml:space="preserve"> </v>
      </c>
    </row>
    <row r="59" spans="1:35" x14ac:dyDescent="0.25">
      <c r="A59" s="115">
        <v>42327</v>
      </c>
      <c r="B59" s="119"/>
      <c r="C59" s="119"/>
      <c r="D59" s="119"/>
      <c r="E59" s="119"/>
      <c r="F59" s="119"/>
      <c r="G59" s="119"/>
      <c r="H59" s="119">
        <v>8.15</v>
      </c>
      <c r="I59" s="119"/>
      <c r="J59" s="119"/>
      <c r="K59" s="119"/>
      <c r="L59" s="119">
        <v>7.04</v>
      </c>
      <c r="M59" s="119">
        <v>8.15</v>
      </c>
      <c r="N59" s="119"/>
      <c r="O59" s="119"/>
      <c r="P59" s="119"/>
      <c r="Q59" s="119"/>
      <c r="R59" s="119"/>
      <c r="S59" s="119"/>
      <c r="T59" s="119">
        <v>8.15</v>
      </c>
      <c r="U59" s="119"/>
      <c r="V59" s="119"/>
      <c r="W59" s="119"/>
      <c r="X59" s="119">
        <v>7.04</v>
      </c>
      <c r="Y59" s="32" t="str">
        <f>IF(N59=$D$2," ",IF(N59&lt;NSCA!$J$2,0,1))</f>
        <v xml:space="preserve"> </v>
      </c>
      <c r="Z59" s="32" t="str">
        <f>IF(O59=$D$2," ",IF(O59&lt;NSCA!$K$2,0,1))</f>
        <v xml:space="preserve"> </v>
      </c>
      <c r="AA59" s="32" t="str">
        <f>IF(P59=$D$2," ",IF(P59&lt;NSCA!$C$2,0,1))</f>
        <v xml:space="preserve"> </v>
      </c>
      <c r="AB59" s="32" t="str">
        <f>IF(Q59=$D$2," ",IF(Q59&lt;NSCA!$D$2,0,1))</f>
        <v xml:space="preserve"> </v>
      </c>
      <c r="AC59" s="32" t="str">
        <f>IF(R59=$D$2," ",IF(R59&lt;NSCA!$E$2,0,1))</f>
        <v xml:space="preserve"> </v>
      </c>
      <c r="AD59" s="32" t="str">
        <f>IF(S59=$D$2," ",IF(S59&lt;NSCA!$F$2,0,1))</f>
        <v xml:space="preserve"> </v>
      </c>
      <c r="AE59" s="32">
        <f>IF(T59=$D$2," ",IF(T59&lt;NSCA!$G$2,0,1))</f>
        <v>1</v>
      </c>
      <c r="AF59" s="32" t="str">
        <f>IF(U59=$D$2," ",IF(U59&lt;NSCA!$H$2,0,1))</f>
        <v xml:space="preserve"> </v>
      </c>
      <c r="AG59" s="32" t="str">
        <f>IF(V59=$D$2," ",IF(V59&lt;NSCA!$I$2,0,1))</f>
        <v xml:space="preserve"> </v>
      </c>
      <c r="AH59" s="32" t="str">
        <f>IF(W59=$D$2," ",IF(W59&lt;NSCA!$L$2,0,1))</f>
        <v xml:space="preserve"> </v>
      </c>
      <c r="AI59" s="32">
        <f>IF(X59=$D$2," ",IF(X59&lt;NSCA!$M$2,0,1))</f>
        <v>1</v>
      </c>
    </row>
    <row r="60" spans="1:35" x14ac:dyDescent="0.25">
      <c r="A60" s="115">
        <v>42339</v>
      </c>
      <c r="B60" s="119"/>
      <c r="C60" s="119"/>
      <c r="D60" s="119">
        <v>8.76</v>
      </c>
      <c r="E60" s="119">
        <v>8.61</v>
      </c>
      <c r="F60" s="119">
        <v>8.08</v>
      </c>
      <c r="G60" s="119"/>
      <c r="H60" s="119"/>
      <c r="I60" s="119"/>
      <c r="J60" s="119"/>
      <c r="K60" s="119"/>
      <c r="L60" s="119"/>
      <c r="M60" s="119">
        <v>8.76</v>
      </c>
      <c r="N60" s="119"/>
      <c r="O60" s="119"/>
      <c r="P60" s="119">
        <v>8.76</v>
      </c>
      <c r="Q60" s="119">
        <v>8.61</v>
      </c>
      <c r="R60" s="119">
        <v>8.08</v>
      </c>
      <c r="S60" s="119"/>
      <c r="T60" s="119"/>
      <c r="U60" s="119"/>
      <c r="V60" s="119"/>
      <c r="W60" s="119"/>
      <c r="X60" s="119"/>
      <c r="Y60" s="32" t="str">
        <f>IF(N60=$D$2," ",IF(N60&lt;NSCA!$J$2,0,1))</f>
        <v xml:space="preserve"> </v>
      </c>
      <c r="Z60" s="32" t="str">
        <f>IF(O60=$D$2," ",IF(O60&lt;NSCA!$K$2,0,1))</f>
        <v xml:space="preserve"> </v>
      </c>
      <c r="AA60" s="32">
        <f>IF(P60=$D$2," ",IF(P60&lt;NSCA!$C$2,0,1))</f>
        <v>1</v>
      </c>
      <c r="AB60" s="32">
        <f>IF(Q60=$D$2," ",IF(Q60&lt;NSCA!$D$2,0,1))</f>
        <v>1</v>
      </c>
      <c r="AC60" s="32">
        <f>IF(R60=$D$2," ",IF(R60&lt;NSCA!$E$2,0,1))</f>
        <v>1</v>
      </c>
      <c r="AD60" s="32" t="str">
        <f>IF(S60=$D$2," ",IF(S60&lt;NSCA!$F$2,0,1))</f>
        <v xml:space="preserve"> </v>
      </c>
      <c r="AE60" s="32" t="str">
        <f>IF(T60=$D$2," ",IF(T60&lt;NSCA!$G$2,0,1))</f>
        <v xml:space="preserve"> </v>
      </c>
      <c r="AF60" s="32" t="str">
        <f>IF(U60=$D$2," ",IF(U60&lt;NSCA!$H$2,0,1))</f>
        <v xml:space="preserve"> </v>
      </c>
      <c r="AG60" s="32" t="str">
        <f>IF(V60=$D$2," ",IF(V60&lt;NSCA!$I$2,0,1))</f>
        <v xml:space="preserve"> </v>
      </c>
      <c r="AH60" s="32" t="str">
        <f>IF(W60=$D$2," ",IF(W60&lt;NSCA!$L$2,0,1))</f>
        <v xml:space="preserve"> </v>
      </c>
      <c r="AI60" s="32" t="str">
        <f>IF(X60=$D$2," ",IF(X60&lt;NSCA!$M$2,0,1))</f>
        <v xml:space="preserve"> </v>
      </c>
    </row>
    <row r="61" spans="1:35" x14ac:dyDescent="0.25">
      <c r="A61" s="115">
        <v>42340</v>
      </c>
      <c r="B61" s="119"/>
      <c r="C61" s="119">
        <v>4.5</v>
      </c>
      <c r="D61" s="119"/>
      <c r="E61" s="119"/>
      <c r="F61" s="119"/>
      <c r="G61" s="119"/>
      <c r="H61" s="119"/>
      <c r="I61" s="119">
        <v>8.42</v>
      </c>
      <c r="J61" s="119"/>
      <c r="K61" s="119">
        <v>6.34</v>
      </c>
      <c r="L61" s="119"/>
      <c r="M61" s="119">
        <v>8.42</v>
      </c>
      <c r="N61" s="119"/>
      <c r="O61" s="119">
        <v>4.5</v>
      </c>
      <c r="P61" s="119"/>
      <c r="Q61" s="119"/>
      <c r="R61" s="119"/>
      <c r="S61" s="119"/>
      <c r="T61" s="119"/>
      <c r="U61" s="119">
        <v>8.42</v>
      </c>
      <c r="V61" s="119"/>
      <c r="W61" s="119">
        <v>6.34</v>
      </c>
      <c r="X61" s="119"/>
      <c r="Y61" s="32" t="str">
        <f>IF(N61=$D$2," ",IF(N61&lt;NSCA!$J$2,0,1))</f>
        <v xml:space="preserve"> </v>
      </c>
      <c r="Z61" s="32">
        <f>IF(O61=$D$2," ",IF(O61&lt;NSCA!$K$2,0,1))</f>
        <v>0</v>
      </c>
      <c r="AA61" s="32" t="str">
        <f>IF(P61=$D$2," ",IF(P61&lt;NSCA!$C$2,0,1))</f>
        <v xml:space="preserve"> </v>
      </c>
      <c r="AB61" s="32" t="str">
        <f>IF(Q61=$D$2," ",IF(Q61&lt;NSCA!$D$2,0,1))</f>
        <v xml:space="preserve"> </v>
      </c>
      <c r="AC61" s="32" t="str">
        <f>IF(R61=$D$2," ",IF(R61&lt;NSCA!$E$2,0,1))</f>
        <v xml:space="preserve"> </v>
      </c>
      <c r="AD61" s="32" t="str">
        <f>IF(S61=$D$2," ",IF(S61&lt;NSCA!$F$2,0,1))</f>
        <v xml:space="preserve"> </v>
      </c>
      <c r="AE61" s="32" t="str">
        <f>IF(T61=$D$2," ",IF(T61&lt;NSCA!$G$2,0,1))</f>
        <v xml:space="preserve"> </v>
      </c>
      <c r="AF61" s="32">
        <f>IF(U61=$D$2," ",IF(U61&lt;NSCA!$H$2,0,1))</f>
        <v>1</v>
      </c>
      <c r="AG61" s="32" t="str">
        <f>IF(V61=$D$2," ",IF(V61&lt;NSCA!$I$2,0,1))</f>
        <v xml:space="preserve"> </v>
      </c>
      <c r="AH61" s="32">
        <f>IF(W61=$D$2," ",IF(W61&lt;NSCA!$L$2,0,1))</f>
        <v>0</v>
      </c>
      <c r="AI61" s="32" t="str">
        <f>IF(X61=$D$2," ",IF(X61&lt;NSCA!$M$2,0,1))</f>
        <v xml:space="preserve"> </v>
      </c>
    </row>
    <row r="62" spans="1:35" x14ac:dyDescent="0.25">
      <c r="A62" s="115">
        <v>42347</v>
      </c>
      <c r="B62" s="119">
        <v>7.19</v>
      </c>
      <c r="C62" s="119"/>
      <c r="D62" s="119"/>
      <c r="E62" s="119"/>
      <c r="F62" s="119"/>
      <c r="G62" s="119">
        <v>8.1300000000000008</v>
      </c>
      <c r="H62" s="119"/>
      <c r="I62" s="119"/>
      <c r="J62" s="119">
        <v>6.29</v>
      </c>
      <c r="K62" s="119"/>
      <c r="L62" s="119"/>
      <c r="M62" s="119">
        <v>8.1300000000000008</v>
      </c>
      <c r="N62" s="119">
        <v>7.19</v>
      </c>
      <c r="O62" s="119"/>
      <c r="P62" s="119"/>
      <c r="Q62" s="119"/>
      <c r="R62" s="119"/>
      <c r="S62" s="119">
        <v>8.1300000000000008</v>
      </c>
      <c r="T62" s="119"/>
      <c r="U62" s="119"/>
      <c r="V62" s="119">
        <v>6.29</v>
      </c>
      <c r="W62" s="119"/>
      <c r="X62" s="119"/>
      <c r="Y62" s="32">
        <f>IF(N62=$D$2," ",IF(N62&lt;NSCA!$J$2,0,1))</f>
        <v>1</v>
      </c>
      <c r="Z62" s="32" t="str">
        <f>IF(O62=$D$2," ",IF(O62&lt;NSCA!$K$2,0,1))</f>
        <v xml:space="preserve"> </v>
      </c>
      <c r="AA62" s="32" t="str">
        <f>IF(P62=$D$2," ",IF(P62&lt;NSCA!$C$2,0,1))</f>
        <v xml:space="preserve"> </v>
      </c>
      <c r="AB62" s="32" t="str">
        <f>IF(Q62=$D$2," ",IF(Q62&lt;NSCA!$D$2,0,1))</f>
        <v xml:space="preserve"> </v>
      </c>
      <c r="AC62" s="32" t="str">
        <f>IF(R62=$D$2," ",IF(R62&lt;NSCA!$E$2,0,1))</f>
        <v xml:space="preserve"> </v>
      </c>
      <c r="AD62" s="32">
        <f>IF(S62=$D$2," ",IF(S62&lt;NSCA!$F$2,0,1))</f>
        <v>1</v>
      </c>
      <c r="AE62" s="32" t="str">
        <f>IF(T62=$D$2," ",IF(T62&lt;NSCA!$G$2,0,1))</f>
        <v xml:space="preserve"> </v>
      </c>
      <c r="AF62" s="32" t="str">
        <f>IF(U62=$D$2," ",IF(U62&lt;NSCA!$H$2,0,1))</f>
        <v xml:space="preserve"> </v>
      </c>
      <c r="AG62" s="32">
        <f>IF(V62=$D$2," ",IF(V62&lt;NSCA!$I$2,0,1))</f>
        <v>1</v>
      </c>
      <c r="AH62" s="32" t="str">
        <f>IF(W62=$D$2," ",IF(W62&lt;NSCA!$L$2,0,1))</f>
        <v xml:space="preserve"> </v>
      </c>
      <c r="AI62" s="32" t="str">
        <f>IF(X62=$D$2," ",IF(X62&lt;NSCA!$M$2,0,1))</f>
        <v xml:space="preserve"> </v>
      </c>
    </row>
    <row r="63" spans="1:35" x14ac:dyDescent="0.25">
      <c r="A63" s="115">
        <v>42348</v>
      </c>
      <c r="B63" s="119"/>
      <c r="C63" s="119"/>
      <c r="D63" s="119"/>
      <c r="E63" s="119"/>
      <c r="F63" s="119"/>
      <c r="G63" s="119"/>
      <c r="H63" s="119">
        <v>7.06</v>
      </c>
      <c r="I63" s="119"/>
      <c r="J63" s="119"/>
      <c r="K63" s="119"/>
      <c r="L63" s="119">
        <v>6.72</v>
      </c>
      <c r="M63" s="119">
        <v>7.06</v>
      </c>
      <c r="N63" s="119"/>
      <c r="O63" s="119"/>
      <c r="P63" s="119"/>
      <c r="Q63" s="119"/>
      <c r="R63" s="119"/>
      <c r="S63" s="119"/>
      <c r="T63" s="119">
        <v>7.06</v>
      </c>
      <c r="U63" s="119"/>
      <c r="V63" s="119"/>
      <c r="W63" s="119"/>
      <c r="X63" s="119">
        <v>6.72</v>
      </c>
      <c r="Y63" s="32" t="str">
        <f>IF(N63=$D$2," ",IF(N63&lt;NSCA!$J$2,0,1))</f>
        <v xml:space="preserve"> </v>
      </c>
      <c r="Z63" s="32" t="str">
        <f>IF(O63=$D$2," ",IF(O63&lt;NSCA!$K$2,0,1))</f>
        <v xml:space="preserve"> </v>
      </c>
      <c r="AA63" s="32" t="str">
        <f>IF(P63=$D$2," ",IF(P63&lt;NSCA!$C$2,0,1))</f>
        <v xml:space="preserve"> </v>
      </c>
      <c r="AB63" s="32" t="str">
        <f>IF(Q63=$D$2," ",IF(Q63&lt;NSCA!$D$2,0,1))</f>
        <v xml:space="preserve"> </v>
      </c>
      <c r="AC63" s="32" t="str">
        <f>IF(R63=$D$2," ",IF(R63&lt;NSCA!$E$2,0,1))</f>
        <v xml:space="preserve"> </v>
      </c>
      <c r="AD63" s="32" t="str">
        <f>IF(S63=$D$2," ",IF(S63&lt;NSCA!$F$2,0,1))</f>
        <v xml:space="preserve"> </v>
      </c>
      <c r="AE63" s="32">
        <f>IF(T63=$D$2," ",IF(T63&lt;NSCA!$G$2,0,1))</f>
        <v>1</v>
      </c>
      <c r="AF63" s="32" t="str">
        <f>IF(U63=$D$2," ",IF(U63&lt;NSCA!$H$2,0,1))</f>
        <v xml:space="preserve"> </v>
      </c>
      <c r="AG63" s="32" t="str">
        <f>IF(V63=$D$2," ",IF(V63&lt;NSCA!$I$2,0,1))</f>
        <v xml:space="preserve"> </v>
      </c>
      <c r="AH63" s="32" t="str">
        <f>IF(W63=$D$2," ",IF(W63&lt;NSCA!$L$2,0,1))</f>
        <v xml:space="preserve"> </v>
      </c>
      <c r="AI63" s="32">
        <f>IF(X63=$D$2," ",IF(X63&lt;NSCA!$M$2,0,1))</f>
        <v>1</v>
      </c>
    </row>
    <row r="64" spans="1:35" x14ac:dyDescent="0.25">
      <c r="A64" s="115">
        <v>42394</v>
      </c>
      <c r="B64" s="119"/>
      <c r="C64" s="119"/>
      <c r="D64" s="119">
        <v>10.32</v>
      </c>
      <c r="E64" s="119">
        <v>10.72</v>
      </c>
      <c r="F64" s="119"/>
      <c r="G64" s="119"/>
      <c r="H64" s="119"/>
      <c r="I64" s="119"/>
      <c r="J64" s="119"/>
      <c r="K64" s="119"/>
      <c r="L64" s="119"/>
      <c r="M64" s="119">
        <v>10.72</v>
      </c>
      <c r="N64" s="119"/>
      <c r="O64" s="119"/>
      <c r="P64" s="119">
        <v>10.32</v>
      </c>
      <c r="Q64" s="119">
        <v>10.72</v>
      </c>
      <c r="R64" s="119"/>
      <c r="S64" s="119"/>
      <c r="T64" s="119"/>
      <c r="U64" s="119"/>
      <c r="V64" s="119"/>
      <c r="W64" s="119"/>
      <c r="X64" s="119"/>
      <c r="Y64" s="32" t="str">
        <f>IF(N64=$D$2," ",IF(N64&lt;NSCA!$J$2,0,1))</f>
        <v xml:space="preserve"> </v>
      </c>
      <c r="Z64" s="32" t="str">
        <f>IF(O64=$D$2," ",IF(O64&lt;NSCA!$K$2,0,1))</f>
        <v xml:space="preserve"> </v>
      </c>
      <c r="AA64" s="32">
        <f>IF(P64=$D$2," ",IF(P64&lt;NSCA!$C$2,0,1))</f>
        <v>1</v>
      </c>
      <c r="AB64" s="32">
        <f>IF(Q64=$D$2," ",IF(Q64&lt;NSCA!$D$2,0,1))</f>
        <v>1</v>
      </c>
      <c r="AC64" s="32" t="str">
        <f>IF(R64=$D$2," ",IF(R64&lt;NSCA!$E$2,0,1))</f>
        <v xml:space="preserve"> </v>
      </c>
      <c r="AD64" s="32" t="str">
        <f>IF(S64=$D$2," ",IF(S64&lt;NSCA!$F$2,0,1))</f>
        <v xml:space="preserve"> </v>
      </c>
      <c r="AE64" s="32" t="str">
        <f>IF(T64=$D$2," ",IF(T64&lt;NSCA!$G$2,0,1))</f>
        <v xml:space="preserve"> </v>
      </c>
      <c r="AF64" s="32" t="str">
        <f>IF(U64=$D$2," ",IF(U64&lt;NSCA!$H$2,0,1))</f>
        <v xml:space="preserve"> </v>
      </c>
      <c r="AG64" s="32" t="str">
        <f>IF(V64=$D$2," ",IF(V64&lt;NSCA!$I$2,0,1))</f>
        <v xml:space="preserve"> </v>
      </c>
      <c r="AH64" s="32" t="str">
        <f>IF(W64=$D$2," ",IF(W64&lt;NSCA!$L$2,0,1))</f>
        <v xml:space="preserve"> </v>
      </c>
      <c r="AI64" s="32" t="str">
        <f>IF(X64=$D$2," ",IF(X64&lt;NSCA!$M$2,0,1))</f>
        <v xml:space="preserve"> </v>
      </c>
    </row>
    <row r="65" spans="1:35" x14ac:dyDescent="0.25">
      <c r="A65" s="115">
        <v>42395</v>
      </c>
      <c r="B65" s="119"/>
      <c r="C65" s="119">
        <v>4.67</v>
      </c>
      <c r="D65" s="119"/>
      <c r="E65" s="119"/>
      <c r="F65" s="119"/>
      <c r="G65" s="119"/>
      <c r="H65" s="119"/>
      <c r="I65" s="119">
        <v>9.68</v>
      </c>
      <c r="J65" s="119"/>
      <c r="K65" s="119"/>
      <c r="L65" s="119"/>
      <c r="M65" s="119">
        <v>9.68</v>
      </c>
      <c r="N65" s="119"/>
      <c r="O65" s="119">
        <v>4.67</v>
      </c>
      <c r="P65" s="119"/>
      <c r="Q65" s="119"/>
      <c r="R65" s="119"/>
      <c r="S65" s="119"/>
      <c r="T65" s="119"/>
      <c r="U65" s="119">
        <v>9.68</v>
      </c>
      <c r="V65" s="119"/>
      <c r="W65" s="119"/>
      <c r="X65" s="119"/>
      <c r="Y65" s="32" t="str">
        <f>IF(N65=$D$2," ",IF(N65&lt;NSCA!$J$2,0,1))</f>
        <v xml:space="preserve"> </v>
      </c>
      <c r="Z65" s="32">
        <f>IF(O65=$D$2," ",IF(O65&lt;NSCA!$K$2,0,1))</f>
        <v>0</v>
      </c>
      <c r="AA65" s="32" t="str">
        <f>IF(P65=$D$2," ",IF(P65&lt;NSCA!$C$2,0,1))</f>
        <v xml:space="preserve"> </v>
      </c>
      <c r="AB65" s="32" t="str">
        <f>IF(Q65=$D$2," ",IF(Q65&lt;NSCA!$D$2,0,1))</f>
        <v xml:space="preserve"> </v>
      </c>
      <c r="AC65" s="32" t="str">
        <f>IF(R65=$D$2," ",IF(R65&lt;NSCA!$E$2,0,1))</f>
        <v xml:space="preserve"> </v>
      </c>
      <c r="AD65" s="32" t="str">
        <f>IF(S65=$D$2," ",IF(S65&lt;NSCA!$F$2,0,1))</f>
        <v xml:space="preserve"> </v>
      </c>
      <c r="AE65" s="32" t="str">
        <f>IF(T65=$D$2," ",IF(T65&lt;NSCA!$G$2,0,1))</f>
        <v xml:space="preserve"> </v>
      </c>
      <c r="AF65" s="32">
        <f>IF(U65=$D$2," ",IF(U65&lt;NSCA!$H$2,0,1))</f>
        <v>1</v>
      </c>
      <c r="AG65" s="32" t="str">
        <f>IF(V65=$D$2," ",IF(V65&lt;NSCA!$I$2,0,1))</f>
        <v xml:space="preserve"> </v>
      </c>
      <c r="AH65" s="32" t="str">
        <f>IF(W65=$D$2," ",IF(W65&lt;NSCA!$L$2,0,1))</f>
        <v xml:space="preserve"> </v>
      </c>
      <c r="AI65" s="32" t="str">
        <f>IF(X65=$D$2," ",IF(X65&lt;NSCA!$M$2,0,1))</f>
        <v xml:space="preserve"> </v>
      </c>
    </row>
    <row r="66" spans="1:35" x14ac:dyDescent="0.25">
      <c r="A66" s="115">
        <v>42396</v>
      </c>
      <c r="B66" s="119">
        <v>8.52</v>
      </c>
      <c r="C66" s="119"/>
      <c r="D66" s="119"/>
      <c r="E66" s="119"/>
      <c r="F66" s="119"/>
      <c r="G66" s="119">
        <v>9.07</v>
      </c>
      <c r="H66" s="119"/>
      <c r="I66" s="119"/>
      <c r="J66" s="119">
        <v>6.85</v>
      </c>
      <c r="K66" s="119"/>
      <c r="L66" s="119"/>
      <c r="M66" s="119">
        <v>9.07</v>
      </c>
      <c r="N66" s="119">
        <v>8.52</v>
      </c>
      <c r="O66" s="119"/>
      <c r="P66" s="119"/>
      <c r="Q66" s="119"/>
      <c r="R66" s="119"/>
      <c r="S66" s="119">
        <v>9.07</v>
      </c>
      <c r="T66" s="119"/>
      <c r="U66" s="119"/>
      <c r="V66" s="119">
        <v>6.85</v>
      </c>
      <c r="W66" s="119"/>
      <c r="X66" s="119"/>
      <c r="Y66" s="32">
        <f>IF(N66=$D$2," ",IF(N66&lt;NSCA!$J$2,0,1))</f>
        <v>1</v>
      </c>
      <c r="Z66" s="32" t="str">
        <f>IF(O66=$D$2," ",IF(O66&lt;NSCA!$K$2,0,1))</f>
        <v xml:space="preserve"> </v>
      </c>
      <c r="AA66" s="32" t="str">
        <f>IF(P66=$D$2," ",IF(P66&lt;NSCA!$C$2,0,1))</f>
        <v xml:space="preserve"> </v>
      </c>
      <c r="AB66" s="32" t="str">
        <f>IF(Q66=$D$2," ",IF(Q66&lt;NSCA!$D$2,0,1))</f>
        <v xml:space="preserve"> </v>
      </c>
      <c r="AC66" s="32" t="str">
        <f>IF(R66=$D$2," ",IF(R66&lt;NSCA!$E$2,0,1))</f>
        <v xml:space="preserve"> </v>
      </c>
      <c r="AD66" s="32">
        <f>IF(S66=$D$2," ",IF(S66&lt;NSCA!$F$2,0,1))</f>
        <v>1</v>
      </c>
      <c r="AE66" s="32" t="str">
        <f>IF(T66=$D$2," ",IF(T66&lt;NSCA!$G$2,0,1))</f>
        <v xml:space="preserve"> </v>
      </c>
      <c r="AF66" s="32" t="str">
        <f>IF(U66=$D$2," ",IF(U66&lt;NSCA!$H$2,0,1))</f>
        <v xml:space="preserve"> </v>
      </c>
      <c r="AG66" s="32">
        <f>IF(V66=$D$2," ",IF(V66&lt;NSCA!$I$2,0,1))</f>
        <v>1</v>
      </c>
      <c r="AH66" s="32" t="str">
        <f>IF(W66=$D$2," ",IF(W66&lt;NSCA!$L$2,0,1))</f>
        <v xml:space="preserve"> </v>
      </c>
      <c r="AI66" s="32" t="str">
        <f>IF(X66=$D$2," ",IF(X66&lt;NSCA!$M$2,0,1))</f>
        <v xml:space="preserve"> </v>
      </c>
    </row>
    <row r="67" spans="1:35" x14ac:dyDescent="0.25">
      <c r="A67" s="115">
        <v>42397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32" t="str">
        <f>IF(N67=$D$2," ",IF(N67&lt;NSCA!$J$2,0,1))</f>
        <v xml:space="preserve"> </v>
      </c>
      <c r="Z67" s="32" t="str">
        <f>IF(O67=$D$2," ",IF(O67&lt;NSCA!$K$2,0,1))</f>
        <v xml:space="preserve"> </v>
      </c>
      <c r="AA67" s="32" t="str">
        <f>IF(P67=$D$2," ",IF(P67&lt;NSCA!$C$2,0,1))</f>
        <v xml:space="preserve"> </v>
      </c>
      <c r="AB67" s="32" t="str">
        <f>IF(Q67=$D$2," ",IF(Q67&lt;NSCA!$D$2,0,1))</f>
        <v xml:space="preserve"> </v>
      </c>
      <c r="AC67" s="32" t="str">
        <f>IF(R67=$D$2," ",IF(R67&lt;NSCA!$E$2,0,1))</f>
        <v xml:space="preserve"> </v>
      </c>
      <c r="AD67" s="32" t="str">
        <f>IF(S67=$D$2," ",IF(S67&lt;NSCA!$F$2,0,1))</f>
        <v xml:space="preserve"> </v>
      </c>
      <c r="AE67" s="32" t="str">
        <f>IF(T67=$D$2," ",IF(T67&lt;NSCA!$G$2,0,1))</f>
        <v xml:space="preserve"> </v>
      </c>
      <c r="AF67" s="32" t="str">
        <f>IF(U67=$D$2," ",IF(U67&lt;NSCA!$H$2,0,1))</f>
        <v xml:space="preserve"> </v>
      </c>
      <c r="AG67" s="32" t="str">
        <f>IF(V67=$D$2," ",IF(V67&lt;NSCA!$I$2,0,1))</f>
        <v xml:space="preserve"> </v>
      </c>
      <c r="AH67" s="32" t="str">
        <f>IF(W67=$D$2," ",IF(W67&lt;NSCA!$L$2,0,1))</f>
        <v xml:space="preserve"> </v>
      </c>
      <c r="AI67" s="32" t="str">
        <f>IF(X67=$D$2," ",IF(X67&lt;NSCA!$M$2,0,1))</f>
        <v xml:space="preserve"> </v>
      </c>
    </row>
    <row r="68" spans="1:35" x14ac:dyDescent="0.25">
      <c r="A68" s="115">
        <v>42410</v>
      </c>
      <c r="B68" s="119"/>
      <c r="C68" s="119">
        <v>5.82</v>
      </c>
      <c r="D68" s="119"/>
      <c r="E68" s="119"/>
      <c r="F68" s="119"/>
      <c r="G68" s="119"/>
      <c r="H68" s="119"/>
      <c r="I68" s="119">
        <v>8.2799999999999994</v>
      </c>
      <c r="J68" s="119"/>
      <c r="K68" s="119"/>
      <c r="L68" s="119"/>
      <c r="M68" s="119">
        <v>8.2799999999999994</v>
      </c>
      <c r="N68" s="119"/>
      <c r="O68" s="119">
        <v>5.82</v>
      </c>
      <c r="P68" s="119"/>
      <c r="Q68" s="119"/>
      <c r="R68" s="119"/>
      <c r="S68" s="119"/>
      <c r="T68" s="119"/>
      <c r="U68" s="119">
        <v>8.2799999999999994</v>
      </c>
      <c r="V68" s="119"/>
      <c r="W68" s="119"/>
      <c r="X68" s="119"/>
      <c r="Y68" s="32" t="str">
        <f>IF(N68=$D$2," ",IF(N68&lt;NSCA!$J$2,0,1))</f>
        <v xml:space="preserve"> </v>
      </c>
      <c r="Z68" s="32">
        <f>IF(O68=$D$2," ",IF(O68&lt;NSCA!$K$2,0,1))</f>
        <v>1</v>
      </c>
      <c r="AA68" s="32" t="str">
        <f>IF(P68=$D$2," ",IF(P68&lt;NSCA!$C$2,0,1))</f>
        <v xml:space="preserve"> </v>
      </c>
      <c r="AB68" s="32" t="str">
        <f>IF(Q68=$D$2," ",IF(Q68&lt;NSCA!$D$2,0,1))</f>
        <v xml:space="preserve"> </v>
      </c>
      <c r="AC68" s="32" t="str">
        <f>IF(R68=$D$2," ",IF(R68&lt;NSCA!$E$2,0,1))</f>
        <v xml:space="preserve"> </v>
      </c>
      <c r="AD68" s="32" t="str">
        <f>IF(S68=$D$2," ",IF(S68&lt;NSCA!$F$2,0,1))</f>
        <v xml:space="preserve"> </v>
      </c>
      <c r="AE68" s="32" t="str">
        <f>IF(T68=$D$2," ",IF(T68&lt;NSCA!$G$2,0,1))</f>
        <v xml:space="preserve"> </v>
      </c>
      <c r="AF68" s="32">
        <f>IF(U68=$D$2," ",IF(U68&lt;NSCA!$H$2,0,1))</f>
        <v>1</v>
      </c>
      <c r="AG68" s="32" t="str">
        <f>IF(V68=$D$2," ",IF(V68&lt;NSCA!$I$2,0,1))</f>
        <v xml:space="preserve"> </v>
      </c>
      <c r="AH68" s="32" t="str">
        <f>IF(W68=$D$2," ",IF(W68&lt;NSCA!$L$2,0,1))</f>
        <v xml:space="preserve"> </v>
      </c>
      <c r="AI68" s="32" t="str">
        <f>IF(X68=$D$2," ",IF(X68&lt;NSCA!$M$2,0,1))</f>
        <v xml:space="preserve"> </v>
      </c>
    </row>
    <row r="69" spans="1:35" x14ac:dyDescent="0.25">
      <c r="A69" s="115">
        <v>42411</v>
      </c>
      <c r="B69" s="119">
        <v>8.52</v>
      </c>
      <c r="C69" s="119"/>
      <c r="D69" s="119"/>
      <c r="E69" s="119"/>
      <c r="F69" s="119"/>
      <c r="G69" s="119">
        <v>8.86</v>
      </c>
      <c r="H69" s="119"/>
      <c r="I69" s="119"/>
      <c r="J69" s="119">
        <v>5.86</v>
      </c>
      <c r="K69" s="119"/>
      <c r="L69" s="119"/>
      <c r="M69" s="119">
        <v>8.86</v>
      </c>
      <c r="N69" s="119">
        <v>8.52</v>
      </c>
      <c r="O69" s="119"/>
      <c r="P69" s="119"/>
      <c r="Q69" s="119"/>
      <c r="R69" s="119"/>
      <c r="S69" s="119">
        <v>8.86</v>
      </c>
      <c r="T69" s="119"/>
      <c r="U69" s="119"/>
      <c r="V69" s="119">
        <v>5.86</v>
      </c>
      <c r="W69" s="119"/>
      <c r="X69" s="119"/>
      <c r="Y69" s="32">
        <f>IF(N69=$D$2," ",IF(N69&lt;NSCA!$J$2,0,1))</f>
        <v>1</v>
      </c>
      <c r="Z69" s="32" t="str">
        <f>IF(O69=$D$2," ",IF(O69&lt;NSCA!$K$2,0,1))</f>
        <v xml:space="preserve"> </v>
      </c>
      <c r="AA69" s="32" t="str">
        <f>IF(P69=$D$2," ",IF(P69&lt;NSCA!$C$2,0,1))</f>
        <v xml:space="preserve"> </v>
      </c>
      <c r="AB69" s="32" t="str">
        <f>IF(Q69=$D$2," ",IF(Q69&lt;NSCA!$D$2,0,1))</f>
        <v xml:space="preserve"> </v>
      </c>
      <c r="AC69" s="32" t="str">
        <f>IF(R69=$D$2," ",IF(R69&lt;NSCA!$E$2,0,1))</f>
        <v xml:space="preserve"> </v>
      </c>
      <c r="AD69" s="32">
        <f>IF(S69=$D$2," ",IF(S69&lt;NSCA!$F$2,0,1))</f>
        <v>1</v>
      </c>
      <c r="AE69" s="32" t="str">
        <f>IF(T69=$D$2," ",IF(T69&lt;NSCA!$G$2,0,1))</f>
        <v xml:space="preserve"> </v>
      </c>
      <c r="AF69" s="32" t="str">
        <f>IF(U69=$D$2," ",IF(U69&lt;NSCA!$H$2,0,1))</f>
        <v xml:space="preserve"> </v>
      </c>
      <c r="AG69" s="32">
        <f>IF(V69=$D$2," ",IF(V69&lt;NSCA!$I$2,0,1))</f>
        <v>0</v>
      </c>
      <c r="AH69" s="32" t="str">
        <f>IF(W69=$D$2," ",IF(W69&lt;NSCA!$L$2,0,1))</f>
        <v xml:space="preserve"> </v>
      </c>
      <c r="AI69" s="32" t="str">
        <f>IF(X69=$D$2," ",IF(X69&lt;NSCA!$M$2,0,1))</f>
        <v xml:space="preserve"> </v>
      </c>
    </row>
    <row r="70" spans="1:35" x14ac:dyDescent="0.25">
      <c r="A70" s="115">
        <v>42415</v>
      </c>
      <c r="B70" s="119"/>
      <c r="C70" s="119"/>
      <c r="D70" s="119">
        <v>10.029999999999999</v>
      </c>
      <c r="E70" s="119">
        <v>10.51</v>
      </c>
      <c r="F70" s="119">
        <v>10.5</v>
      </c>
      <c r="G70" s="119"/>
      <c r="H70" s="119"/>
      <c r="I70" s="119"/>
      <c r="J70" s="119"/>
      <c r="K70" s="119"/>
      <c r="L70" s="119"/>
      <c r="M70" s="119">
        <v>10.51</v>
      </c>
      <c r="N70" s="119"/>
      <c r="O70" s="119"/>
      <c r="P70" s="119">
        <v>10.029999999999999</v>
      </c>
      <c r="Q70" s="119">
        <v>10.51</v>
      </c>
      <c r="R70" s="119">
        <v>10.5</v>
      </c>
      <c r="S70" s="119"/>
      <c r="T70" s="119"/>
      <c r="U70" s="119"/>
      <c r="V70" s="119"/>
      <c r="W70" s="119"/>
      <c r="X70" s="119"/>
      <c r="Y70" s="32" t="str">
        <f>IF(N70=$D$2," ",IF(N70&lt;NSCA!$J$2,0,1))</f>
        <v xml:space="preserve"> </v>
      </c>
      <c r="Z70" s="32" t="str">
        <f>IF(O70=$D$2," ",IF(O70&lt;NSCA!$K$2,0,1))</f>
        <v xml:space="preserve"> </v>
      </c>
      <c r="AA70" s="32">
        <f>IF(P70=$D$2," ",IF(P70&lt;NSCA!$C$2,0,1))</f>
        <v>1</v>
      </c>
      <c r="AB70" s="32">
        <f>IF(Q70=$D$2," ",IF(Q70&lt;NSCA!$D$2,0,1))</f>
        <v>1</v>
      </c>
      <c r="AC70" s="32">
        <f>IF(R70=$D$2," ",IF(R70&lt;NSCA!$E$2,0,1))</f>
        <v>1</v>
      </c>
      <c r="AD70" s="32" t="str">
        <f>IF(S70=$D$2," ",IF(S70&lt;NSCA!$F$2,0,1))</f>
        <v xml:space="preserve"> </v>
      </c>
      <c r="AE70" s="32" t="str">
        <f>IF(T70=$D$2," ",IF(T70&lt;NSCA!$G$2,0,1))</f>
        <v xml:space="preserve"> </v>
      </c>
      <c r="AF70" s="32" t="str">
        <f>IF(U70=$D$2," ",IF(U70&lt;NSCA!$H$2,0,1))</f>
        <v xml:space="preserve"> </v>
      </c>
      <c r="AG70" s="32" t="str">
        <f>IF(V70=$D$2," ",IF(V70&lt;NSCA!$I$2,0,1))</f>
        <v xml:space="preserve"> </v>
      </c>
      <c r="AH70" s="32" t="str">
        <f>IF(W70=$D$2," ",IF(W70&lt;NSCA!$L$2,0,1))</f>
        <v xml:space="preserve"> </v>
      </c>
      <c r="AI70" s="32" t="str">
        <f>IF(X70=$D$2," ",IF(X70&lt;NSCA!$M$2,0,1))</f>
        <v xml:space="preserve"> </v>
      </c>
    </row>
    <row r="71" spans="1:35" x14ac:dyDescent="0.25">
      <c r="A71" s="115">
        <v>42416</v>
      </c>
      <c r="B71" s="119"/>
      <c r="C71" s="119"/>
      <c r="D71" s="119"/>
      <c r="E71" s="119"/>
      <c r="F71" s="119"/>
      <c r="G71" s="119"/>
      <c r="H71" s="119">
        <v>8.2799999999999994</v>
      </c>
      <c r="I71" s="119"/>
      <c r="J71" s="119"/>
      <c r="K71" s="119"/>
      <c r="L71" s="119">
        <v>8.5500000000000007</v>
      </c>
      <c r="M71" s="119">
        <v>8.5500000000000007</v>
      </c>
      <c r="N71" s="119"/>
      <c r="O71" s="119"/>
      <c r="P71" s="119"/>
      <c r="Q71" s="119"/>
      <c r="R71" s="119"/>
      <c r="S71" s="119"/>
      <c r="T71" s="119">
        <v>8.2799999999999994</v>
      </c>
      <c r="U71" s="119"/>
      <c r="V71" s="119"/>
      <c r="W71" s="119"/>
      <c r="X71" s="119">
        <v>8.5500000000000007</v>
      </c>
      <c r="Y71" s="32" t="str">
        <f>IF(N71=$D$2," ",IF(N71&lt;NSCA!$J$2,0,1))</f>
        <v xml:space="preserve"> </v>
      </c>
      <c r="Z71" s="32" t="str">
        <f>IF(O71=$D$2," ",IF(O71&lt;NSCA!$K$2,0,1))</f>
        <v xml:space="preserve"> </v>
      </c>
      <c r="AA71" s="32" t="str">
        <f>IF(P71=$D$2," ",IF(P71&lt;NSCA!$C$2,0,1))</f>
        <v xml:space="preserve"> </v>
      </c>
      <c r="AB71" s="32" t="str">
        <f>IF(Q71=$D$2," ",IF(Q71&lt;NSCA!$D$2,0,1))</f>
        <v xml:space="preserve"> </v>
      </c>
      <c r="AC71" s="32" t="str">
        <f>IF(R71=$D$2," ",IF(R71&lt;NSCA!$E$2,0,1))</f>
        <v xml:space="preserve"> </v>
      </c>
      <c r="AD71" s="32" t="str">
        <f>IF(S71=$D$2," ",IF(S71&lt;NSCA!$F$2,0,1))</f>
        <v xml:space="preserve"> </v>
      </c>
      <c r="AE71" s="32">
        <f>IF(T71=$D$2," ",IF(T71&lt;NSCA!$G$2,0,1))</f>
        <v>1</v>
      </c>
      <c r="AF71" s="32" t="str">
        <f>IF(U71=$D$2," ",IF(U71&lt;NSCA!$H$2,0,1))</f>
        <v xml:space="preserve"> </v>
      </c>
      <c r="AG71" s="32" t="str">
        <f>IF(V71=$D$2," ",IF(V71&lt;NSCA!$I$2,0,1))</f>
        <v xml:space="preserve"> </v>
      </c>
      <c r="AH71" s="32" t="str">
        <f>IF(W71=$D$2," ",IF(W71&lt;NSCA!$L$2,0,1))</f>
        <v xml:space="preserve"> </v>
      </c>
      <c r="AI71" s="32">
        <f>IF(X71=$D$2," ",IF(X71&lt;NSCA!$M$2,0,1))</f>
        <v>1</v>
      </c>
    </row>
    <row r="72" spans="1:35" x14ac:dyDescent="0.25">
      <c r="A72" s="115">
        <v>42443</v>
      </c>
      <c r="B72" s="119"/>
      <c r="C72" s="119">
        <v>5.8</v>
      </c>
      <c r="D72" s="119"/>
      <c r="E72" s="119"/>
      <c r="F72" s="119"/>
      <c r="G72" s="119"/>
      <c r="H72" s="119"/>
      <c r="I72" s="119">
        <v>7.51</v>
      </c>
      <c r="J72" s="119"/>
      <c r="K72" s="119"/>
      <c r="L72" s="119"/>
      <c r="M72" s="119">
        <v>7.51</v>
      </c>
      <c r="N72" s="119"/>
      <c r="O72" s="119">
        <v>5.8</v>
      </c>
      <c r="P72" s="119"/>
      <c r="Q72" s="119"/>
      <c r="R72" s="119"/>
      <c r="S72" s="119"/>
      <c r="T72" s="119"/>
      <c r="U72" s="119">
        <v>7.51</v>
      </c>
      <c r="V72" s="119"/>
      <c r="W72" s="119"/>
      <c r="X72" s="119"/>
      <c r="Y72" s="32" t="str">
        <f>IF(N72=$D$2," ",IF(N72&lt;NSCA!$J$2,0,1))</f>
        <v xml:space="preserve"> </v>
      </c>
      <c r="Z72" s="32">
        <f>IF(O72=$D$2," ",IF(O72&lt;NSCA!$K$2,0,1))</f>
        <v>1</v>
      </c>
      <c r="AA72" s="32" t="str">
        <f>IF(P72=$D$2," ",IF(P72&lt;NSCA!$C$2,0,1))</f>
        <v xml:space="preserve"> </v>
      </c>
      <c r="AB72" s="32" t="str">
        <f>IF(Q72=$D$2," ",IF(Q72&lt;NSCA!$D$2,0,1))</f>
        <v xml:space="preserve"> </v>
      </c>
      <c r="AC72" s="32" t="str">
        <f>IF(R72=$D$2," ",IF(R72&lt;NSCA!$E$2,0,1))</f>
        <v xml:space="preserve"> </v>
      </c>
      <c r="AD72" s="32" t="str">
        <f>IF(S72=$D$2," ",IF(S72&lt;NSCA!$F$2,0,1))</f>
        <v xml:space="preserve"> </v>
      </c>
      <c r="AE72" s="32" t="str">
        <f>IF(T72=$D$2," ",IF(T72&lt;NSCA!$G$2,0,1))</f>
        <v xml:space="preserve"> </v>
      </c>
      <c r="AF72" s="32">
        <f>IF(U72=$D$2," ",IF(U72&lt;NSCA!$H$2,0,1))</f>
        <v>0</v>
      </c>
      <c r="AG72" s="32" t="str">
        <f>IF(V72=$D$2," ",IF(V72&lt;NSCA!$I$2,0,1))</f>
        <v xml:space="preserve"> </v>
      </c>
      <c r="AH72" s="32" t="str">
        <f>IF(W72=$D$2," ",IF(W72&lt;NSCA!$L$2,0,1))</f>
        <v xml:space="preserve"> </v>
      </c>
      <c r="AI72" s="32" t="str">
        <f>IF(X72=$D$2," ",IF(X72&lt;NSCA!$M$2,0,1))</f>
        <v xml:space="preserve"> </v>
      </c>
    </row>
    <row r="73" spans="1:35" x14ac:dyDescent="0.25">
      <c r="A73" s="115">
        <v>42444</v>
      </c>
      <c r="B73" s="119">
        <v>8.34</v>
      </c>
      <c r="C73" s="119"/>
      <c r="D73" s="119"/>
      <c r="E73" s="119"/>
      <c r="F73" s="119"/>
      <c r="G73" s="119">
        <v>8.8800000000000008</v>
      </c>
      <c r="H73" s="119"/>
      <c r="I73" s="119"/>
      <c r="J73" s="119">
        <v>8.7899999999999991</v>
      </c>
      <c r="K73" s="119"/>
      <c r="L73" s="119"/>
      <c r="M73" s="119">
        <v>8.8800000000000008</v>
      </c>
      <c r="N73" s="119">
        <v>8.34</v>
      </c>
      <c r="O73" s="119"/>
      <c r="P73" s="119"/>
      <c r="Q73" s="119"/>
      <c r="R73" s="119"/>
      <c r="S73" s="119">
        <v>8.8800000000000008</v>
      </c>
      <c r="T73" s="119"/>
      <c r="U73" s="119"/>
      <c r="V73" s="119">
        <v>8.7899999999999991</v>
      </c>
      <c r="W73" s="119"/>
      <c r="X73" s="119"/>
      <c r="Y73" s="32">
        <f>IF(N73=$D$2," ",IF(N73&lt;NSCA!$J$2,0,1))</f>
        <v>1</v>
      </c>
      <c r="Z73" s="32" t="str">
        <f>IF(O73=$D$2," ",IF(O73&lt;NSCA!$K$2,0,1))</f>
        <v xml:space="preserve"> </v>
      </c>
      <c r="AA73" s="32" t="str">
        <f>IF(P73=$D$2," ",IF(P73&lt;NSCA!$C$2,0,1))</f>
        <v xml:space="preserve"> </v>
      </c>
      <c r="AB73" s="32" t="str">
        <f>IF(Q73=$D$2," ",IF(Q73&lt;NSCA!$D$2,0,1))</f>
        <v xml:space="preserve"> </v>
      </c>
      <c r="AC73" s="32" t="str">
        <f>IF(R73=$D$2," ",IF(R73&lt;NSCA!$E$2,0,1))</f>
        <v xml:space="preserve"> </v>
      </c>
      <c r="AD73" s="32">
        <f>IF(S73=$D$2," ",IF(S73&lt;NSCA!$F$2,0,1))</f>
        <v>1</v>
      </c>
      <c r="AE73" s="32" t="str">
        <f>IF(T73=$D$2," ",IF(T73&lt;NSCA!$G$2,0,1))</f>
        <v xml:space="preserve"> </v>
      </c>
      <c r="AF73" s="32" t="str">
        <f>IF(U73=$D$2," ",IF(U73&lt;NSCA!$H$2,0,1))</f>
        <v xml:space="preserve"> </v>
      </c>
      <c r="AG73" s="32">
        <f>IF(V73=$D$2," ",IF(V73&lt;NSCA!$I$2,0,1))</f>
        <v>1</v>
      </c>
      <c r="AH73" s="32" t="str">
        <f>IF(W73=$D$2," ",IF(W73&lt;NSCA!$L$2,0,1))</f>
        <v xml:space="preserve"> </v>
      </c>
      <c r="AI73" s="32" t="str">
        <f>IF(X73=$D$2," ",IF(X73&lt;NSCA!$M$2,0,1))</f>
        <v xml:space="preserve"> </v>
      </c>
    </row>
    <row r="74" spans="1:35" x14ac:dyDescent="0.25">
      <c r="A74" s="115">
        <v>42445</v>
      </c>
      <c r="B74" s="119"/>
      <c r="C74" s="119"/>
      <c r="D74" s="119">
        <v>9.82</v>
      </c>
      <c r="E74" s="119">
        <v>10.4</v>
      </c>
      <c r="F74" s="119">
        <v>9.5399999999999991</v>
      </c>
      <c r="G74" s="119"/>
      <c r="H74" s="119"/>
      <c r="I74" s="119"/>
      <c r="J74" s="119"/>
      <c r="K74" s="119"/>
      <c r="L74" s="119"/>
      <c r="M74" s="119">
        <v>10.4</v>
      </c>
      <c r="N74" s="119"/>
      <c r="O74" s="119"/>
      <c r="P74" s="119">
        <v>9.82</v>
      </c>
      <c r="Q74" s="119">
        <v>10.4</v>
      </c>
      <c r="R74" s="119">
        <v>9.5399999999999991</v>
      </c>
      <c r="S74" s="119"/>
      <c r="T74" s="119"/>
      <c r="U74" s="119"/>
      <c r="V74" s="119"/>
      <c r="W74" s="119"/>
      <c r="X74" s="119"/>
      <c r="Y74" s="32" t="str">
        <f>IF(N74=$D$2," ",IF(N74&lt;NSCA!$J$2,0,1))</f>
        <v xml:space="preserve"> </v>
      </c>
      <c r="Z74" s="32" t="str">
        <f>IF(O74=$D$2," ",IF(O74&lt;NSCA!$K$2,0,1))</f>
        <v xml:space="preserve"> </v>
      </c>
      <c r="AA74" s="32">
        <f>IF(P74=$D$2," ",IF(P74&lt;NSCA!$C$2,0,1))</f>
        <v>1</v>
      </c>
      <c r="AB74" s="32">
        <f>IF(Q74=$D$2," ",IF(Q74&lt;NSCA!$D$2,0,1))</f>
        <v>1</v>
      </c>
      <c r="AC74" s="32">
        <f>IF(R74=$D$2," ",IF(R74&lt;NSCA!$E$2,0,1))</f>
        <v>1</v>
      </c>
      <c r="AD74" s="32" t="str">
        <f>IF(S74=$D$2," ",IF(S74&lt;NSCA!$F$2,0,1))</f>
        <v xml:space="preserve"> </v>
      </c>
      <c r="AE74" s="32" t="str">
        <f>IF(T74=$D$2," ",IF(T74&lt;NSCA!$G$2,0,1))</f>
        <v xml:space="preserve"> </v>
      </c>
      <c r="AF74" s="32" t="str">
        <f>IF(U74=$D$2," ",IF(U74&lt;NSCA!$H$2,0,1))</f>
        <v xml:space="preserve"> </v>
      </c>
      <c r="AG74" s="32" t="str">
        <f>IF(V74=$D$2," ",IF(V74&lt;NSCA!$I$2,0,1))</f>
        <v xml:space="preserve"> </v>
      </c>
      <c r="AH74" s="32" t="str">
        <f>IF(W74=$D$2," ",IF(W74&lt;NSCA!$L$2,0,1))</f>
        <v xml:space="preserve"> </v>
      </c>
      <c r="AI74" s="32" t="str">
        <f>IF(X74=$D$2," ",IF(X74&lt;NSCA!$M$2,0,1))</f>
        <v xml:space="preserve"> </v>
      </c>
    </row>
    <row r="75" spans="1:35" x14ac:dyDescent="0.25">
      <c r="A75" s="115">
        <v>42452</v>
      </c>
      <c r="B75" s="119"/>
      <c r="C75" s="119"/>
      <c r="D75" s="119"/>
      <c r="E75" s="119"/>
      <c r="F75" s="119"/>
      <c r="G75" s="119"/>
      <c r="H75" s="119">
        <v>8.69</v>
      </c>
      <c r="I75" s="119"/>
      <c r="J75" s="119"/>
      <c r="K75" s="119"/>
      <c r="L75" s="119">
        <v>7.29</v>
      </c>
      <c r="M75" s="119">
        <v>8.69</v>
      </c>
      <c r="N75" s="119"/>
      <c r="O75" s="119"/>
      <c r="P75" s="119"/>
      <c r="Q75" s="119"/>
      <c r="R75" s="119"/>
      <c r="S75" s="119"/>
      <c r="T75" s="119">
        <v>8.69</v>
      </c>
      <c r="U75" s="119"/>
      <c r="V75" s="119"/>
      <c r="W75" s="119"/>
      <c r="X75" s="119">
        <v>7.29</v>
      </c>
      <c r="Y75" s="32" t="str">
        <f>IF(N75=$D$2," ",IF(N75&lt;NSCA!$J$2,0,1))</f>
        <v xml:space="preserve"> </v>
      </c>
      <c r="Z75" s="32" t="str">
        <f>IF(O75=$D$2," ",IF(O75&lt;NSCA!$K$2,0,1))</f>
        <v xml:space="preserve"> </v>
      </c>
      <c r="AA75" s="32" t="str">
        <f>IF(P75=$D$2," ",IF(P75&lt;NSCA!$C$2,0,1))</f>
        <v xml:space="preserve"> </v>
      </c>
      <c r="AB75" s="32" t="str">
        <f>IF(Q75=$D$2," ",IF(Q75&lt;NSCA!$D$2,0,1))</f>
        <v xml:space="preserve"> </v>
      </c>
      <c r="AC75" s="32" t="str">
        <f>IF(R75=$D$2," ",IF(R75&lt;NSCA!$E$2,0,1))</f>
        <v xml:space="preserve"> </v>
      </c>
      <c r="AD75" s="32" t="str">
        <f>IF(S75=$D$2," ",IF(S75&lt;NSCA!$F$2,0,1))</f>
        <v xml:space="preserve"> </v>
      </c>
      <c r="AE75" s="32">
        <f>IF(T75=$D$2," ",IF(T75&lt;NSCA!$G$2,0,1))</f>
        <v>1</v>
      </c>
      <c r="AF75" s="32" t="str">
        <f>IF(U75=$D$2," ",IF(U75&lt;NSCA!$H$2,0,1))</f>
        <v xml:space="preserve"> </v>
      </c>
      <c r="AG75" s="32" t="str">
        <f>IF(V75=$D$2," ",IF(V75&lt;NSCA!$I$2,0,1))</f>
        <v xml:space="preserve"> </v>
      </c>
      <c r="AH75" s="32" t="str">
        <f>IF(W75=$D$2," ",IF(W75&lt;NSCA!$L$2,0,1))</f>
        <v xml:space="preserve"> </v>
      </c>
      <c r="AI75" s="32">
        <f>IF(X75=$D$2," ",IF(X75&lt;NSCA!$M$2,0,1))</f>
        <v>1</v>
      </c>
    </row>
    <row r="76" spans="1:35" x14ac:dyDescent="0.25">
      <c r="A76" s="115">
        <v>42471</v>
      </c>
      <c r="B76" s="119"/>
      <c r="C76" s="119"/>
      <c r="D76" s="119">
        <v>9.3800000000000008</v>
      </c>
      <c r="E76" s="119">
        <v>9.76</v>
      </c>
      <c r="F76" s="119">
        <v>9.48</v>
      </c>
      <c r="G76" s="119"/>
      <c r="H76" s="119"/>
      <c r="I76" s="119"/>
      <c r="J76" s="119"/>
      <c r="K76" s="119"/>
      <c r="L76" s="119"/>
      <c r="M76" s="119">
        <v>9.76</v>
      </c>
      <c r="N76" s="119"/>
      <c r="O76" s="119"/>
      <c r="P76" s="119">
        <v>9.3800000000000008</v>
      </c>
      <c r="Q76" s="119">
        <v>9.76</v>
      </c>
      <c r="R76" s="119">
        <v>9.48</v>
      </c>
      <c r="S76" s="119"/>
      <c r="T76" s="119"/>
      <c r="U76" s="119"/>
      <c r="V76" s="119"/>
      <c r="W76" s="119"/>
      <c r="X76" s="119"/>
      <c r="Y76" s="32" t="str">
        <f>IF(N76=$D$2," ",IF(N76&lt;NSCA!$J$2,0,1))</f>
        <v xml:space="preserve"> </v>
      </c>
      <c r="Z76" s="32" t="str">
        <f>IF(O76=$D$2," ",IF(O76&lt;NSCA!$K$2,0,1))</f>
        <v xml:space="preserve"> </v>
      </c>
      <c r="AA76" s="32">
        <f>IF(P76=$D$2," ",IF(P76&lt;NSCA!$C$2,0,1))</f>
        <v>1</v>
      </c>
      <c r="AB76" s="32">
        <f>IF(Q76=$D$2," ",IF(Q76&lt;NSCA!$D$2,0,1))</f>
        <v>1</v>
      </c>
      <c r="AC76" s="32">
        <f>IF(R76=$D$2," ",IF(R76&lt;NSCA!$E$2,0,1))</f>
        <v>1</v>
      </c>
      <c r="AD76" s="32" t="str">
        <f>IF(S76=$D$2," ",IF(S76&lt;NSCA!$F$2,0,1))</f>
        <v xml:space="preserve"> </v>
      </c>
      <c r="AE76" s="32" t="str">
        <f>IF(T76=$D$2," ",IF(T76&lt;NSCA!$G$2,0,1))</f>
        <v xml:space="preserve"> </v>
      </c>
      <c r="AF76" s="32" t="str">
        <f>IF(U76=$D$2," ",IF(U76&lt;NSCA!$H$2,0,1))</f>
        <v xml:space="preserve"> </v>
      </c>
      <c r="AG76" s="32" t="str">
        <f>IF(V76=$D$2," ",IF(V76&lt;NSCA!$I$2,0,1))</f>
        <v xml:space="preserve"> </v>
      </c>
      <c r="AH76" s="32" t="str">
        <f>IF(W76=$D$2," ",IF(W76&lt;NSCA!$L$2,0,1))</f>
        <v xml:space="preserve"> </v>
      </c>
      <c r="AI76" s="32" t="str">
        <f>IF(X76=$D$2," ",IF(X76&lt;NSCA!$M$2,0,1))</f>
        <v xml:space="preserve"> </v>
      </c>
    </row>
    <row r="77" spans="1:35" x14ac:dyDescent="0.25">
      <c r="A77" s="115">
        <v>42472</v>
      </c>
      <c r="B77" s="119"/>
      <c r="C77" s="119">
        <v>7.09</v>
      </c>
      <c r="D77" s="119"/>
      <c r="E77" s="119"/>
      <c r="F77" s="119"/>
      <c r="G77" s="119"/>
      <c r="H77" s="119"/>
      <c r="I77" s="119">
        <v>9.7899999999999991</v>
      </c>
      <c r="J77" s="119"/>
      <c r="K77" s="119"/>
      <c r="L77" s="119"/>
      <c r="M77" s="119">
        <v>9.7899999999999991</v>
      </c>
      <c r="N77" s="119"/>
      <c r="O77" s="119">
        <v>7.09</v>
      </c>
      <c r="P77" s="119"/>
      <c r="Q77" s="119"/>
      <c r="R77" s="119"/>
      <c r="S77" s="119"/>
      <c r="T77" s="119"/>
      <c r="U77" s="119">
        <v>9.7899999999999991</v>
      </c>
      <c r="V77" s="119"/>
      <c r="W77" s="119"/>
      <c r="X77" s="119"/>
      <c r="Y77" s="32" t="str">
        <f>IF(N77=$D$2," ",IF(N77&lt;NSCA!$J$2,0,1))</f>
        <v xml:space="preserve"> </v>
      </c>
      <c r="Z77" s="32">
        <f>IF(O77=$D$2," ",IF(O77&lt;NSCA!$K$2,0,1))</f>
        <v>1</v>
      </c>
      <c r="AA77" s="32" t="str">
        <f>IF(P77=$D$2," ",IF(P77&lt;NSCA!$C$2,0,1))</f>
        <v xml:space="preserve"> </v>
      </c>
      <c r="AB77" s="32" t="str">
        <f>IF(Q77=$D$2," ",IF(Q77&lt;NSCA!$D$2,0,1))</f>
        <v xml:space="preserve"> </v>
      </c>
      <c r="AC77" s="32" t="str">
        <f>IF(R77=$D$2," ",IF(R77&lt;NSCA!$E$2,0,1))</f>
        <v xml:space="preserve"> </v>
      </c>
      <c r="AD77" s="32" t="str">
        <f>IF(S77=$D$2," ",IF(S77&lt;NSCA!$F$2,0,1))</f>
        <v xml:space="preserve"> </v>
      </c>
      <c r="AE77" s="32" t="str">
        <f>IF(T77=$D$2," ",IF(T77&lt;NSCA!$G$2,0,1))</f>
        <v xml:space="preserve"> </v>
      </c>
      <c r="AF77" s="32">
        <f>IF(U77=$D$2," ",IF(U77&lt;NSCA!$H$2,0,1))</f>
        <v>1</v>
      </c>
      <c r="AG77" s="32" t="str">
        <f>IF(V77=$D$2," ",IF(V77&lt;NSCA!$I$2,0,1))</f>
        <v xml:space="preserve"> </v>
      </c>
      <c r="AH77" s="32" t="str">
        <f>IF(W77=$D$2," ",IF(W77&lt;NSCA!$L$2,0,1))</f>
        <v xml:space="preserve"> </v>
      </c>
      <c r="AI77" s="32" t="str">
        <f>IF(X77=$D$2," ",IF(X77&lt;NSCA!$M$2,0,1))</f>
        <v xml:space="preserve"> </v>
      </c>
    </row>
    <row r="78" spans="1:35" x14ac:dyDescent="0.25">
      <c r="A78" s="115">
        <v>42473</v>
      </c>
      <c r="B78" s="119"/>
      <c r="C78" s="119"/>
      <c r="D78" s="119"/>
      <c r="E78" s="119"/>
      <c r="F78" s="119"/>
      <c r="G78" s="119"/>
      <c r="H78" s="119">
        <v>9.57</v>
      </c>
      <c r="I78" s="119"/>
      <c r="J78" s="119"/>
      <c r="K78" s="119"/>
      <c r="L78" s="119">
        <v>5.88</v>
      </c>
      <c r="M78" s="119">
        <v>9.57</v>
      </c>
      <c r="N78" s="119"/>
      <c r="O78" s="119"/>
      <c r="P78" s="119"/>
      <c r="Q78" s="119"/>
      <c r="R78" s="119"/>
      <c r="S78" s="119"/>
      <c r="T78" s="119">
        <v>9.57</v>
      </c>
      <c r="U78" s="119"/>
      <c r="V78" s="119"/>
      <c r="W78" s="119"/>
      <c r="X78" s="119">
        <v>5.88</v>
      </c>
      <c r="Y78" s="32" t="str">
        <f>IF(N78=$D$2," ",IF(N78&lt;NSCA!$J$2,0,1))</f>
        <v xml:space="preserve"> </v>
      </c>
      <c r="Z78" s="32" t="str">
        <f>IF(O78=$D$2," ",IF(O78&lt;NSCA!$K$2,0,1))</f>
        <v xml:space="preserve"> </v>
      </c>
      <c r="AA78" s="32" t="str">
        <f>IF(P78=$D$2," ",IF(P78&lt;NSCA!$C$2,0,1))</f>
        <v xml:space="preserve"> </v>
      </c>
      <c r="AB78" s="32" t="str">
        <f>IF(Q78=$D$2," ",IF(Q78&lt;NSCA!$D$2,0,1))</f>
        <v xml:space="preserve"> </v>
      </c>
      <c r="AC78" s="32" t="str">
        <f>IF(R78=$D$2," ",IF(R78&lt;NSCA!$E$2,0,1))</f>
        <v xml:space="preserve"> </v>
      </c>
      <c r="AD78" s="32" t="str">
        <f>IF(S78=$D$2," ",IF(S78&lt;NSCA!$F$2,0,1))</f>
        <v xml:space="preserve"> </v>
      </c>
      <c r="AE78" s="32">
        <f>IF(T78=$D$2," ",IF(T78&lt;NSCA!$G$2,0,1))</f>
        <v>1</v>
      </c>
      <c r="AF78" s="32" t="str">
        <f>IF(U78=$D$2," ",IF(U78&lt;NSCA!$H$2,0,1))</f>
        <v xml:space="preserve"> </v>
      </c>
      <c r="AG78" s="32" t="str">
        <f>IF(V78=$D$2," ",IF(V78&lt;NSCA!$I$2,0,1))</f>
        <v xml:space="preserve"> </v>
      </c>
      <c r="AH78" s="32" t="str">
        <f>IF(W78=$D$2," ",IF(W78&lt;NSCA!$L$2,0,1))</f>
        <v xml:space="preserve"> </v>
      </c>
      <c r="AI78" s="32">
        <f>IF(X78=$D$2," ",IF(X78&lt;NSCA!$M$2,0,1))</f>
        <v>1</v>
      </c>
    </row>
    <row r="79" spans="1:35" x14ac:dyDescent="0.25">
      <c r="A79" s="115">
        <v>42474</v>
      </c>
      <c r="B79" s="119">
        <v>6.4</v>
      </c>
      <c r="C79" s="119"/>
      <c r="D79" s="119"/>
      <c r="E79" s="119"/>
      <c r="F79" s="119"/>
      <c r="G79" s="119">
        <v>8.92</v>
      </c>
      <c r="H79" s="119"/>
      <c r="I79" s="119"/>
      <c r="J79" s="119">
        <v>6.98</v>
      </c>
      <c r="K79" s="119"/>
      <c r="L79" s="119"/>
      <c r="M79" s="119">
        <v>8.92</v>
      </c>
      <c r="N79" s="119">
        <v>6.4</v>
      </c>
      <c r="O79" s="119"/>
      <c r="P79" s="119"/>
      <c r="Q79" s="119"/>
      <c r="R79" s="119"/>
      <c r="S79" s="119">
        <v>8.92</v>
      </c>
      <c r="T79" s="119"/>
      <c r="U79" s="119"/>
      <c r="V79" s="119">
        <v>6.98</v>
      </c>
      <c r="W79" s="119"/>
      <c r="X79" s="119"/>
      <c r="Y79" s="32">
        <f>IF(N79=$D$2," ",IF(N79&lt;NSCA!$J$2,0,1))</f>
        <v>1</v>
      </c>
      <c r="Z79" s="32" t="str">
        <f>IF(O79=$D$2," ",IF(O79&lt;NSCA!$K$2,0,1))</f>
        <v xml:space="preserve"> </v>
      </c>
      <c r="AA79" s="32" t="str">
        <f>IF(P79=$D$2," ",IF(P79&lt;NSCA!$C$2,0,1))</f>
        <v xml:space="preserve"> </v>
      </c>
      <c r="AB79" s="32" t="str">
        <f>IF(Q79=$D$2," ",IF(Q79&lt;NSCA!$D$2,0,1))</f>
        <v xml:space="preserve"> </v>
      </c>
      <c r="AC79" s="32" t="str">
        <f>IF(R79=$D$2," ",IF(R79&lt;NSCA!$E$2,0,1))</f>
        <v xml:space="preserve"> </v>
      </c>
      <c r="AD79" s="32">
        <f>IF(S79=$D$2," ",IF(S79&lt;NSCA!$F$2,0,1))</f>
        <v>1</v>
      </c>
      <c r="AE79" s="32" t="str">
        <f>IF(T79=$D$2," ",IF(T79&lt;NSCA!$G$2,0,1))</f>
        <v xml:space="preserve"> </v>
      </c>
      <c r="AF79" s="32" t="str">
        <f>IF(U79=$D$2," ",IF(U79&lt;NSCA!$H$2,0,1))</f>
        <v xml:space="preserve"> </v>
      </c>
      <c r="AG79" s="32">
        <f>IF(V79=$D$2," ",IF(V79&lt;NSCA!$I$2,0,1))</f>
        <v>1</v>
      </c>
      <c r="AH79" s="32" t="str">
        <f>IF(W79=$D$2," ",IF(W79&lt;NSCA!$L$2,0,1))</f>
        <v xml:space="preserve"> </v>
      </c>
      <c r="AI79" s="32" t="str">
        <f>IF(X79=$D$2," ",IF(X79&lt;NSCA!$M$2,0,1))</f>
        <v xml:space="preserve"> </v>
      </c>
    </row>
    <row r="80" spans="1:35" x14ac:dyDescent="0.25">
      <c r="A80" s="115">
        <v>42506</v>
      </c>
      <c r="B80" s="119"/>
      <c r="C80" s="119"/>
      <c r="D80" s="119">
        <v>8.92</v>
      </c>
      <c r="E80" s="119">
        <v>10.199999999999999</v>
      </c>
      <c r="F80" s="119">
        <v>9.11</v>
      </c>
      <c r="G80" s="119"/>
      <c r="H80" s="119"/>
      <c r="I80" s="119"/>
      <c r="J80" s="119"/>
      <c r="K80" s="119"/>
      <c r="L80" s="119"/>
      <c r="M80" s="119">
        <v>10.199999999999999</v>
      </c>
      <c r="N80" s="119"/>
      <c r="O80" s="119"/>
      <c r="P80" s="119">
        <v>8.92</v>
      </c>
      <c r="Q80" s="119">
        <v>10.199999999999999</v>
      </c>
      <c r="R80" s="119">
        <v>9.11</v>
      </c>
      <c r="S80" s="119"/>
      <c r="T80" s="119"/>
      <c r="U80" s="119"/>
      <c r="V80" s="119"/>
      <c r="W80" s="119"/>
      <c r="X80" s="119"/>
      <c r="Y80" s="32" t="str">
        <f>IF(N80=$D$2," ",IF(N80&lt;NSCA!$J$2,0,1))</f>
        <v xml:space="preserve"> </v>
      </c>
      <c r="Z80" s="32" t="str">
        <f>IF(O80=$D$2," ",IF(O80&lt;NSCA!$K$2,0,1))</f>
        <v xml:space="preserve"> </v>
      </c>
      <c r="AA80" s="32">
        <f>IF(P80=$D$2," ",IF(P80&lt;NSCA!$C$2,0,1))</f>
        <v>1</v>
      </c>
      <c r="AB80" s="32">
        <f>IF(Q80=$D$2," ",IF(Q80&lt;NSCA!$D$2,0,1))</f>
        <v>1</v>
      </c>
      <c r="AC80" s="32">
        <f>IF(R80=$D$2," ",IF(R80&lt;NSCA!$E$2,0,1))</f>
        <v>1</v>
      </c>
      <c r="AD80" s="32" t="str">
        <f>IF(S80=$D$2," ",IF(S80&lt;NSCA!$F$2,0,1))</f>
        <v xml:space="preserve"> </v>
      </c>
      <c r="AE80" s="32" t="str">
        <f>IF(T80=$D$2," ",IF(T80&lt;NSCA!$G$2,0,1))</f>
        <v xml:space="preserve"> </v>
      </c>
      <c r="AF80" s="32" t="str">
        <f>IF(U80=$D$2," ",IF(U80&lt;NSCA!$H$2,0,1))</f>
        <v xml:space="preserve"> </v>
      </c>
      <c r="AG80" s="32" t="str">
        <f>IF(V80=$D$2," ",IF(V80&lt;NSCA!$I$2,0,1))</f>
        <v xml:space="preserve"> </v>
      </c>
      <c r="AH80" s="32" t="str">
        <f>IF(W80=$D$2," ",IF(W80&lt;NSCA!$L$2,0,1))</f>
        <v xml:space="preserve"> </v>
      </c>
      <c r="AI80" s="32" t="str">
        <f>IF(X80=$D$2," ",IF(X80&lt;NSCA!$M$2,0,1))</f>
        <v xml:space="preserve"> </v>
      </c>
    </row>
    <row r="81" spans="1:35" x14ac:dyDescent="0.25">
      <c r="A81" s="115">
        <v>42507</v>
      </c>
      <c r="B81" s="119"/>
      <c r="C81" s="119"/>
      <c r="D81" s="119"/>
      <c r="E81" s="119"/>
      <c r="F81" s="119"/>
      <c r="G81" s="119"/>
      <c r="H81" s="119">
        <v>5.8</v>
      </c>
      <c r="I81" s="119"/>
      <c r="J81" s="119"/>
      <c r="K81" s="119"/>
      <c r="L81" s="119">
        <v>5.73</v>
      </c>
      <c r="M81" s="119">
        <v>5.8</v>
      </c>
      <c r="N81" s="119"/>
      <c r="O81" s="119"/>
      <c r="P81" s="119"/>
      <c r="Q81" s="119"/>
      <c r="R81" s="119"/>
      <c r="S81" s="119"/>
      <c r="T81" s="119">
        <v>5.8</v>
      </c>
      <c r="U81" s="119"/>
      <c r="V81" s="119"/>
      <c r="W81" s="119"/>
      <c r="X81" s="119">
        <v>5.73</v>
      </c>
      <c r="Y81" s="32" t="str">
        <f>IF(N81=$D$2," ",IF(N81&lt;NSCA!$J$2,0,1))</f>
        <v xml:space="preserve"> </v>
      </c>
      <c r="Z81" s="32" t="str">
        <f>IF(O81=$D$2," ",IF(O81&lt;NSCA!$K$2,0,1))</f>
        <v xml:space="preserve"> </v>
      </c>
      <c r="AA81" s="32" t="str">
        <f>IF(P81=$D$2," ",IF(P81&lt;NSCA!$C$2,0,1))</f>
        <v xml:space="preserve"> </v>
      </c>
      <c r="AB81" s="32" t="str">
        <f>IF(Q81=$D$2," ",IF(Q81&lt;NSCA!$D$2,0,1))</f>
        <v xml:space="preserve"> </v>
      </c>
      <c r="AC81" s="32" t="str">
        <f>IF(R81=$D$2," ",IF(R81&lt;NSCA!$E$2,0,1))</f>
        <v xml:space="preserve"> </v>
      </c>
      <c r="AD81" s="32" t="str">
        <f>IF(S81=$D$2," ",IF(S81&lt;NSCA!$F$2,0,1))</f>
        <v xml:space="preserve"> </v>
      </c>
      <c r="AE81" s="32">
        <f>IF(T81=$D$2," ",IF(T81&lt;NSCA!$G$2,0,1))</f>
        <v>0</v>
      </c>
      <c r="AF81" s="32" t="str">
        <f>IF(U81=$D$2," ",IF(U81&lt;NSCA!$H$2,0,1))</f>
        <v xml:space="preserve"> </v>
      </c>
      <c r="AG81" s="32" t="str">
        <f>IF(V81=$D$2," ",IF(V81&lt;NSCA!$I$2,0,1))</f>
        <v xml:space="preserve"> </v>
      </c>
      <c r="AH81" s="32" t="str">
        <f>IF(W81=$D$2," ",IF(W81&lt;NSCA!$L$2,0,1))</f>
        <v xml:space="preserve"> </v>
      </c>
      <c r="AI81" s="32">
        <f>IF(X81=$D$2," ",IF(X81&lt;NSCA!$M$2,0,1))</f>
        <v>1</v>
      </c>
    </row>
    <row r="82" spans="1:35" x14ac:dyDescent="0.25">
      <c r="A82" s="115">
        <v>42508</v>
      </c>
      <c r="B82" s="119"/>
      <c r="C82" s="119">
        <v>5.65</v>
      </c>
      <c r="D82" s="119"/>
      <c r="E82" s="119"/>
      <c r="F82" s="119"/>
      <c r="G82" s="119"/>
      <c r="H82" s="119"/>
      <c r="I82" s="119">
        <v>10.31</v>
      </c>
      <c r="J82" s="119"/>
      <c r="K82" s="119"/>
      <c r="L82" s="119"/>
      <c r="M82" s="119">
        <v>10.31</v>
      </c>
      <c r="N82" s="119"/>
      <c r="O82" s="119">
        <v>5.65</v>
      </c>
      <c r="P82" s="119"/>
      <c r="Q82" s="119"/>
      <c r="R82" s="119"/>
      <c r="S82" s="119"/>
      <c r="T82" s="119"/>
      <c r="U82" s="119">
        <v>10.31</v>
      </c>
      <c r="V82" s="119"/>
      <c r="W82" s="119"/>
      <c r="X82" s="119"/>
      <c r="Y82" s="32" t="str">
        <f>IF(N82=$D$2," ",IF(N82&lt;NSCA!$J$2,0,1))</f>
        <v xml:space="preserve"> </v>
      </c>
      <c r="Z82" s="32">
        <f>IF(O82=$D$2," ",IF(O82&lt;NSCA!$K$2,0,1))</f>
        <v>1</v>
      </c>
      <c r="AA82" s="32" t="str">
        <f>IF(P82=$D$2," ",IF(P82&lt;NSCA!$C$2,0,1))</f>
        <v xml:space="preserve"> </v>
      </c>
      <c r="AB82" s="32" t="str">
        <f>IF(Q82=$D$2," ",IF(Q82&lt;NSCA!$D$2,0,1))</f>
        <v xml:space="preserve"> </v>
      </c>
      <c r="AC82" s="32" t="str">
        <f>IF(R82=$D$2," ",IF(R82&lt;NSCA!$E$2,0,1))</f>
        <v xml:space="preserve"> </v>
      </c>
      <c r="AD82" s="32" t="str">
        <f>IF(S82=$D$2," ",IF(S82&lt;NSCA!$F$2,0,1))</f>
        <v xml:space="preserve"> </v>
      </c>
      <c r="AE82" s="32" t="str">
        <f>IF(T82=$D$2," ",IF(T82&lt;NSCA!$G$2,0,1))</f>
        <v xml:space="preserve"> </v>
      </c>
      <c r="AF82" s="32">
        <f>IF(U82=$D$2," ",IF(U82&lt;NSCA!$H$2,0,1))</f>
        <v>1</v>
      </c>
      <c r="AG82" s="32" t="str">
        <f>IF(V82=$D$2," ",IF(V82&lt;NSCA!$I$2,0,1))</f>
        <v xml:space="preserve"> </v>
      </c>
      <c r="AH82" s="32" t="str">
        <f>IF(W82=$D$2," ",IF(W82&lt;NSCA!$L$2,0,1))</f>
        <v xml:space="preserve"> </v>
      </c>
      <c r="AI82" s="32" t="str">
        <f>IF(X82=$D$2," ",IF(X82&lt;NSCA!$M$2,0,1))</f>
        <v xml:space="preserve"> </v>
      </c>
    </row>
    <row r="83" spans="1:35" x14ac:dyDescent="0.25">
      <c r="A83" s="115">
        <v>42509</v>
      </c>
      <c r="B83" s="119">
        <v>8.89</v>
      </c>
      <c r="C83" s="119"/>
      <c r="D83" s="119"/>
      <c r="E83" s="119"/>
      <c r="F83" s="119"/>
      <c r="G83" s="119">
        <v>9.98</v>
      </c>
      <c r="H83" s="119"/>
      <c r="I83" s="119"/>
      <c r="J83" s="119">
        <v>6.7</v>
      </c>
      <c r="K83" s="119"/>
      <c r="L83" s="119"/>
      <c r="M83" s="119">
        <v>9.98</v>
      </c>
      <c r="N83" s="119">
        <v>8.89</v>
      </c>
      <c r="O83" s="119"/>
      <c r="P83" s="119"/>
      <c r="Q83" s="119"/>
      <c r="R83" s="119"/>
      <c r="S83" s="119">
        <v>9.98</v>
      </c>
      <c r="T83" s="119"/>
      <c r="U83" s="119"/>
      <c r="V83" s="119">
        <v>6.7</v>
      </c>
      <c r="W83" s="119"/>
      <c r="X83" s="119"/>
      <c r="Y83" s="32">
        <f>IF(N83=$D$2," ",IF(N83&lt;NSCA!$J$2,0,1))</f>
        <v>1</v>
      </c>
      <c r="Z83" s="32" t="str">
        <f>IF(O83=$D$2," ",IF(O83&lt;NSCA!$K$2,0,1))</f>
        <v xml:space="preserve"> </v>
      </c>
      <c r="AA83" s="32" t="str">
        <f>IF(P83=$D$2," ",IF(P83&lt;NSCA!$C$2,0,1))</f>
        <v xml:space="preserve"> </v>
      </c>
      <c r="AB83" s="32" t="str">
        <f>IF(Q83=$D$2," ",IF(Q83&lt;NSCA!$D$2,0,1))</f>
        <v xml:space="preserve"> </v>
      </c>
      <c r="AC83" s="32" t="str">
        <f>IF(R83=$D$2," ",IF(R83&lt;NSCA!$E$2,0,1))</f>
        <v xml:space="preserve"> </v>
      </c>
      <c r="AD83" s="32">
        <f>IF(S83=$D$2," ",IF(S83&lt;NSCA!$F$2,0,1))</f>
        <v>1</v>
      </c>
      <c r="AE83" s="32" t="str">
        <f>IF(T83=$D$2," ",IF(T83&lt;NSCA!$G$2,0,1))</f>
        <v xml:space="preserve"> </v>
      </c>
      <c r="AF83" s="32" t="str">
        <f>IF(U83=$D$2," ",IF(U83&lt;NSCA!$H$2,0,1))</f>
        <v xml:space="preserve"> </v>
      </c>
      <c r="AG83" s="32">
        <f>IF(V83=$D$2," ",IF(V83&lt;NSCA!$I$2,0,1))</f>
        <v>1</v>
      </c>
      <c r="AH83" s="32" t="str">
        <f>IF(W83=$D$2," ",IF(W83&lt;NSCA!$L$2,0,1))</f>
        <v xml:space="preserve"> </v>
      </c>
      <c r="AI83" s="32" t="str">
        <f>IF(X83=$D$2," ",IF(X83&lt;NSCA!$M$2,0,1))</f>
        <v xml:space="preserve"> </v>
      </c>
    </row>
    <row r="84" spans="1:35" x14ac:dyDescent="0.25">
      <c r="A84" s="115">
        <v>42534</v>
      </c>
      <c r="B84" s="119"/>
      <c r="C84" s="119">
        <v>7.3</v>
      </c>
      <c r="D84" s="119"/>
      <c r="E84" s="119"/>
      <c r="F84" s="119"/>
      <c r="G84" s="119"/>
      <c r="H84" s="119"/>
      <c r="I84" s="119">
        <v>11.84</v>
      </c>
      <c r="J84" s="119"/>
      <c r="K84" s="119"/>
      <c r="L84" s="119"/>
      <c r="M84" s="119">
        <v>11.84</v>
      </c>
      <c r="N84" s="119"/>
      <c r="O84" s="119">
        <v>7.3</v>
      </c>
      <c r="P84" s="119"/>
      <c r="Q84" s="119"/>
      <c r="R84" s="119"/>
      <c r="S84" s="119"/>
      <c r="T84" s="119"/>
      <c r="U84" s="119">
        <v>11.84</v>
      </c>
      <c r="V84" s="119"/>
      <c r="W84" s="119"/>
      <c r="X84" s="119"/>
      <c r="Y84" s="32" t="str">
        <f>IF(N84=$D$2," ",IF(N84&lt;NSCA!$J$2,0,1))</f>
        <v xml:space="preserve"> </v>
      </c>
      <c r="Z84" s="32">
        <f>IF(O84=$D$2," ",IF(O84&lt;NSCA!$K$2,0,1))</f>
        <v>1</v>
      </c>
      <c r="AA84" s="32" t="str">
        <f>IF(P84=$D$2," ",IF(P84&lt;NSCA!$C$2,0,1))</f>
        <v xml:space="preserve"> </v>
      </c>
      <c r="AB84" s="32" t="str">
        <f>IF(Q84=$D$2," ",IF(Q84&lt;NSCA!$D$2,0,1))</f>
        <v xml:space="preserve"> </v>
      </c>
      <c r="AC84" s="32" t="str">
        <f>IF(R84=$D$2," ",IF(R84&lt;NSCA!$E$2,0,1))</f>
        <v xml:space="preserve"> </v>
      </c>
      <c r="AD84" s="32" t="str">
        <f>IF(S84=$D$2," ",IF(S84&lt;NSCA!$F$2,0,1))</f>
        <v xml:space="preserve"> </v>
      </c>
      <c r="AE84" s="32" t="str">
        <f>IF(T84=$D$2," ",IF(T84&lt;NSCA!$G$2,0,1))</f>
        <v xml:space="preserve"> </v>
      </c>
      <c r="AF84" s="32">
        <f>IF(U84=$D$2," ",IF(U84&lt;NSCA!$H$2,0,1))</f>
        <v>1</v>
      </c>
      <c r="AG84" s="32" t="str">
        <f>IF(V84=$D$2," ",IF(V84&lt;NSCA!$I$2,0,1))</f>
        <v xml:space="preserve"> </v>
      </c>
      <c r="AH84" s="32" t="str">
        <f>IF(W84=$D$2," ",IF(W84&lt;NSCA!$L$2,0,1))</f>
        <v xml:space="preserve"> </v>
      </c>
      <c r="AI84" s="32" t="str">
        <f>IF(X84=$D$2," ",IF(X84&lt;NSCA!$M$2,0,1))</f>
        <v xml:space="preserve"> </v>
      </c>
    </row>
    <row r="85" spans="1:35" x14ac:dyDescent="0.25">
      <c r="A85" s="115">
        <v>42535</v>
      </c>
      <c r="B85" s="119"/>
      <c r="C85" s="119"/>
      <c r="D85" s="119">
        <v>9.2200000000000006</v>
      </c>
      <c r="E85" s="119">
        <v>9.8699999999999992</v>
      </c>
      <c r="F85" s="119">
        <v>9.93</v>
      </c>
      <c r="G85" s="119"/>
      <c r="H85" s="119"/>
      <c r="I85" s="119"/>
      <c r="J85" s="119"/>
      <c r="K85" s="119"/>
      <c r="L85" s="119"/>
      <c r="M85" s="119">
        <v>9.93</v>
      </c>
      <c r="N85" s="119"/>
      <c r="O85" s="119"/>
      <c r="P85" s="119">
        <v>9.2200000000000006</v>
      </c>
      <c r="Q85" s="119">
        <v>9.8699999999999992</v>
      </c>
      <c r="R85" s="119">
        <v>9.93</v>
      </c>
      <c r="S85" s="119"/>
      <c r="T85" s="119"/>
      <c r="U85" s="119"/>
      <c r="V85" s="119"/>
      <c r="W85" s="119"/>
      <c r="X85" s="119"/>
      <c r="Y85" s="32" t="str">
        <f>IF(N85=$D$2," ",IF(N85&lt;NSCA!$J$2,0,1))</f>
        <v xml:space="preserve"> </v>
      </c>
      <c r="Z85" s="32" t="str">
        <f>IF(O85=$D$2," ",IF(O85&lt;NSCA!$K$2,0,1))</f>
        <v xml:space="preserve"> </v>
      </c>
      <c r="AA85" s="32">
        <f>IF(P85=$D$2," ",IF(P85&lt;NSCA!$C$2,0,1))</f>
        <v>1</v>
      </c>
      <c r="AB85" s="32">
        <f>IF(Q85=$D$2," ",IF(Q85&lt;NSCA!$D$2,0,1))</f>
        <v>1</v>
      </c>
      <c r="AC85" s="32">
        <f>IF(R85=$D$2," ",IF(R85&lt;NSCA!$E$2,0,1))</f>
        <v>1</v>
      </c>
      <c r="AD85" s="32" t="str">
        <f>IF(S85=$D$2," ",IF(S85&lt;NSCA!$F$2,0,1))</f>
        <v xml:space="preserve"> </v>
      </c>
      <c r="AE85" s="32" t="str">
        <f>IF(T85=$D$2," ",IF(T85&lt;NSCA!$G$2,0,1))</f>
        <v xml:space="preserve"> </v>
      </c>
      <c r="AF85" s="32" t="str">
        <f>IF(U85=$D$2," ",IF(U85&lt;NSCA!$H$2,0,1))</f>
        <v xml:space="preserve"> </v>
      </c>
      <c r="AG85" s="32" t="str">
        <f>IF(V85=$D$2," ",IF(V85&lt;NSCA!$I$2,0,1))</f>
        <v xml:space="preserve"> </v>
      </c>
      <c r="AH85" s="32" t="str">
        <f>IF(W85=$D$2," ",IF(W85&lt;NSCA!$L$2,0,1))</f>
        <v xml:space="preserve"> </v>
      </c>
      <c r="AI85" s="32" t="str">
        <f>IF(X85=$D$2," ",IF(X85&lt;NSCA!$M$2,0,1))</f>
        <v xml:space="preserve"> </v>
      </c>
    </row>
    <row r="86" spans="1:35" x14ac:dyDescent="0.25">
      <c r="A86" s="115">
        <v>42536</v>
      </c>
      <c r="B86" s="119">
        <v>9.3699999999999992</v>
      </c>
      <c r="C86" s="119"/>
      <c r="D86" s="119"/>
      <c r="E86" s="119"/>
      <c r="F86" s="119"/>
      <c r="G86" s="119">
        <v>9.9499999999999993</v>
      </c>
      <c r="H86" s="119"/>
      <c r="I86" s="119"/>
      <c r="J86" s="119">
        <v>8.09</v>
      </c>
      <c r="K86" s="119"/>
      <c r="L86" s="119"/>
      <c r="M86" s="119">
        <v>9.9499999999999993</v>
      </c>
      <c r="N86" s="119">
        <v>9.3699999999999992</v>
      </c>
      <c r="O86" s="119"/>
      <c r="P86" s="119"/>
      <c r="Q86" s="119"/>
      <c r="R86" s="119"/>
      <c r="S86" s="119">
        <v>9.9499999999999993</v>
      </c>
      <c r="T86" s="119"/>
      <c r="U86" s="119"/>
      <c r="V86" s="119">
        <v>8.09</v>
      </c>
      <c r="W86" s="119"/>
      <c r="X86" s="119"/>
      <c r="Y86" s="32">
        <f>IF(N86=$D$2," ",IF(N86&lt;NSCA!$J$2,0,1))</f>
        <v>1</v>
      </c>
      <c r="Z86" s="32" t="str">
        <f>IF(O86=$D$2," ",IF(O86&lt;NSCA!$K$2,0,1))</f>
        <v xml:space="preserve"> </v>
      </c>
      <c r="AA86" s="32" t="str">
        <f>IF(P86=$D$2," ",IF(P86&lt;NSCA!$C$2,0,1))</f>
        <v xml:space="preserve"> </v>
      </c>
      <c r="AB86" s="32" t="str">
        <f>IF(Q86=$D$2," ",IF(Q86&lt;NSCA!$D$2,0,1))</f>
        <v xml:space="preserve"> </v>
      </c>
      <c r="AC86" s="32" t="str">
        <f>IF(R86=$D$2," ",IF(R86&lt;NSCA!$E$2,0,1))</f>
        <v xml:space="preserve"> </v>
      </c>
      <c r="AD86" s="32">
        <f>IF(S86=$D$2," ",IF(S86&lt;NSCA!$F$2,0,1))</f>
        <v>1</v>
      </c>
      <c r="AE86" s="32" t="str">
        <f>IF(T86=$D$2," ",IF(T86&lt;NSCA!$G$2,0,1))</f>
        <v xml:space="preserve"> </v>
      </c>
      <c r="AF86" s="32" t="str">
        <f>IF(U86=$D$2," ",IF(U86&lt;NSCA!$H$2,0,1))</f>
        <v xml:space="preserve"> </v>
      </c>
      <c r="AG86" s="32">
        <f>IF(V86=$D$2," ",IF(V86&lt;NSCA!$I$2,0,1))</f>
        <v>1</v>
      </c>
      <c r="AH86" s="32" t="str">
        <f>IF(W86=$D$2," ",IF(W86&lt;NSCA!$L$2,0,1))</f>
        <v xml:space="preserve"> </v>
      </c>
      <c r="AI86" s="32" t="str">
        <f>IF(X86=$D$2," ",IF(X86&lt;NSCA!$M$2,0,1))</f>
        <v xml:space="preserve"> </v>
      </c>
    </row>
    <row r="87" spans="1:35" x14ac:dyDescent="0.25">
      <c r="A87" s="115">
        <v>42537</v>
      </c>
      <c r="B87" s="119"/>
      <c r="C87" s="119"/>
      <c r="D87" s="119"/>
      <c r="E87" s="119"/>
      <c r="F87" s="119"/>
      <c r="G87" s="119"/>
      <c r="H87" s="119">
        <v>8.3699999999999992</v>
      </c>
      <c r="I87" s="119"/>
      <c r="J87" s="119"/>
      <c r="K87" s="119"/>
      <c r="L87" s="119">
        <v>7.51</v>
      </c>
      <c r="M87" s="119">
        <v>8.3699999999999992</v>
      </c>
      <c r="N87" s="119"/>
      <c r="O87" s="119"/>
      <c r="P87" s="119"/>
      <c r="Q87" s="119"/>
      <c r="R87" s="119"/>
      <c r="S87" s="119"/>
      <c r="T87" s="119">
        <v>8.3699999999999992</v>
      </c>
      <c r="U87" s="119"/>
      <c r="V87" s="119"/>
      <c r="W87" s="119"/>
      <c r="X87" s="119">
        <v>7.51</v>
      </c>
      <c r="Y87" s="32" t="str">
        <f>IF(N87=$D$2," ",IF(N87&lt;NSCA!$J$2,0,1))</f>
        <v xml:space="preserve"> </v>
      </c>
      <c r="Z87" s="32" t="str">
        <f>IF(O87=$D$2," ",IF(O87&lt;NSCA!$K$2,0,1))</f>
        <v xml:space="preserve"> </v>
      </c>
      <c r="AA87" s="32" t="str">
        <f>IF(P87=$D$2," ",IF(P87&lt;NSCA!$C$2,0,1))</f>
        <v xml:space="preserve"> </v>
      </c>
      <c r="AB87" s="32" t="str">
        <f>IF(Q87=$D$2," ",IF(Q87&lt;NSCA!$D$2,0,1))</f>
        <v xml:space="preserve"> </v>
      </c>
      <c r="AC87" s="32" t="str">
        <f>IF(R87=$D$2," ",IF(R87&lt;NSCA!$E$2,0,1))</f>
        <v xml:space="preserve"> </v>
      </c>
      <c r="AD87" s="32" t="str">
        <f>IF(S87=$D$2," ",IF(S87&lt;NSCA!$F$2,0,1))</f>
        <v xml:space="preserve"> </v>
      </c>
      <c r="AE87" s="32">
        <f>IF(T87=$D$2," ",IF(T87&lt;NSCA!$G$2,0,1))</f>
        <v>1</v>
      </c>
      <c r="AF87" s="32" t="str">
        <f>IF(U87=$D$2," ",IF(U87&lt;NSCA!$H$2,0,1))</f>
        <v xml:space="preserve"> </v>
      </c>
      <c r="AG87" s="32" t="str">
        <f>IF(V87=$D$2," ",IF(V87&lt;NSCA!$I$2,0,1))</f>
        <v xml:space="preserve"> </v>
      </c>
      <c r="AH87" s="32" t="str">
        <f>IF(W87=$D$2," ",IF(W87&lt;NSCA!$L$2,0,1))</f>
        <v xml:space="preserve"> </v>
      </c>
      <c r="AI87" s="32">
        <f>IF(X87=$D$2," ",IF(X87&lt;NSCA!$M$2,0,1))</f>
        <v>1</v>
      </c>
    </row>
    <row r="88" spans="1:35" x14ac:dyDescent="0.25">
      <c r="A88" s="115">
        <v>42562</v>
      </c>
      <c r="B88" s="119"/>
      <c r="C88" s="119">
        <v>9.67</v>
      </c>
      <c r="D88" s="119"/>
      <c r="E88" s="119"/>
      <c r="F88" s="119"/>
      <c r="G88" s="119"/>
      <c r="H88" s="119"/>
      <c r="I88" s="119">
        <v>10.67</v>
      </c>
      <c r="J88" s="119"/>
      <c r="K88" s="119"/>
      <c r="L88" s="119"/>
      <c r="M88" s="119">
        <v>10.67</v>
      </c>
      <c r="N88" s="119"/>
      <c r="O88" s="119">
        <v>9.67</v>
      </c>
      <c r="P88" s="119"/>
      <c r="Q88" s="119"/>
      <c r="R88" s="119"/>
      <c r="S88" s="119"/>
      <c r="T88" s="119"/>
      <c r="U88" s="119">
        <v>10.67</v>
      </c>
      <c r="V88" s="119"/>
      <c r="W88" s="119"/>
      <c r="X88" s="119"/>
      <c r="Y88" s="32" t="str">
        <f>IF(N88=$D$2," ",IF(N88&lt;NSCA!$J$2,0,1))</f>
        <v xml:space="preserve"> </v>
      </c>
      <c r="Z88" s="32">
        <f>IF(O88=$D$2," ",IF(O88&lt;NSCA!$K$2,0,1))</f>
        <v>1</v>
      </c>
      <c r="AA88" s="32" t="str">
        <f>IF(P88=$D$2," ",IF(P88&lt;NSCA!$C$2,0,1))</f>
        <v xml:space="preserve"> </v>
      </c>
      <c r="AB88" s="32" t="str">
        <f>IF(Q88=$D$2," ",IF(Q88&lt;NSCA!$D$2,0,1))</f>
        <v xml:space="preserve"> </v>
      </c>
      <c r="AC88" s="32" t="str">
        <f>IF(R88=$D$2," ",IF(R88&lt;NSCA!$E$2,0,1))</f>
        <v xml:space="preserve"> </v>
      </c>
      <c r="AD88" s="32" t="str">
        <f>IF(S88=$D$2," ",IF(S88&lt;NSCA!$F$2,0,1))</f>
        <v xml:space="preserve"> </v>
      </c>
      <c r="AE88" s="32" t="str">
        <f>IF(T88=$D$2," ",IF(T88&lt;NSCA!$G$2,0,1))</f>
        <v xml:space="preserve"> </v>
      </c>
      <c r="AF88" s="32">
        <f>IF(U88=$D$2," ",IF(U88&lt;NSCA!$H$2,0,1))</f>
        <v>1</v>
      </c>
      <c r="AG88" s="32" t="str">
        <f>IF(V88=$D$2," ",IF(V88&lt;NSCA!$I$2,0,1))</f>
        <v xml:space="preserve"> </v>
      </c>
      <c r="AH88" s="32" t="str">
        <f>IF(W88=$D$2," ",IF(W88&lt;NSCA!$L$2,0,1))</f>
        <v xml:space="preserve"> </v>
      </c>
      <c r="AI88" s="32" t="str">
        <f>IF(X88=$D$2," ",IF(X88&lt;NSCA!$M$2,0,1))</f>
        <v xml:space="preserve"> </v>
      </c>
    </row>
    <row r="89" spans="1:35" x14ac:dyDescent="0.25">
      <c r="A89" s="115">
        <v>42563</v>
      </c>
      <c r="B89" s="119"/>
      <c r="C89" s="119"/>
      <c r="D89" s="119">
        <v>10.45</v>
      </c>
      <c r="E89" s="119">
        <v>11.3</v>
      </c>
      <c r="F89" s="119">
        <v>10.83</v>
      </c>
      <c r="G89" s="119"/>
      <c r="H89" s="119"/>
      <c r="I89" s="119"/>
      <c r="J89" s="119"/>
      <c r="K89" s="119"/>
      <c r="L89" s="119"/>
      <c r="M89" s="119">
        <v>11.3</v>
      </c>
      <c r="N89" s="119"/>
      <c r="O89" s="119"/>
      <c r="P89" s="119">
        <v>10.45</v>
      </c>
      <c r="Q89" s="119">
        <v>11.3</v>
      </c>
      <c r="R89" s="119">
        <v>10.83</v>
      </c>
      <c r="S89" s="119"/>
      <c r="T89" s="119"/>
      <c r="U89" s="119"/>
      <c r="V89" s="119"/>
      <c r="W89" s="119"/>
      <c r="X89" s="119"/>
      <c r="Y89" s="32" t="str">
        <f>IF(N89=$D$2," ",IF(N89&lt;NSCA!$J$2,0,1))</f>
        <v xml:space="preserve"> </v>
      </c>
      <c r="Z89" s="32" t="str">
        <f>IF(O89=$D$2," ",IF(O89&lt;NSCA!$K$2,0,1))</f>
        <v xml:space="preserve"> </v>
      </c>
      <c r="AA89" s="32">
        <f>IF(P89=$D$2," ",IF(P89&lt;NSCA!$C$2,0,1))</f>
        <v>1</v>
      </c>
      <c r="AB89" s="32">
        <f>IF(Q89=$D$2," ",IF(Q89&lt;NSCA!$D$2,0,1))</f>
        <v>1</v>
      </c>
      <c r="AC89" s="32">
        <f>IF(R89=$D$2," ",IF(R89&lt;NSCA!$E$2,0,1))</f>
        <v>1</v>
      </c>
      <c r="AD89" s="32" t="str">
        <f>IF(S89=$D$2," ",IF(S89&lt;NSCA!$F$2,0,1))</f>
        <v xml:space="preserve"> </v>
      </c>
      <c r="AE89" s="32" t="str">
        <f>IF(T89=$D$2," ",IF(T89&lt;NSCA!$G$2,0,1))</f>
        <v xml:space="preserve"> </v>
      </c>
      <c r="AF89" s="32" t="str">
        <f>IF(U89=$D$2," ",IF(U89&lt;NSCA!$H$2,0,1))</f>
        <v xml:space="preserve"> </v>
      </c>
      <c r="AG89" s="32" t="str">
        <f>IF(V89=$D$2," ",IF(V89&lt;NSCA!$I$2,0,1))</f>
        <v xml:space="preserve"> </v>
      </c>
      <c r="AH89" s="32" t="str">
        <f>IF(W89=$D$2," ",IF(W89&lt;NSCA!$L$2,0,1))</f>
        <v xml:space="preserve"> </v>
      </c>
      <c r="AI89" s="32" t="str">
        <f>IF(X89=$D$2," ",IF(X89&lt;NSCA!$M$2,0,1))</f>
        <v xml:space="preserve"> </v>
      </c>
    </row>
    <row r="90" spans="1:35" x14ac:dyDescent="0.25">
      <c r="A90" s="115">
        <v>42564</v>
      </c>
      <c r="B90" s="119">
        <v>7.94</v>
      </c>
      <c r="C90" s="119"/>
      <c r="D90" s="119"/>
      <c r="E90" s="119"/>
      <c r="F90" s="119"/>
      <c r="G90" s="119">
        <v>9.4700000000000006</v>
      </c>
      <c r="H90" s="119"/>
      <c r="I90" s="119"/>
      <c r="J90" s="119">
        <v>6.5</v>
      </c>
      <c r="K90" s="119"/>
      <c r="L90" s="119"/>
      <c r="M90" s="119">
        <v>9.4700000000000006</v>
      </c>
      <c r="N90" s="119">
        <v>7.94</v>
      </c>
      <c r="O90" s="119"/>
      <c r="P90" s="119"/>
      <c r="Q90" s="119"/>
      <c r="R90" s="119"/>
      <c r="S90" s="119">
        <v>9.4700000000000006</v>
      </c>
      <c r="T90" s="119"/>
      <c r="U90" s="119"/>
      <c r="V90" s="119">
        <v>6.5</v>
      </c>
      <c r="W90" s="119"/>
      <c r="X90" s="119"/>
      <c r="Y90" s="32">
        <f>IF(N90=$D$2," ",IF(N90&lt;NSCA!$J$2,0,1))</f>
        <v>1</v>
      </c>
      <c r="Z90" s="32" t="str">
        <f>IF(O90=$D$2," ",IF(O90&lt;NSCA!$K$2,0,1))</f>
        <v xml:space="preserve"> </v>
      </c>
      <c r="AA90" s="32" t="str">
        <f>IF(P90=$D$2," ",IF(P90&lt;NSCA!$C$2,0,1))</f>
        <v xml:space="preserve"> </v>
      </c>
      <c r="AB90" s="32" t="str">
        <f>IF(Q90=$D$2," ",IF(Q90&lt;NSCA!$D$2,0,1))</f>
        <v xml:space="preserve"> </v>
      </c>
      <c r="AC90" s="32" t="str">
        <f>IF(R90=$D$2," ",IF(R90&lt;NSCA!$E$2,0,1))</f>
        <v xml:space="preserve"> </v>
      </c>
      <c r="AD90" s="32">
        <f>IF(S90=$D$2," ",IF(S90&lt;NSCA!$F$2,0,1))</f>
        <v>1</v>
      </c>
      <c r="AE90" s="32" t="str">
        <f>IF(T90=$D$2," ",IF(T90&lt;NSCA!$G$2,0,1))</f>
        <v xml:space="preserve"> </v>
      </c>
      <c r="AF90" s="32" t="str">
        <f>IF(U90=$D$2," ",IF(U90&lt;NSCA!$H$2,0,1))</f>
        <v xml:space="preserve"> </v>
      </c>
      <c r="AG90" s="32">
        <f>IF(V90=$D$2," ",IF(V90&lt;NSCA!$I$2,0,1))</f>
        <v>1</v>
      </c>
      <c r="AH90" s="32" t="str">
        <f>IF(W90=$D$2," ",IF(W90&lt;NSCA!$L$2,0,1))</f>
        <v xml:space="preserve"> </v>
      </c>
      <c r="AI90" s="32" t="str">
        <f>IF(X90=$D$2," ",IF(X90&lt;NSCA!$M$2,0,1))</f>
        <v xml:space="preserve"> </v>
      </c>
    </row>
    <row r="91" spans="1:35" x14ac:dyDescent="0.25">
      <c r="A91" s="115">
        <v>42565</v>
      </c>
      <c r="B91" s="119"/>
      <c r="C91" s="119"/>
      <c r="D91" s="119"/>
      <c r="E91" s="119"/>
      <c r="F91" s="119"/>
      <c r="G91" s="119"/>
      <c r="H91" s="119">
        <v>6.8</v>
      </c>
      <c r="I91" s="119"/>
      <c r="J91" s="119"/>
      <c r="K91" s="119"/>
      <c r="L91" s="119">
        <v>7.45</v>
      </c>
      <c r="M91" s="119">
        <v>7.45</v>
      </c>
      <c r="N91" s="119"/>
      <c r="O91" s="119"/>
      <c r="P91" s="119"/>
      <c r="Q91" s="119"/>
      <c r="R91" s="119"/>
      <c r="S91" s="119"/>
      <c r="T91" s="119">
        <v>6.8</v>
      </c>
      <c r="U91" s="119"/>
      <c r="V91" s="119"/>
      <c r="W91" s="119"/>
      <c r="X91" s="119">
        <v>7.45</v>
      </c>
      <c r="Y91" s="32" t="str">
        <f>IF(N91=$D$2," ",IF(N91&lt;NSCA!$J$2,0,1))</f>
        <v xml:space="preserve"> </v>
      </c>
      <c r="Z91" s="32" t="str">
        <f>IF(O91=$D$2," ",IF(O91&lt;NSCA!$K$2,0,1))</f>
        <v xml:space="preserve"> </v>
      </c>
      <c r="AA91" s="32" t="str">
        <f>IF(P91=$D$2," ",IF(P91&lt;NSCA!$C$2,0,1))</f>
        <v xml:space="preserve"> </v>
      </c>
      <c r="AB91" s="32" t="str">
        <f>IF(Q91=$D$2," ",IF(Q91&lt;NSCA!$D$2,0,1))</f>
        <v xml:space="preserve"> </v>
      </c>
      <c r="AC91" s="32" t="str">
        <f>IF(R91=$D$2," ",IF(R91&lt;NSCA!$E$2,0,1))</f>
        <v xml:space="preserve"> </v>
      </c>
      <c r="AD91" s="32" t="str">
        <f>IF(S91=$D$2," ",IF(S91&lt;NSCA!$F$2,0,1))</f>
        <v xml:space="preserve"> </v>
      </c>
      <c r="AE91" s="32">
        <f>IF(T91=$D$2," ",IF(T91&lt;NSCA!$G$2,0,1))</f>
        <v>1</v>
      </c>
      <c r="AF91" s="32" t="str">
        <f>IF(U91=$D$2," ",IF(U91&lt;NSCA!$H$2,0,1))</f>
        <v xml:space="preserve"> </v>
      </c>
      <c r="AG91" s="32" t="str">
        <f>IF(V91=$D$2," ",IF(V91&lt;NSCA!$I$2,0,1))</f>
        <v xml:space="preserve"> </v>
      </c>
      <c r="AH91" s="32" t="str">
        <f>IF(W91=$D$2," ",IF(W91&lt;NSCA!$L$2,0,1))</f>
        <v xml:space="preserve"> </v>
      </c>
      <c r="AI91" s="32">
        <f>IF(X91=$D$2," ",IF(X91&lt;NSCA!$M$2,0,1))</f>
        <v>1</v>
      </c>
    </row>
    <row r="92" spans="1:35" x14ac:dyDescent="0.25">
      <c r="A92" s="115">
        <v>42604</v>
      </c>
      <c r="B92" s="119"/>
      <c r="C92" s="119"/>
      <c r="D92" s="119">
        <v>8.69</v>
      </c>
      <c r="E92" s="119">
        <v>8.8699999999999992</v>
      </c>
      <c r="F92" s="119">
        <v>9.5</v>
      </c>
      <c r="G92" s="119"/>
      <c r="H92" s="119"/>
      <c r="I92" s="119"/>
      <c r="J92" s="119"/>
      <c r="K92" s="119"/>
      <c r="L92" s="119"/>
      <c r="M92" s="119">
        <v>9.5</v>
      </c>
      <c r="N92" s="119"/>
      <c r="O92" s="119"/>
      <c r="P92" s="119">
        <v>8.69</v>
      </c>
      <c r="Q92" s="119">
        <v>8.8699999999999992</v>
      </c>
      <c r="R92" s="119">
        <v>9.5</v>
      </c>
      <c r="S92" s="119"/>
      <c r="T92" s="119"/>
      <c r="U92" s="119"/>
      <c r="V92" s="119"/>
      <c r="W92" s="119"/>
      <c r="X92" s="119"/>
      <c r="Y92" s="32" t="str">
        <f>IF(N92=$D$2," ",IF(N92&lt;NSCA!$J$2,0,1))</f>
        <v xml:space="preserve"> </v>
      </c>
      <c r="Z92" s="32" t="str">
        <f>IF(O92=$D$2," ",IF(O92&lt;NSCA!$K$2,0,1))</f>
        <v xml:space="preserve"> </v>
      </c>
      <c r="AA92" s="32">
        <f>IF(P92=$D$2," ",IF(P92&lt;NSCA!$C$2,0,1))</f>
        <v>1</v>
      </c>
      <c r="AB92" s="32">
        <f>IF(Q92=$D$2," ",IF(Q92&lt;NSCA!$D$2,0,1))</f>
        <v>1</v>
      </c>
      <c r="AC92" s="32">
        <f>IF(R92=$D$2," ",IF(R92&lt;NSCA!$E$2,0,1))</f>
        <v>1</v>
      </c>
      <c r="AD92" s="32" t="str">
        <f>IF(S92=$D$2," ",IF(S92&lt;NSCA!$F$2,0,1))</f>
        <v xml:space="preserve"> </v>
      </c>
      <c r="AE92" s="32" t="str">
        <f>IF(T92=$D$2," ",IF(T92&lt;NSCA!$G$2,0,1))</f>
        <v xml:space="preserve"> </v>
      </c>
      <c r="AF92" s="32" t="str">
        <f>IF(U92=$D$2," ",IF(U92&lt;NSCA!$H$2,0,1))</f>
        <v xml:space="preserve"> </v>
      </c>
      <c r="AG92" s="32" t="str">
        <f>IF(V92=$D$2," ",IF(V92&lt;NSCA!$I$2,0,1))</f>
        <v xml:space="preserve"> </v>
      </c>
      <c r="AH92" s="32" t="str">
        <f>IF(W92=$D$2," ",IF(W92&lt;NSCA!$L$2,0,1))</f>
        <v xml:space="preserve"> </v>
      </c>
      <c r="AI92" s="32" t="str">
        <f>IF(X92=$D$2," ",IF(X92&lt;NSCA!$M$2,0,1))</f>
        <v xml:space="preserve"> </v>
      </c>
    </row>
    <row r="93" spans="1:35" x14ac:dyDescent="0.25">
      <c r="A93" s="115">
        <v>42605</v>
      </c>
      <c r="B93" s="119"/>
      <c r="C93" s="119">
        <v>9.56</v>
      </c>
      <c r="D93" s="119"/>
      <c r="E93" s="119"/>
      <c r="F93" s="119"/>
      <c r="G93" s="119"/>
      <c r="H93" s="119"/>
      <c r="I93" s="119">
        <v>8.8699999999999992</v>
      </c>
      <c r="J93" s="119"/>
      <c r="K93" s="119"/>
      <c r="L93" s="119"/>
      <c r="M93" s="119">
        <v>9.56</v>
      </c>
      <c r="N93" s="119"/>
      <c r="O93" s="119">
        <v>9.56</v>
      </c>
      <c r="P93" s="119"/>
      <c r="Q93" s="119"/>
      <c r="R93" s="119"/>
      <c r="S93" s="119"/>
      <c r="T93" s="119"/>
      <c r="U93" s="119">
        <v>8.8699999999999992</v>
      </c>
      <c r="V93" s="119"/>
      <c r="W93" s="119"/>
      <c r="X93" s="119"/>
      <c r="Y93" s="32" t="str">
        <f>IF(N93=$D$2," ",IF(N93&lt;NSCA!$J$2,0,1))</f>
        <v xml:space="preserve"> </v>
      </c>
      <c r="Z93" s="32">
        <f>IF(O93=$D$2," ",IF(O93&lt;NSCA!$K$2,0,1))</f>
        <v>1</v>
      </c>
      <c r="AA93" s="32" t="str">
        <f>IF(P93=$D$2," ",IF(P93&lt;NSCA!$C$2,0,1))</f>
        <v xml:space="preserve"> </v>
      </c>
      <c r="AB93" s="32" t="str">
        <f>IF(Q93=$D$2," ",IF(Q93&lt;NSCA!$D$2,0,1))</f>
        <v xml:space="preserve"> </v>
      </c>
      <c r="AC93" s="32" t="str">
        <f>IF(R93=$D$2," ",IF(R93&lt;NSCA!$E$2,0,1))</f>
        <v xml:space="preserve"> </v>
      </c>
      <c r="AD93" s="32" t="str">
        <f>IF(S93=$D$2," ",IF(S93&lt;NSCA!$F$2,0,1))</f>
        <v xml:space="preserve"> </v>
      </c>
      <c r="AE93" s="32" t="str">
        <f>IF(T93=$D$2," ",IF(T93&lt;NSCA!$G$2,0,1))</f>
        <v xml:space="preserve"> </v>
      </c>
      <c r="AF93" s="32">
        <f>IF(U93=$D$2," ",IF(U93&lt;NSCA!$H$2,0,1))</f>
        <v>1</v>
      </c>
      <c r="AG93" s="32" t="str">
        <f>IF(V93=$D$2," ",IF(V93&lt;NSCA!$I$2,0,1))</f>
        <v xml:space="preserve"> </v>
      </c>
      <c r="AH93" s="32" t="str">
        <f>IF(W93=$D$2," ",IF(W93&lt;NSCA!$L$2,0,1))</f>
        <v xml:space="preserve"> </v>
      </c>
      <c r="AI93" s="32" t="str">
        <f>IF(X93=$D$2," ",IF(X93&lt;NSCA!$M$2,0,1))</f>
        <v xml:space="preserve"> </v>
      </c>
    </row>
    <row r="94" spans="1:35" x14ac:dyDescent="0.25">
      <c r="A94" s="115">
        <v>42606</v>
      </c>
      <c r="B94" s="119">
        <v>9.94</v>
      </c>
      <c r="C94" s="119"/>
      <c r="D94" s="119"/>
      <c r="E94" s="119"/>
      <c r="F94" s="119"/>
      <c r="G94" s="119">
        <v>9.1</v>
      </c>
      <c r="H94" s="119"/>
      <c r="I94" s="119"/>
      <c r="J94" s="119">
        <v>7.04</v>
      </c>
      <c r="K94" s="119"/>
      <c r="L94" s="119"/>
      <c r="M94" s="119">
        <v>9.94</v>
      </c>
      <c r="N94" s="119">
        <v>9.94</v>
      </c>
      <c r="O94" s="119"/>
      <c r="P94" s="119"/>
      <c r="Q94" s="119"/>
      <c r="R94" s="119"/>
      <c r="S94" s="119">
        <v>9.1</v>
      </c>
      <c r="T94" s="119"/>
      <c r="U94" s="119"/>
      <c r="V94" s="119">
        <v>7.04</v>
      </c>
      <c r="W94" s="119"/>
      <c r="X94" s="119"/>
      <c r="Y94" s="32">
        <f>IF(N94=$D$2," ",IF(N94&lt;NSCA!$J$2,0,1))</f>
        <v>1</v>
      </c>
      <c r="Z94" s="32" t="str">
        <f>IF(O94=$D$2," ",IF(O94&lt;NSCA!$K$2,0,1))</f>
        <v xml:space="preserve"> </v>
      </c>
      <c r="AA94" s="32" t="str">
        <f>IF(P94=$D$2," ",IF(P94&lt;NSCA!$C$2,0,1))</f>
        <v xml:space="preserve"> </v>
      </c>
      <c r="AB94" s="32" t="str">
        <f>IF(Q94=$D$2," ",IF(Q94&lt;NSCA!$D$2,0,1))</f>
        <v xml:space="preserve"> </v>
      </c>
      <c r="AC94" s="32" t="str">
        <f>IF(R94=$D$2," ",IF(R94&lt;NSCA!$E$2,0,1))</f>
        <v xml:space="preserve"> </v>
      </c>
      <c r="AD94" s="32">
        <f>IF(S94=$D$2," ",IF(S94&lt;NSCA!$F$2,0,1))</f>
        <v>1</v>
      </c>
      <c r="AE94" s="32" t="str">
        <f>IF(T94=$D$2," ",IF(T94&lt;NSCA!$G$2,0,1))</f>
        <v xml:space="preserve"> </v>
      </c>
      <c r="AF94" s="32" t="str">
        <f>IF(U94=$D$2," ",IF(U94&lt;NSCA!$H$2,0,1))</f>
        <v xml:space="preserve"> </v>
      </c>
      <c r="AG94" s="32">
        <f>IF(V94=$D$2," ",IF(V94&lt;NSCA!$I$2,0,1))</f>
        <v>1</v>
      </c>
      <c r="AH94" s="32" t="str">
        <f>IF(W94=$D$2," ",IF(W94&lt;NSCA!$L$2,0,1))</f>
        <v xml:space="preserve"> </v>
      </c>
      <c r="AI94" s="32" t="str">
        <f>IF(X94=$D$2," ",IF(X94&lt;NSCA!$M$2,0,1))</f>
        <v xml:space="preserve"> </v>
      </c>
    </row>
    <row r="95" spans="1:35" x14ac:dyDescent="0.25">
      <c r="A95" s="115">
        <v>42607</v>
      </c>
      <c r="B95" s="119"/>
      <c r="C95" s="119"/>
      <c r="D95" s="119"/>
      <c r="E95" s="119"/>
      <c r="F95" s="119"/>
      <c r="G95" s="119"/>
      <c r="H95" s="119">
        <v>8.4700000000000006</v>
      </c>
      <c r="I95" s="119"/>
      <c r="J95" s="119"/>
      <c r="K95" s="119"/>
      <c r="L95" s="119">
        <v>7.41</v>
      </c>
      <c r="M95" s="119">
        <v>8.4700000000000006</v>
      </c>
      <c r="N95" s="119"/>
      <c r="O95" s="119"/>
      <c r="P95" s="119"/>
      <c r="Q95" s="119"/>
      <c r="R95" s="119"/>
      <c r="S95" s="119"/>
      <c r="T95" s="119">
        <v>8.4700000000000006</v>
      </c>
      <c r="U95" s="119"/>
      <c r="V95" s="119"/>
      <c r="W95" s="119"/>
      <c r="X95" s="119">
        <v>7.41</v>
      </c>
      <c r="Y95" s="32" t="str">
        <f>IF(N95=$D$2," ",IF(N95&lt;NSCA!$J$2,0,1))</f>
        <v xml:space="preserve"> </v>
      </c>
      <c r="Z95" s="32" t="str">
        <f>IF(O95=$D$2," ",IF(O95&lt;NSCA!$K$2,0,1))</f>
        <v xml:space="preserve"> </v>
      </c>
      <c r="AA95" s="32" t="str">
        <f>IF(P95=$D$2," ",IF(P95&lt;NSCA!$C$2,0,1))</f>
        <v xml:space="preserve"> </v>
      </c>
      <c r="AB95" s="32" t="str">
        <f>IF(Q95=$D$2," ",IF(Q95&lt;NSCA!$D$2,0,1))</f>
        <v xml:space="preserve"> </v>
      </c>
      <c r="AC95" s="32" t="str">
        <f>IF(R95=$D$2," ",IF(R95&lt;NSCA!$E$2,0,1))</f>
        <v xml:space="preserve"> </v>
      </c>
      <c r="AD95" s="32" t="str">
        <f>IF(S95=$D$2," ",IF(S95&lt;NSCA!$F$2,0,1))</f>
        <v xml:space="preserve"> </v>
      </c>
      <c r="AE95" s="32">
        <f>IF(T95=$D$2," ",IF(T95&lt;NSCA!$G$2,0,1))</f>
        <v>1</v>
      </c>
      <c r="AF95" s="32" t="str">
        <f>IF(U95=$D$2," ",IF(U95&lt;NSCA!$H$2,0,1))</f>
        <v xml:space="preserve"> </v>
      </c>
      <c r="AG95" s="32" t="str">
        <f>IF(V95=$D$2," ",IF(V95&lt;NSCA!$I$2,0,1))</f>
        <v xml:space="preserve"> </v>
      </c>
      <c r="AH95" s="32" t="str">
        <f>IF(W95=$D$2," ",IF(W95&lt;NSCA!$L$2,0,1))</f>
        <v xml:space="preserve"> </v>
      </c>
      <c r="AI95" s="32">
        <f>IF(X95=$D$2," ",IF(X95&lt;NSCA!$M$2,0,1))</f>
        <v>1</v>
      </c>
    </row>
    <row r="96" spans="1:35" x14ac:dyDescent="0.25">
      <c r="A96" s="115">
        <v>42625</v>
      </c>
      <c r="B96" s="119"/>
      <c r="C96" s="119">
        <v>5.31</v>
      </c>
      <c r="D96" s="119"/>
      <c r="E96" s="119"/>
      <c r="F96" s="119"/>
      <c r="G96" s="119"/>
      <c r="H96" s="119"/>
      <c r="I96" s="119">
        <v>10.8</v>
      </c>
      <c r="J96" s="119"/>
      <c r="K96" s="119"/>
      <c r="L96" s="119"/>
      <c r="M96" s="119">
        <v>10.8</v>
      </c>
      <c r="N96" s="119"/>
      <c r="O96" s="119">
        <v>5.31</v>
      </c>
      <c r="P96" s="119"/>
      <c r="Q96" s="119"/>
      <c r="R96" s="119"/>
      <c r="S96" s="119"/>
      <c r="T96" s="119"/>
      <c r="U96" s="119">
        <v>10.8</v>
      </c>
      <c r="V96" s="119"/>
      <c r="W96" s="119"/>
      <c r="X96" s="119"/>
      <c r="Y96" s="32" t="str">
        <f>IF(N96=$D$2," ",IF(N96&lt;NSCA!$J$2,0,1))</f>
        <v xml:space="preserve"> </v>
      </c>
      <c r="Z96" s="32">
        <f>IF(O96=$D$2," ",IF(O96&lt;NSCA!$K$2,0,1))</f>
        <v>1</v>
      </c>
      <c r="AA96" s="32" t="str">
        <f>IF(P96=$D$2," ",IF(P96&lt;NSCA!$C$2,0,1))</f>
        <v xml:space="preserve"> </v>
      </c>
      <c r="AB96" s="32" t="str">
        <f>IF(Q96=$D$2," ",IF(Q96&lt;NSCA!$D$2,0,1))</f>
        <v xml:space="preserve"> </v>
      </c>
      <c r="AC96" s="32" t="str">
        <f>IF(R96=$D$2," ",IF(R96&lt;NSCA!$E$2,0,1))</f>
        <v xml:space="preserve"> </v>
      </c>
      <c r="AD96" s="32" t="str">
        <f>IF(S96=$D$2," ",IF(S96&lt;NSCA!$F$2,0,1))</f>
        <v xml:space="preserve"> </v>
      </c>
      <c r="AE96" s="32" t="str">
        <f>IF(T96=$D$2," ",IF(T96&lt;NSCA!$G$2,0,1))</f>
        <v xml:space="preserve"> </v>
      </c>
      <c r="AF96" s="32">
        <f>IF(U96=$D$2," ",IF(U96&lt;NSCA!$H$2,0,1))</f>
        <v>1</v>
      </c>
      <c r="AG96" s="32" t="str">
        <f>IF(V96=$D$2," ",IF(V96&lt;NSCA!$I$2,0,1))</f>
        <v xml:space="preserve"> </v>
      </c>
      <c r="AH96" s="32" t="str">
        <f>IF(W96=$D$2," ",IF(W96&lt;NSCA!$L$2,0,1))</f>
        <v xml:space="preserve"> </v>
      </c>
      <c r="AI96" s="32" t="str">
        <f>IF(X96=$D$2," ",IF(X96&lt;NSCA!$M$2,0,1))</f>
        <v xml:space="preserve"> </v>
      </c>
    </row>
    <row r="97" spans="1:35" x14ac:dyDescent="0.25">
      <c r="A97" s="115">
        <v>42626</v>
      </c>
      <c r="B97" s="119"/>
      <c r="C97" s="119"/>
      <c r="D97" s="119">
        <v>10.61</v>
      </c>
      <c r="E97" s="119">
        <v>11.7</v>
      </c>
      <c r="F97" s="119">
        <v>10.38</v>
      </c>
      <c r="G97" s="119"/>
      <c r="H97" s="119"/>
      <c r="I97" s="119"/>
      <c r="J97" s="119"/>
      <c r="K97" s="119"/>
      <c r="L97" s="119"/>
      <c r="M97" s="119">
        <v>11.7</v>
      </c>
      <c r="N97" s="119"/>
      <c r="O97" s="119"/>
      <c r="P97" s="119">
        <v>10.61</v>
      </c>
      <c r="Q97" s="119">
        <v>11.7</v>
      </c>
      <c r="R97" s="119">
        <v>10.38</v>
      </c>
      <c r="S97" s="119"/>
      <c r="T97" s="119"/>
      <c r="U97" s="119"/>
      <c r="V97" s="119"/>
      <c r="W97" s="119"/>
      <c r="X97" s="119"/>
      <c r="Y97" s="32" t="str">
        <f>IF(N97=$D$2," ",IF(N97&lt;NSCA!$J$2,0,1))</f>
        <v xml:space="preserve"> </v>
      </c>
      <c r="Z97" s="32" t="str">
        <f>IF(O97=$D$2," ",IF(O97&lt;NSCA!$K$2,0,1))</f>
        <v xml:space="preserve"> </v>
      </c>
      <c r="AA97" s="32">
        <f>IF(P97=$D$2," ",IF(P97&lt;NSCA!$C$2,0,1))</f>
        <v>1</v>
      </c>
      <c r="AB97" s="32">
        <f>IF(Q97=$D$2," ",IF(Q97&lt;NSCA!$D$2,0,1))</f>
        <v>1</v>
      </c>
      <c r="AC97" s="32">
        <f>IF(R97=$D$2," ",IF(R97&lt;NSCA!$E$2,0,1))</f>
        <v>1</v>
      </c>
      <c r="AD97" s="32" t="str">
        <f>IF(S97=$D$2," ",IF(S97&lt;NSCA!$F$2,0,1))</f>
        <v xml:space="preserve"> </v>
      </c>
      <c r="AE97" s="32" t="str">
        <f>IF(T97=$D$2," ",IF(T97&lt;NSCA!$G$2,0,1))</f>
        <v xml:space="preserve"> </v>
      </c>
      <c r="AF97" s="32" t="str">
        <f>IF(U97=$D$2," ",IF(U97&lt;NSCA!$H$2,0,1))</f>
        <v xml:space="preserve"> </v>
      </c>
      <c r="AG97" s="32" t="str">
        <f>IF(V97=$D$2," ",IF(V97&lt;NSCA!$I$2,0,1))</f>
        <v xml:space="preserve"> </v>
      </c>
      <c r="AH97" s="32" t="str">
        <f>IF(W97=$D$2," ",IF(W97&lt;NSCA!$L$2,0,1))</f>
        <v xml:space="preserve"> </v>
      </c>
      <c r="AI97" s="32" t="str">
        <f>IF(X97=$D$2," ",IF(X97&lt;NSCA!$M$2,0,1))</f>
        <v xml:space="preserve"> </v>
      </c>
    </row>
    <row r="98" spans="1:35" x14ac:dyDescent="0.25">
      <c r="A98" s="115">
        <v>42627</v>
      </c>
      <c r="B98" s="119"/>
      <c r="C98" s="119"/>
      <c r="D98" s="119"/>
      <c r="E98" s="119"/>
      <c r="F98" s="119"/>
      <c r="G98" s="119"/>
      <c r="H98" s="119">
        <v>9.17</v>
      </c>
      <c r="I98" s="119"/>
      <c r="J98" s="119"/>
      <c r="K98" s="119"/>
      <c r="L98" s="119">
        <v>7.86</v>
      </c>
      <c r="M98" s="119">
        <v>9.17</v>
      </c>
      <c r="N98" s="119"/>
      <c r="O98" s="119"/>
      <c r="P98" s="119"/>
      <c r="Q98" s="119"/>
      <c r="R98" s="119"/>
      <c r="S98" s="119"/>
      <c r="T98" s="119">
        <v>9.17</v>
      </c>
      <c r="U98" s="119"/>
      <c r="V98" s="119"/>
      <c r="W98" s="119"/>
      <c r="X98" s="119">
        <v>7.86</v>
      </c>
      <c r="Y98" s="32" t="str">
        <f>IF(N98=$D$2," ",IF(N98&lt;NSCA!$J$2,0,1))</f>
        <v xml:space="preserve"> </v>
      </c>
      <c r="Z98" s="32" t="str">
        <f>IF(O98=$D$2," ",IF(O98&lt;NSCA!$K$2,0,1))</f>
        <v xml:space="preserve"> </v>
      </c>
      <c r="AA98" s="32" t="str">
        <f>IF(P98=$D$2," ",IF(P98&lt;NSCA!$C$2,0,1))</f>
        <v xml:space="preserve"> </v>
      </c>
      <c r="AB98" s="32" t="str">
        <f>IF(Q98=$D$2," ",IF(Q98&lt;NSCA!$D$2,0,1))</f>
        <v xml:space="preserve"> </v>
      </c>
      <c r="AC98" s="32" t="str">
        <f>IF(R98=$D$2," ",IF(R98&lt;NSCA!$E$2,0,1))</f>
        <v xml:space="preserve"> </v>
      </c>
      <c r="AD98" s="32" t="str">
        <f>IF(S98=$D$2," ",IF(S98&lt;NSCA!$F$2,0,1))</f>
        <v xml:space="preserve"> </v>
      </c>
      <c r="AE98" s="32">
        <f>IF(T98=$D$2," ",IF(T98&lt;NSCA!$G$2,0,1))</f>
        <v>1</v>
      </c>
      <c r="AF98" s="32" t="str">
        <f>IF(U98=$D$2," ",IF(U98&lt;NSCA!$H$2,0,1))</f>
        <v xml:space="preserve"> </v>
      </c>
      <c r="AG98" s="32" t="str">
        <f>IF(V98=$D$2," ",IF(V98&lt;NSCA!$I$2,0,1))</f>
        <v xml:space="preserve"> </v>
      </c>
      <c r="AH98" s="32" t="str">
        <f>IF(W98=$D$2," ",IF(W98&lt;NSCA!$L$2,0,1))</f>
        <v xml:space="preserve"> </v>
      </c>
      <c r="AI98" s="32">
        <f>IF(X98=$D$2," ",IF(X98&lt;NSCA!$M$2,0,1))</f>
        <v>1</v>
      </c>
    </row>
    <row r="99" spans="1:35" x14ac:dyDescent="0.25">
      <c r="A99" s="115">
        <v>42628</v>
      </c>
      <c r="B99" s="119">
        <v>9.67</v>
      </c>
      <c r="C99" s="119"/>
      <c r="D99" s="119"/>
      <c r="E99" s="119"/>
      <c r="F99" s="119"/>
      <c r="G99" s="119">
        <v>7.35</v>
      </c>
      <c r="H99" s="119"/>
      <c r="I99" s="119"/>
      <c r="J99" s="119">
        <v>8.18</v>
      </c>
      <c r="K99" s="119"/>
      <c r="L99" s="119"/>
      <c r="M99" s="119">
        <v>9.67</v>
      </c>
      <c r="N99" s="119">
        <v>9.67</v>
      </c>
      <c r="O99" s="119"/>
      <c r="P99" s="119"/>
      <c r="Q99" s="119"/>
      <c r="R99" s="119"/>
      <c r="S99" s="119">
        <v>7.35</v>
      </c>
      <c r="T99" s="119"/>
      <c r="U99" s="119"/>
      <c r="V99" s="119">
        <v>8.18</v>
      </c>
      <c r="W99" s="119"/>
      <c r="X99" s="119"/>
      <c r="Y99" s="32">
        <f>IF(N99=$D$2," ",IF(N99&lt;NSCA!$J$2,0,1))</f>
        <v>1</v>
      </c>
      <c r="Z99" s="32" t="str">
        <f>IF(O99=$D$2," ",IF(O99&lt;NSCA!$K$2,0,1))</f>
        <v xml:space="preserve"> </v>
      </c>
      <c r="AA99" s="32" t="str">
        <f>IF(P99=$D$2," ",IF(P99&lt;NSCA!$C$2,0,1))</f>
        <v xml:space="preserve"> </v>
      </c>
      <c r="AB99" s="32" t="str">
        <f>IF(Q99=$D$2," ",IF(Q99&lt;NSCA!$D$2,0,1))</f>
        <v xml:space="preserve"> </v>
      </c>
      <c r="AC99" s="32" t="str">
        <f>IF(R99=$D$2," ",IF(R99&lt;NSCA!$E$2,0,1))</f>
        <v xml:space="preserve"> </v>
      </c>
      <c r="AD99" s="32">
        <f>IF(S99=$D$2," ",IF(S99&lt;NSCA!$F$2,0,1))</f>
        <v>0</v>
      </c>
      <c r="AE99" s="32" t="str">
        <f>IF(T99=$D$2," ",IF(T99&lt;NSCA!$G$2,0,1))</f>
        <v xml:space="preserve"> </v>
      </c>
      <c r="AF99" s="32" t="str">
        <f>IF(U99=$D$2," ",IF(U99&lt;NSCA!$H$2,0,1))</f>
        <v xml:space="preserve"> </v>
      </c>
      <c r="AG99" s="32">
        <f>IF(V99=$D$2," ",IF(V99&lt;NSCA!$I$2,0,1))</f>
        <v>1</v>
      </c>
      <c r="AH99" s="32" t="str">
        <f>IF(W99=$D$2," ",IF(W99&lt;NSCA!$L$2,0,1))</f>
        <v xml:space="preserve"> </v>
      </c>
      <c r="AI99" s="32" t="str">
        <f>IF(X99=$D$2," ",IF(X99&lt;NSCA!$M$2,0,1))</f>
        <v xml:space="preserve"> </v>
      </c>
    </row>
    <row r="100" spans="1:35" x14ac:dyDescent="0.25">
      <c r="A100" s="115">
        <v>42654</v>
      </c>
      <c r="B100" s="119"/>
      <c r="C100" s="119"/>
      <c r="D100" s="119">
        <v>9.5500000000000007</v>
      </c>
      <c r="E100" s="119">
        <v>8.69</v>
      </c>
      <c r="F100" s="119">
        <v>9.48</v>
      </c>
      <c r="G100" s="119"/>
      <c r="H100" s="119"/>
      <c r="I100" s="119"/>
      <c r="J100" s="119"/>
      <c r="K100" s="119"/>
      <c r="L100" s="119"/>
      <c r="M100" s="119">
        <v>9.5500000000000007</v>
      </c>
      <c r="N100" s="119"/>
      <c r="O100" s="119"/>
      <c r="P100" s="119">
        <v>9.5500000000000007</v>
      </c>
      <c r="Q100" s="119">
        <v>8.69</v>
      </c>
      <c r="R100" s="119">
        <v>9.48</v>
      </c>
      <c r="S100" s="119"/>
      <c r="T100" s="119"/>
      <c r="U100" s="119"/>
      <c r="V100" s="119"/>
      <c r="W100" s="119"/>
      <c r="X100" s="119"/>
      <c r="Y100" s="32" t="str">
        <f>IF(N100=$D$2," ",IF(N100&lt;NSCA!$J$2,0,1))</f>
        <v xml:space="preserve"> </v>
      </c>
      <c r="Z100" s="32" t="str">
        <f>IF(O100=$D$2," ",IF(O100&lt;NSCA!$K$2,0,1))</f>
        <v xml:space="preserve"> </v>
      </c>
      <c r="AA100" s="32">
        <f>IF(P100=$D$2," ",IF(P100&lt;NSCA!$C$2,0,1))</f>
        <v>1</v>
      </c>
      <c r="AB100" s="32">
        <f>IF(Q100=$D$2," ",IF(Q100&lt;NSCA!$D$2,0,1))</f>
        <v>1</v>
      </c>
      <c r="AC100" s="32">
        <f>IF(R100=$D$2," ",IF(R100&lt;NSCA!$E$2,0,1))</f>
        <v>1</v>
      </c>
      <c r="AD100" s="32" t="str">
        <f>IF(S100=$D$2," ",IF(S100&lt;NSCA!$F$2,0,1))</f>
        <v xml:space="preserve"> </v>
      </c>
      <c r="AE100" s="32" t="str">
        <f>IF(T100=$D$2," ",IF(T100&lt;NSCA!$G$2,0,1))</f>
        <v xml:space="preserve"> </v>
      </c>
      <c r="AF100" s="32" t="str">
        <f>IF(U100=$D$2," ",IF(U100&lt;NSCA!$H$2,0,1))</f>
        <v xml:space="preserve"> </v>
      </c>
      <c r="AG100" s="32" t="str">
        <f>IF(V100=$D$2," ",IF(V100&lt;NSCA!$I$2,0,1))</f>
        <v xml:space="preserve"> </v>
      </c>
      <c r="AH100" s="32" t="str">
        <f>IF(W100=$D$2," ",IF(W100&lt;NSCA!$L$2,0,1))</f>
        <v xml:space="preserve"> </v>
      </c>
      <c r="AI100" s="32" t="str">
        <f>IF(X100=$D$2," ",IF(X100&lt;NSCA!$M$2,0,1))</f>
        <v xml:space="preserve"> </v>
      </c>
    </row>
    <row r="101" spans="1:35" x14ac:dyDescent="0.25">
      <c r="A101" s="115">
        <v>42655</v>
      </c>
      <c r="B101" s="119"/>
      <c r="C101" s="119">
        <v>5.47</v>
      </c>
      <c r="D101" s="119"/>
      <c r="E101" s="119"/>
      <c r="F101" s="119"/>
      <c r="G101" s="119"/>
      <c r="H101" s="119"/>
      <c r="I101" s="119">
        <v>11.02</v>
      </c>
      <c r="J101" s="119"/>
      <c r="K101" s="119"/>
      <c r="L101" s="119"/>
      <c r="M101" s="119">
        <v>11.02</v>
      </c>
      <c r="N101" s="119"/>
      <c r="O101" s="119">
        <v>5.47</v>
      </c>
      <c r="P101" s="119"/>
      <c r="Q101" s="119"/>
      <c r="R101" s="119"/>
      <c r="S101" s="119"/>
      <c r="T101" s="119"/>
      <c r="U101" s="119">
        <v>11.02</v>
      </c>
      <c r="V101" s="119"/>
      <c r="W101" s="119"/>
      <c r="X101" s="119"/>
      <c r="Y101" s="32" t="str">
        <f>IF(N101=$D$2," ",IF(N101&lt;NSCA!$J$2,0,1))</f>
        <v xml:space="preserve"> </v>
      </c>
      <c r="Z101" s="32">
        <f>IF(O101=$D$2," ",IF(O101&lt;NSCA!$K$2,0,1))</f>
        <v>1</v>
      </c>
      <c r="AA101" s="32" t="str">
        <f>IF(P101=$D$2," ",IF(P101&lt;NSCA!$C$2,0,1))</f>
        <v xml:space="preserve"> </v>
      </c>
      <c r="AB101" s="32" t="str">
        <f>IF(Q101=$D$2," ",IF(Q101&lt;NSCA!$D$2,0,1))</f>
        <v xml:space="preserve"> </v>
      </c>
      <c r="AC101" s="32" t="str">
        <f>IF(R101=$D$2," ",IF(R101&lt;NSCA!$E$2,0,1))</f>
        <v xml:space="preserve"> </v>
      </c>
      <c r="AD101" s="32" t="str">
        <f>IF(S101=$D$2," ",IF(S101&lt;NSCA!$F$2,0,1))</f>
        <v xml:space="preserve"> </v>
      </c>
      <c r="AE101" s="32" t="str">
        <f>IF(T101=$D$2," ",IF(T101&lt;NSCA!$G$2,0,1))</f>
        <v xml:space="preserve"> </v>
      </c>
      <c r="AF101" s="32">
        <f>IF(U101=$D$2," ",IF(U101&lt;NSCA!$H$2,0,1))</f>
        <v>1</v>
      </c>
      <c r="AG101" s="32" t="str">
        <f>IF(V101=$D$2," ",IF(V101&lt;NSCA!$I$2,0,1))</f>
        <v xml:space="preserve"> </v>
      </c>
      <c r="AH101" s="32" t="str">
        <f>IF(W101=$D$2," ",IF(W101&lt;NSCA!$L$2,0,1))</f>
        <v xml:space="preserve"> </v>
      </c>
      <c r="AI101" s="32" t="str">
        <f>IF(X101=$D$2," ",IF(X101&lt;NSCA!$M$2,0,1))</f>
        <v xml:space="preserve"> </v>
      </c>
    </row>
    <row r="102" spans="1:35" x14ac:dyDescent="0.25">
      <c r="A102" s="115">
        <v>42661</v>
      </c>
      <c r="B102" s="119"/>
      <c r="C102" s="119"/>
      <c r="D102" s="119"/>
      <c r="E102" s="119"/>
      <c r="F102" s="119"/>
      <c r="G102" s="119"/>
      <c r="H102" s="119">
        <v>8.3800000000000008</v>
      </c>
      <c r="I102" s="119"/>
      <c r="J102" s="119"/>
      <c r="K102" s="119"/>
      <c r="L102" s="119">
        <v>6.42</v>
      </c>
      <c r="M102" s="119">
        <v>8.3800000000000008</v>
      </c>
      <c r="N102" s="119"/>
      <c r="O102" s="119"/>
      <c r="P102" s="119"/>
      <c r="Q102" s="119"/>
      <c r="R102" s="119"/>
      <c r="S102" s="119"/>
      <c r="T102" s="119">
        <v>8.3800000000000008</v>
      </c>
      <c r="U102" s="119"/>
      <c r="V102" s="119"/>
      <c r="W102" s="119"/>
      <c r="X102" s="119">
        <v>6.42</v>
      </c>
      <c r="Y102" s="32" t="str">
        <f>IF(N102=$D$2," ",IF(N102&lt;NSCA!$J$2,0,1))</f>
        <v xml:space="preserve"> </v>
      </c>
      <c r="Z102" s="32" t="str">
        <f>IF(O102=$D$2," ",IF(O102&lt;NSCA!$K$2,0,1))</f>
        <v xml:space="preserve"> </v>
      </c>
      <c r="AA102" s="32" t="str">
        <f>IF(P102=$D$2," ",IF(P102&lt;NSCA!$C$2,0,1))</f>
        <v xml:space="preserve"> </v>
      </c>
      <c r="AB102" s="32" t="str">
        <f>IF(Q102=$D$2," ",IF(Q102&lt;NSCA!$D$2,0,1))</f>
        <v xml:space="preserve"> </v>
      </c>
      <c r="AC102" s="32" t="str">
        <f>IF(R102=$D$2," ",IF(R102&lt;NSCA!$E$2,0,1))</f>
        <v xml:space="preserve"> </v>
      </c>
      <c r="AD102" s="32" t="str">
        <f>IF(S102=$D$2," ",IF(S102&lt;NSCA!$F$2,0,1))</f>
        <v xml:space="preserve"> </v>
      </c>
      <c r="AE102" s="32">
        <f>IF(T102=$D$2," ",IF(T102&lt;NSCA!$G$2,0,1))</f>
        <v>1</v>
      </c>
      <c r="AF102" s="32" t="str">
        <f>IF(U102=$D$2," ",IF(U102&lt;NSCA!$H$2,0,1))</f>
        <v xml:space="preserve"> </v>
      </c>
      <c r="AG102" s="32" t="str">
        <f>IF(V102=$D$2," ",IF(V102&lt;NSCA!$I$2,0,1))</f>
        <v xml:space="preserve"> </v>
      </c>
      <c r="AH102" s="32" t="str">
        <f>IF(W102=$D$2," ",IF(W102&lt;NSCA!$L$2,0,1))</f>
        <v xml:space="preserve"> </v>
      </c>
      <c r="AI102" s="32">
        <f>IF(X102=$D$2," ",IF(X102&lt;NSCA!$M$2,0,1))</f>
        <v>1</v>
      </c>
    </row>
    <row r="103" spans="1:35" x14ac:dyDescent="0.25">
      <c r="A103" s="115">
        <v>42662</v>
      </c>
      <c r="B103" s="119">
        <v>7.43</v>
      </c>
      <c r="C103" s="119"/>
      <c r="D103" s="119"/>
      <c r="E103" s="119"/>
      <c r="F103" s="119"/>
      <c r="G103" s="119">
        <v>7.7</v>
      </c>
      <c r="H103" s="119"/>
      <c r="I103" s="119"/>
      <c r="J103" s="119">
        <v>7.54</v>
      </c>
      <c r="K103" s="119"/>
      <c r="L103" s="119"/>
      <c r="M103" s="119">
        <v>7.7</v>
      </c>
      <c r="N103" s="119">
        <v>7.43</v>
      </c>
      <c r="O103" s="119"/>
      <c r="P103" s="119"/>
      <c r="Q103" s="119"/>
      <c r="R103" s="119"/>
      <c r="S103" s="119">
        <v>7.7</v>
      </c>
      <c r="T103" s="119"/>
      <c r="U103" s="119"/>
      <c r="V103" s="119">
        <v>7.54</v>
      </c>
      <c r="W103" s="119"/>
      <c r="X103" s="119"/>
      <c r="Y103" s="32">
        <f>IF(N103=$D$2," ",IF(N103&lt;NSCA!$J$2,0,1))</f>
        <v>1</v>
      </c>
      <c r="Z103" s="32" t="str">
        <f>IF(O103=$D$2," ",IF(O103&lt;NSCA!$K$2,0,1))</f>
        <v xml:space="preserve"> </v>
      </c>
      <c r="AA103" s="32" t="str">
        <f>IF(P103=$D$2," ",IF(P103&lt;NSCA!$C$2,0,1))</f>
        <v xml:space="preserve"> </v>
      </c>
      <c r="AB103" s="32" t="str">
        <f>IF(Q103=$D$2," ",IF(Q103&lt;NSCA!$D$2,0,1))</f>
        <v xml:space="preserve"> </v>
      </c>
      <c r="AC103" s="32" t="str">
        <f>IF(R103=$D$2," ",IF(R103&lt;NSCA!$E$2,0,1))</f>
        <v xml:space="preserve"> </v>
      </c>
      <c r="AD103" s="32">
        <f>IF(S103=$D$2," ",IF(S103&lt;NSCA!$F$2,0,1))</f>
        <v>0</v>
      </c>
      <c r="AE103" s="32" t="str">
        <f>IF(T103=$D$2," ",IF(T103&lt;NSCA!$G$2,0,1))</f>
        <v xml:space="preserve"> </v>
      </c>
      <c r="AF103" s="32" t="str">
        <f>IF(U103=$D$2," ",IF(U103&lt;NSCA!$H$2,0,1))</f>
        <v xml:space="preserve"> </v>
      </c>
      <c r="AG103" s="32">
        <f>IF(V103=$D$2," ",IF(V103&lt;NSCA!$I$2,0,1))</f>
        <v>1</v>
      </c>
      <c r="AH103" s="32" t="str">
        <f>IF(W103=$D$2," ",IF(W103&lt;NSCA!$L$2,0,1))</f>
        <v xml:space="preserve"> </v>
      </c>
      <c r="AI103" s="32" t="str">
        <f>IF(X103=$D$2," ",IF(X103&lt;NSCA!$M$2,0,1))</f>
        <v xml:space="preserve"> </v>
      </c>
    </row>
    <row r="104" spans="1:35" x14ac:dyDescent="0.25">
      <c r="A104" s="115">
        <v>42676</v>
      </c>
      <c r="B104" s="119"/>
      <c r="C104" s="119">
        <v>6.63</v>
      </c>
      <c r="D104" s="119"/>
      <c r="E104" s="119"/>
      <c r="F104" s="119"/>
      <c r="G104" s="119"/>
      <c r="H104" s="119"/>
      <c r="I104" s="119">
        <v>10.56</v>
      </c>
      <c r="J104" s="119"/>
      <c r="K104" s="119"/>
      <c r="L104" s="119"/>
      <c r="M104" s="119">
        <v>10.56</v>
      </c>
      <c r="N104" s="119"/>
      <c r="O104" s="119">
        <v>6.63</v>
      </c>
      <c r="P104" s="119"/>
      <c r="Q104" s="119"/>
      <c r="R104" s="119"/>
      <c r="S104" s="119"/>
      <c r="T104" s="119"/>
      <c r="U104" s="119">
        <v>10.56</v>
      </c>
      <c r="V104" s="119"/>
      <c r="W104" s="119"/>
      <c r="X104" s="119"/>
      <c r="Y104" s="32" t="str">
        <f>IF(N104=$D$2," ",IF(N104&lt;NSCA!$J$2,0,1))</f>
        <v xml:space="preserve"> </v>
      </c>
      <c r="Z104" s="32">
        <f>IF(O104=$D$2," ",IF(O104&lt;NSCA!$K$2,0,1))</f>
        <v>1</v>
      </c>
      <c r="AA104" s="32" t="str">
        <f>IF(P104=$D$2," ",IF(P104&lt;NSCA!$C$2,0,1))</f>
        <v xml:space="preserve"> </v>
      </c>
      <c r="AB104" s="32" t="str">
        <f>IF(Q104=$D$2," ",IF(Q104&lt;NSCA!$D$2,0,1))</f>
        <v xml:space="preserve"> </v>
      </c>
      <c r="AC104" s="32" t="str">
        <f>IF(R104=$D$2," ",IF(R104&lt;NSCA!$E$2,0,1))</f>
        <v xml:space="preserve"> </v>
      </c>
      <c r="AD104" s="32" t="str">
        <f>IF(S104=$D$2," ",IF(S104&lt;NSCA!$F$2,0,1))</f>
        <v xml:space="preserve"> </v>
      </c>
      <c r="AE104" s="32" t="str">
        <f>IF(T104=$D$2," ",IF(T104&lt;NSCA!$G$2,0,1))</f>
        <v xml:space="preserve"> </v>
      </c>
      <c r="AF104" s="32">
        <f>IF(U104=$D$2," ",IF(U104&lt;NSCA!$H$2,0,1))</f>
        <v>1</v>
      </c>
      <c r="AG104" s="32" t="str">
        <f>IF(V104=$D$2," ",IF(V104&lt;NSCA!$I$2,0,1))</f>
        <v xml:space="preserve"> </v>
      </c>
      <c r="AH104" s="32" t="str">
        <f>IF(W104=$D$2," ",IF(W104&lt;NSCA!$L$2,0,1))</f>
        <v xml:space="preserve"> </v>
      </c>
      <c r="AI104" s="32" t="str">
        <f>IF(X104=$D$2," ",IF(X104&lt;NSCA!$M$2,0,1))</f>
        <v xml:space="preserve"> </v>
      </c>
    </row>
    <row r="105" spans="1:35" x14ac:dyDescent="0.25">
      <c r="A105" s="115">
        <v>42677</v>
      </c>
      <c r="B105" s="119"/>
      <c r="C105" s="119"/>
      <c r="D105" s="119"/>
      <c r="E105" s="119"/>
      <c r="F105" s="119"/>
      <c r="G105" s="119"/>
      <c r="H105" s="119">
        <v>9.67</v>
      </c>
      <c r="I105" s="119"/>
      <c r="J105" s="119"/>
      <c r="K105" s="119"/>
      <c r="L105" s="119">
        <v>6.41</v>
      </c>
      <c r="M105" s="119">
        <v>9.67</v>
      </c>
      <c r="N105" s="119"/>
      <c r="O105" s="119"/>
      <c r="P105" s="119"/>
      <c r="Q105" s="119"/>
      <c r="R105" s="119"/>
      <c r="S105" s="119"/>
      <c r="T105" s="119">
        <v>9.67</v>
      </c>
      <c r="U105" s="119"/>
      <c r="V105" s="119"/>
      <c r="W105" s="119"/>
      <c r="X105" s="119">
        <v>6.41</v>
      </c>
      <c r="Y105" s="32" t="str">
        <f>IF(N105=$D$2," ",IF(N105&lt;NSCA!$J$2,0,1))</f>
        <v xml:space="preserve"> </v>
      </c>
      <c r="Z105" s="32" t="str">
        <f>IF(O105=$D$2," ",IF(O105&lt;NSCA!$K$2,0,1))</f>
        <v xml:space="preserve"> </v>
      </c>
      <c r="AA105" s="32" t="str">
        <f>IF(P105=$D$2," ",IF(P105&lt;NSCA!$C$2,0,1))</f>
        <v xml:space="preserve"> </v>
      </c>
      <c r="AB105" s="32" t="str">
        <f>IF(Q105=$D$2," ",IF(Q105&lt;NSCA!$D$2,0,1))</f>
        <v xml:space="preserve"> </v>
      </c>
      <c r="AC105" s="32" t="str">
        <f>IF(R105=$D$2," ",IF(R105&lt;NSCA!$E$2,0,1))</f>
        <v xml:space="preserve"> </v>
      </c>
      <c r="AD105" s="32" t="str">
        <f>IF(S105=$D$2," ",IF(S105&lt;NSCA!$F$2,0,1))</f>
        <v xml:space="preserve"> </v>
      </c>
      <c r="AE105" s="32">
        <f>IF(T105=$D$2," ",IF(T105&lt;NSCA!$G$2,0,1))</f>
        <v>1</v>
      </c>
      <c r="AF105" s="32" t="str">
        <f>IF(U105=$D$2," ",IF(U105&lt;NSCA!$H$2,0,1))</f>
        <v xml:space="preserve"> </v>
      </c>
      <c r="AG105" s="32" t="str">
        <f>IF(V105=$D$2," ",IF(V105&lt;NSCA!$I$2,0,1))</f>
        <v xml:space="preserve"> </v>
      </c>
      <c r="AH105" s="32" t="str">
        <f>IF(W105=$D$2," ",IF(W105&lt;NSCA!$L$2,0,1))</f>
        <v xml:space="preserve"> </v>
      </c>
      <c r="AI105" s="32">
        <f>IF(X105=$D$2," ",IF(X105&lt;NSCA!$M$2,0,1))</f>
        <v>1</v>
      </c>
    </row>
    <row r="106" spans="1:35" x14ac:dyDescent="0.25">
      <c r="A106" s="115">
        <v>42681</v>
      </c>
      <c r="B106" s="119"/>
      <c r="C106" s="119"/>
      <c r="D106" s="119">
        <v>8.49</v>
      </c>
      <c r="E106" s="119">
        <v>8.76</v>
      </c>
      <c r="F106" s="119">
        <v>9.07</v>
      </c>
      <c r="G106" s="119"/>
      <c r="H106" s="119"/>
      <c r="I106" s="119"/>
      <c r="J106" s="119"/>
      <c r="K106" s="119"/>
      <c r="L106" s="119"/>
      <c r="M106" s="119">
        <v>9.07</v>
      </c>
      <c r="N106" s="119"/>
      <c r="O106" s="119"/>
      <c r="P106" s="119">
        <v>8.49</v>
      </c>
      <c r="Q106" s="119">
        <v>8.76</v>
      </c>
      <c r="R106" s="119">
        <v>9.07</v>
      </c>
      <c r="S106" s="119"/>
      <c r="T106" s="119"/>
      <c r="U106" s="119"/>
      <c r="V106" s="119"/>
      <c r="W106" s="119"/>
      <c r="X106" s="119"/>
      <c r="Y106" s="32" t="str">
        <f>IF(N106=$D$2," ",IF(N106&lt;NSCA!$J$2,0,1))</f>
        <v xml:space="preserve"> </v>
      </c>
      <c r="Z106" s="32" t="str">
        <f>IF(O106=$D$2," ",IF(O106&lt;NSCA!$K$2,0,1))</f>
        <v xml:space="preserve"> </v>
      </c>
      <c r="AA106" s="32">
        <f>IF(P106=$D$2," ",IF(P106&lt;NSCA!$C$2,0,1))</f>
        <v>1</v>
      </c>
      <c r="AB106" s="32">
        <f>IF(Q106=$D$2," ",IF(Q106&lt;NSCA!$D$2,0,1))</f>
        <v>1</v>
      </c>
      <c r="AC106" s="32">
        <f>IF(R106=$D$2," ",IF(R106&lt;NSCA!$E$2,0,1))</f>
        <v>1</v>
      </c>
      <c r="AD106" s="32" t="str">
        <f>IF(S106=$D$2," ",IF(S106&lt;NSCA!$F$2,0,1))</f>
        <v xml:space="preserve"> </v>
      </c>
      <c r="AE106" s="32" t="str">
        <f>IF(T106=$D$2," ",IF(T106&lt;NSCA!$G$2,0,1))</f>
        <v xml:space="preserve"> </v>
      </c>
      <c r="AF106" s="32" t="str">
        <f>IF(U106=$D$2," ",IF(U106&lt;NSCA!$H$2,0,1))</f>
        <v xml:space="preserve"> </v>
      </c>
      <c r="AG106" s="32" t="str">
        <f>IF(V106=$D$2," ",IF(V106&lt;NSCA!$I$2,0,1))</f>
        <v xml:space="preserve"> </v>
      </c>
      <c r="AH106" s="32" t="str">
        <f>IF(W106=$D$2," ",IF(W106&lt;NSCA!$L$2,0,1))</f>
        <v xml:space="preserve"> </v>
      </c>
      <c r="AI106" s="32" t="str">
        <f>IF(X106=$D$2," ",IF(X106&lt;NSCA!$M$2,0,1))</f>
        <v xml:space="preserve"> </v>
      </c>
    </row>
    <row r="107" spans="1:35" x14ac:dyDescent="0.25">
      <c r="A107" s="115">
        <v>42682</v>
      </c>
      <c r="B107" s="119">
        <v>6.82</v>
      </c>
      <c r="C107" s="119"/>
      <c r="D107" s="119"/>
      <c r="E107" s="119"/>
      <c r="F107" s="119"/>
      <c r="G107" s="119">
        <v>7.91</v>
      </c>
      <c r="H107" s="119"/>
      <c r="I107" s="119"/>
      <c r="J107" s="119">
        <v>6.17</v>
      </c>
      <c r="K107" s="119"/>
      <c r="L107" s="119"/>
      <c r="M107" s="119">
        <v>7.91</v>
      </c>
      <c r="N107" s="119">
        <v>6.82</v>
      </c>
      <c r="O107" s="119"/>
      <c r="P107" s="119"/>
      <c r="Q107" s="119"/>
      <c r="R107" s="119"/>
      <c r="S107" s="119">
        <v>7.91</v>
      </c>
      <c r="T107" s="119"/>
      <c r="U107" s="119"/>
      <c r="V107" s="119">
        <v>6.17</v>
      </c>
      <c r="W107" s="119"/>
      <c r="X107" s="119"/>
      <c r="Y107" s="32">
        <f>IF(N107=$D$2," ",IF(N107&lt;NSCA!$J$2,0,1))</f>
        <v>1</v>
      </c>
      <c r="Z107" s="32" t="str">
        <f>IF(O107=$D$2," ",IF(O107&lt;NSCA!$K$2,0,1))</f>
        <v xml:space="preserve"> </v>
      </c>
      <c r="AA107" s="32" t="str">
        <f>IF(P107=$D$2," ",IF(P107&lt;NSCA!$C$2,0,1))</f>
        <v xml:space="preserve"> </v>
      </c>
      <c r="AB107" s="32" t="str">
        <f>IF(Q107=$D$2," ",IF(Q107&lt;NSCA!$D$2,0,1))</f>
        <v xml:space="preserve"> </v>
      </c>
      <c r="AC107" s="32" t="str">
        <f>IF(R107=$D$2," ",IF(R107&lt;NSCA!$E$2,0,1))</f>
        <v xml:space="preserve"> </v>
      </c>
      <c r="AD107" s="32">
        <f>IF(S107=$D$2," ",IF(S107&lt;NSCA!$F$2,0,1))</f>
        <v>0</v>
      </c>
      <c r="AE107" s="32" t="str">
        <f>IF(T107=$D$2," ",IF(T107&lt;NSCA!$G$2,0,1))</f>
        <v xml:space="preserve"> </v>
      </c>
      <c r="AF107" s="32" t="str">
        <f>IF(U107=$D$2," ",IF(U107&lt;NSCA!$H$2,0,1))</f>
        <v xml:space="preserve"> </v>
      </c>
      <c r="AG107" s="32">
        <f>IF(V107=$D$2," ",IF(V107&lt;NSCA!$I$2,0,1))</f>
        <v>1</v>
      </c>
      <c r="AH107" s="32" t="str">
        <f>IF(W107=$D$2," ",IF(W107&lt;NSCA!$L$2,0,1))</f>
        <v xml:space="preserve"> </v>
      </c>
      <c r="AI107" s="32" t="str">
        <f>IF(X107=$D$2," ",IF(X107&lt;NSCA!$M$2,0,1))</f>
        <v xml:space="preserve"> </v>
      </c>
    </row>
    <row r="108" spans="1:35" x14ac:dyDescent="0.25">
      <c r="A108" s="115">
        <v>42716</v>
      </c>
      <c r="B108" s="119">
        <v>9.0500000000000007</v>
      </c>
      <c r="C108" s="119"/>
      <c r="D108" s="119"/>
      <c r="E108" s="119"/>
      <c r="F108" s="119"/>
      <c r="G108" s="119">
        <v>6.03</v>
      </c>
      <c r="H108" s="119"/>
      <c r="I108" s="119"/>
      <c r="J108" s="119">
        <v>7.41</v>
      </c>
      <c r="K108" s="119"/>
      <c r="L108" s="119"/>
      <c r="M108" s="119">
        <v>9.0500000000000007</v>
      </c>
      <c r="N108" s="119">
        <v>9.0500000000000007</v>
      </c>
      <c r="O108" s="119"/>
      <c r="P108" s="119"/>
      <c r="Q108" s="119"/>
      <c r="R108" s="119"/>
      <c r="S108" s="119">
        <v>6.03</v>
      </c>
      <c r="T108" s="119"/>
      <c r="U108" s="119"/>
      <c r="V108" s="119">
        <v>7.41</v>
      </c>
      <c r="W108" s="119"/>
      <c r="X108" s="119"/>
      <c r="Y108" s="32">
        <f>IF(N108=$D$2," ",IF(N108&lt;NSCA!$J$2,0,1))</f>
        <v>1</v>
      </c>
      <c r="Z108" s="32" t="str">
        <f>IF(O108=$D$2," ",IF(O108&lt;NSCA!$K$2,0,1))</f>
        <v xml:space="preserve"> </v>
      </c>
      <c r="AA108" s="32" t="str">
        <f>IF(P108=$D$2," ",IF(P108&lt;NSCA!$C$2,0,1))</f>
        <v xml:space="preserve"> </v>
      </c>
      <c r="AB108" s="32" t="str">
        <f>IF(Q108=$D$2," ",IF(Q108&lt;NSCA!$D$2,0,1))</f>
        <v xml:space="preserve"> </v>
      </c>
      <c r="AC108" s="32" t="str">
        <f>IF(R108=$D$2," ",IF(R108&lt;NSCA!$E$2,0,1))</f>
        <v xml:space="preserve"> </v>
      </c>
      <c r="AD108" s="32">
        <f>IF(S108=$D$2," ",IF(S108&lt;NSCA!$F$2,0,1))</f>
        <v>0</v>
      </c>
      <c r="AE108" s="32" t="str">
        <f>IF(T108=$D$2," ",IF(T108&lt;NSCA!$G$2,0,1))</f>
        <v xml:space="preserve"> </v>
      </c>
      <c r="AF108" s="32" t="str">
        <f>IF(U108=$D$2," ",IF(U108&lt;NSCA!$H$2,0,1))</f>
        <v xml:space="preserve"> </v>
      </c>
      <c r="AG108" s="32">
        <f>IF(V108=$D$2," ",IF(V108&lt;NSCA!$I$2,0,1))</f>
        <v>1</v>
      </c>
      <c r="AH108" s="32" t="str">
        <f>IF(W108=$D$2," ",IF(W108&lt;NSCA!$L$2,0,1))</f>
        <v xml:space="preserve"> </v>
      </c>
      <c r="AI108" s="32" t="str">
        <f>IF(X108=$D$2," ",IF(X108&lt;NSCA!$M$2,0,1))</f>
        <v xml:space="preserve"> </v>
      </c>
    </row>
    <row r="109" spans="1:35" x14ac:dyDescent="0.25">
      <c r="A109" s="115">
        <v>42717</v>
      </c>
      <c r="B109" s="119"/>
      <c r="C109" s="119"/>
      <c r="D109" s="119"/>
      <c r="E109" s="119"/>
      <c r="F109" s="119"/>
      <c r="G109" s="119"/>
      <c r="H109" s="119">
        <v>7.05</v>
      </c>
      <c r="I109" s="119"/>
      <c r="J109" s="119"/>
      <c r="K109" s="119"/>
      <c r="L109" s="119">
        <v>6.32</v>
      </c>
      <c r="M109" s="119">
        <v>7.05</v>
      </c>
      <c r="N109" s="119"/>
      <c r="O109" s="119"/>
      <c r="P109" s="119"/>
      <c r="Q109" s="119"/>
      <c r="R109" s="119"/>
      <c r="S109" s="119"/>
      <c r="T109" s="119">
        <v>7.05</v>
      </c>
      <c r="U109" s="119"/>
      <c r="V109" s="119"/>
      <c r="W109" s="119"/>
      <c r="X109" s="119">
        <v>6.32</v>
      </c>
      <c r="Y109" s="32" t="str">
        <f>IF(N109=$D$2," ",IF(N109&lt;NSCA!$J$2,0,1))</f>
        <v xml:space="preserve"> </v>
      </c>
      <c r="Z109" s="32" t="str">
        <f>IF(O109=$D$2," ",IF(O109&lt;NSCA!$K$2,0,1))</f>
        <v xml:space="preserve"> </v>
      </c>
      <c r="AA109" s="32" t="str">
        <f>IF(P109=$D$2," ",IF(P109&lt;NSCA!$C$2,0,1))</f>
        <v xml:space="preserve"> </v>
      </c>
      <c r="AB109" s="32" t="str">
        <f>IF(Q109=$D$2," ",IF(Q109&lt;NSCA!$D$2,0,1))</f>
        <v xml:space="preserve"> </v>
      </c>
      <c r="AC109" s="32" t="str">
        <f>IF(R109=$D$2," ",IF(R109&lt;NSCA!$E$2,0,1))</f>
        <v xml:space="preserve"> </v>
      </c>
      <c r="AD109" s="32" t="str">
        <f>IF(S109=$D$2," ",IF(S109&lt;NSCA!$F$2,0,1))</f>
        <v xml:space="preserve"> </v>
      </c>
      <c r="AE109" s="32">
        <f>IF(T109=$D$2," ",IF(T109&lt;NSCA!$G$2,0,1))</f>
        <v>1</v>
      </c>
      <c r="AF109" s="32" t="str">
        <f>IF(U109=$D$2," ",IF(U109&lt;NSCA!$H$2,0,1))</f>
        <v xml:space="preserve"> </v>
      </c>
      <c r="AG109" s="32" t="str">
        <f>IF(V109=$D$2," ",IF(V109&lt;NSCA!$I$2,0,1))</f>
        <v xml:space="preserve"> </v>
      </c>
      <c r="AH109" s="32" t="str">
        <f>IF(W109=$D$2," ",IF(W109&lt;NSCA!$L$2,0,1))</f>
        <v xml:space="preserve"> </v>
      </c>
      <c r="AI109" s="32">
        <f>IF(X109=$D$2," ",IF(X109&lt;NSCA!$M$2,0,1))</f>
        <v>1</v>
      </c>
    </row>
    <row r="110" spans="1:35" x14ac:dyDescent="0.25">
      <c r="A110" s="115">
        <v>42718</v>
      </c>
      <c r="B110" s="119"/>
      <c r="C110" s="119">
        <v>4.47</v>
      </c>
      <c r="D110" s="119"/>
      <c r="E110" s="119"/>
      <c r="F110" s="119"/>
      <c r="G110" s="119"/>
      <c r="H110" s="119"/>
      <c r="I110" s="119">
        <v>8.41</v>
      </c>
      <c r="J110" s="119"/>
      <c r="K110" s="119"/>
      <c r="L110" s="119"/>
      <c r="M110" s="119">
        <v>8.41</v>
      </c>
      <c r="N110" s="119"/>
      <c r="O110" s="119">
        <v>4.47</v>
      </c>
      <c r="P110" s="119"/>
      <c r="Q110" s="119"/>
      <c r="R110" s="119"/>
      <c r="S110" s="119"/>
      <c r="T110" s="119"/>
      <c r="U110" s="119">
        <v>8.41</v>
      </c>
      <c r="V110" s="119"/>
      <c r="W110" s="119"/>
      <c r="X110" s="119"/>
      <c r="Y110" s="32" t="str">
        <f>IF(N110=$D$2," ",IF(N110&lt;NSCA!$J$2,0,1))</f>
        <v xml:space="preserve"> </v>
      </c>
      <c r="Z110" s="32">
        <f>IF(O110=$D$2," ",IF(O110&lt;NSCA!$K$2,0,1))</f>
        <v>0</v>
      </c>
      <c r="AA110" s="32" t="str">
        <f>IF(P110=$D$2," ",IF(P110&lt;NSCA!$C$2,0,1))</f>
        <v xml:space="preserve"> </v>
      </c>
      <c r="AB110" s="32" t="str">
        <f>IF(Q110=$D$2," ",IF(Q110&lt;NSCA!$D$2,0,1))</f>
        <v xml:space="preserve"> </v>
      </c>
      <c r="AC110" s="32" t="str">
        <f>IF(R110=$D$2," ",IF(R110&lt;NSCA!$E$2,0,1))</f>
        <v xml:space="preserve"> </v>
      </c>
      <c r="AD110" s="32" t="str">
        <f>IF(S110=$D$2," ",IF(S110&lt;NSCA!$F$2,0,1))</f>
        <v xml:space="preserve"> </v>
      </c>
      <c r="AE110" s="32" t="str">
        <f>IF(T110=$D$2," ",IF(T110&lt;NSCA!$G$2,0,1))</f>
        <v xml:space="preserve"> </v>
      </c>
      <c r="AF110" s="32">
        <f>IF(U110=$D$2," ",IF(U110&lt;NSCA!$H$2,0,1))</f>
        <v>1</v>
      </c>
      <c r="AG110" s="32" t="str">
        <f>IF(V110=$D$2," ",IF(V110&lt;NSCA!$I$2,0,1))</f>
        <v xml:space="preserve"> </v>
      </c>
      <c r="AH110" s="32" t="str">
        <f>IF(W110=$D$2," ",IF(W110&lt;NSCA!$L$2,0,1))</f>
        <v xml:space="preserve"> </v>
      </c>
      <c r="AI110" s="32" t="str">
        <f>IF(X110=$D$2," ",IF(X110&lt;NSCA!$M$2,0,1))</f>
        <v xml:space="preserve"> </v>
      </c>
    </row>
    <row r="111" spans="1:35" x14ac:dyDescent="0.25">
      <c r="A111" s="115">
        <v>42719</v>
      </c>
      <c r="B111" s="119"/>
      <c r="C111" s="119"/>
      <c r="D111" s="119">
        <v>9.2799999999999994</v>
      </c>
      <c r="E111" s="119">
        <v>9.02</v>
      </c>
      <c r="F111" s="119">
        <v>8.0299999999999994</v>
      </c>
      <c r="G111" s="119"/>
      <c r="H111" s="119"/>
      <c r="I111" s="119"/>
      <c r="J111" s="119"/>
      <c r="K111" s="119"/>
      <c r="L111" s="119"/>
      <c r="M111" s="119">
        <v>9.2799999999999994</v>
      </c>
      <c r="N111" s="119"/>
      <c r="O111" s="119"/>
      <c r="P111" s="119">
        <v>9.2799999999999994</v>
      </c>
      <c r="Q111" s="119">
        <v>9.02</v>
      </c>
      <c r="R111" s="119">
        <v>8.0299999999999994</v>
      </c>
      <c r="S111" s="119"/>
      <c r="T111" s="119"/>
      <c r="U111" s="119"/>
      <c r="V111" s="119"/>
      <c r="W111" s="119"/>
      <c r="X111" s="119"/>
      <c r="Y111" s="32" t="str">
        <f>IF(N111=$D$2," ",IF(N111&lt;NSCA!$J$2,0,1))</f>
        <v xml:space="preserve"> </v>
      </c>
      <c r="Z111" s="32" t="str">
        <f>IF(O111=$D$2," ",IF(O111&lt;NSCA!$K$2,0,1))</f>
        <v xml:space="preserve"> </v>
      </c>
      <c r="AA111" s="32">
        <f>IF(P111=$D$2," ",IF(P111&lt;NSCA!$C$2,0,1))</f>
        <v>1</v>
      </c>
      <c r="AB111" s="32">
        <f>IF(Q111=$D$2," ",IF(Q111&lt;NSCA!$D$2,0,1))</f>
        <v>1</v>
      </c>
      <c r="AC111" s="32">
        <f>IF(R111=$D$2," ",IF(R111&lt;NSCA!$E$2,0,1))</f>
        <v>1</v>
      </c>
      <c r="AD111" s="32" t="str">
        <f>IF(S111=$D$2," ",IF(S111&lt;NSCA!$F$2,0,1))</f>
        <v xml:space="preserve"> </v>
      </c>
      <c r="AE111" s="32" t="str">
        <f>IF(T111=$D$2," ",IF(T111&lt;NSCA!$G$2,0,1))</f>
        <v xml:space="preserve"> </v>
      </c>
      <c r="AF111" s="32" t="str">
        <f>IF(U111=$D$2," ",IF(U111&lt;NSCA!$H$2,0,1))</f>
        <v xml:space="preserve"> </v>
      </c>
      <c r="AG111" s="32" t="str">
        <f>IF(V111=$D$2," ",IF(V111&lt;NSCA!$I$2,0,1))</f>
        <v xml:space="preserve"> </v>
      </c>
      <c r="AH111" s="32" t="str">
        <f>IF(W111=$D$2," ",IF(W111&lt;NSCA!$L$2,0,1))</f>
        <v xml:space="preserve"> </v>
      </c>
      <c r="AI111" s="32" t="str">
        <f>IF(X111=$D$2," ",IF(X111&lt;NSCA!$M$2,0,1))</f>
        <v xml:space="preserve"> </v>
      </c>
    </row>
    <row r="112" spans="1:35" x14ac:dyDescent="0.25">
      <c r="A112" s="115">
        <v>42751</v>
      </c>
      <c r="B112" s="119"/>
      <c r="C112" s="119">
        <v>4.78</v>
      </c>
      <c r="D112" s="119"/>
      <c r="E112" s="119"/>
      <c r="F112" s="119"/>
      <c r="G112" s="119"/>
      <c r="H112" s="119"/>
      <c r="I112" s="119">
        <v>8.65</v>
      </c>
      <c r="J112" s="119"/>
      <c r="K112" s="119"/>
      <c r="L112" s="119"/>
      <c r="M112" s="119">
        <v>8.65</v>
      </c>
      <c r="N112" s="119"/>
      <c r="O112" s="119">
        <v>4.78</v>
      </c>
      <c r="P112" s="119"/>
      <c r="Q112" s="119"/>
      <c r="R112" s="119"/>
      <c r="S112" s="119"/>
      <c r="T112" s="119"/>
      <c r="U112" s="119">
        <v>8.65</v>
      </c>
      <c r="V112" s="119"/>
      <c r="W112" s="119"/>
      <c r="X112" s="119"/>
      <c r="Y112" s="32" t="str">
        <f>IF(N112=$D$2," ",IF(N112&lt;NSCA!$J$2,0,1))</f>
        <v xml:space="preserve"> </v>
      </c>
      <c r="Z112" s="32">
        <f>IF(O112=$D$2," ",IF(O112&lt;NSCA!$K$2,0,1))</f>
        <v>0</v>
      </c>
      <c r="AA112" s="32" t="str">
        <f>IF(P112=$D$2," ",IF(P112&lt;NSCA!$C$2,0,1))</f>
        <v xml:space="preserve"> </v>
      </c>
      <c r="AB112" s="32" t="str">
        <f>IF(Q112=$D$2," ",IF(Q112&lt;NSCA!$D$2,0,1))</f>
        <v xml:space="preserve"> </v>
      </c>
      <c r="AC112" s="32" t="str">
        <f>IF(R112=$D$2," ",IF(R112&lt;NSCA!$E$2,0,1))</f>
        <v xml:space="preserve"> </v>
      </c>
      <c r="AD112" s="32" t="str">
        <f>IF(S112=$D$2," ",IF(S112&lt;NSCA!$F$2,0,1))</f>
        <v xml:space="preserve"> </v>
      </c>
      <c r="AE112" s="32" t="str">
        <f>IF(T112=$D$2," ",IF(T112&lt;NSCA!$G$2,0,1))</f>
        <v xml:space="preserve"> </v>
      </c>
      <c r="AF112" s="32">
        <f>IF(U112=$D$2," ",IF(U112&lt;NSCA!$H$2,0,1))</f>
        <v>1</v>
      </c>
      <c r="AG112" s="32" t="str">
        <f>IF(V112=$D$2," ",IF(V112&lt;NSCA!$I$2,0,1))</f>
        <v xml:space="preserve"> </v>
      </c>
      <c r="AH112" s="32" t="str">
        <f>IF(W112=$D$2," ",IF(W112&lt;NSCA!$L$2,0,1))</f>
        <v xml:space="preserve"> </v>
      </c>
      <c r="AI112" s="32" t="str">
        <f>IF(X112=$D$2," ",IF(X112&lt;NSCA!$M$2,0,1))</f>
        <v xml:space="preserve"> </v>
      </c>
    </row>
    <row r="113" spans="1:35" x14ac:dyDescent="0.25">
      <c r="A113" s="115">
        <v>42752</v>
      </c>
      <c r="B113" s="119">
        <v>6.61</v>
      </c>
      <c r="C113" s="119"/>
      <c r="D113" s="119"/>
      <c r="E113" s="119"/>
      <c r="F113" s="119"/>
      <c r="G113" s="119">
        <v>7.58</v>
      </c>
      <c r="H113" s="119">
        <v>7.61</v>
      </c>
      <c r="I113" s="119"/>
      <c r="J113" s="119">
        <v>6.64</v>
      </c>
      <c r="K113" s="119"/>
      <c r="L113" s="119">
        <v>6.48</v>
      </c>
      <c r="M113" s="119">
        <v>7.61</v>
      </c>
      <c r="N113" s="119">
        <v>6.61</v>
      </c>
      <c r="O113" s="119"/>
      <c r="P113" s="119"/>
      <c r="Q113" s="119"/>
      <c r="R113" s="119"/>
      <c r="S113" s="119">
        <v>7.58</v>
      </c>
      <c r="T113" s="119">
        <v>7.61</v>
      </c>
      <c r="U113" s="119"/>
      <c r="V113" s="119">
        <v>6.64</v>
      </c>
      <c r="W113" s="119"/>
      <c r="X113" s="119">
        <v>6.48</v>
      </c>
      <c r="Y113" s="32">
        <f>IF(N113=$D$2," ",IF(N113&lt;NSCA!$J$2,0,1))</f>
        <v>1</v>
      </c>
      <c r="Z113" s="32" t="str">
        <f>IF(O113=$D$2," ",IF(O113&lt;NSCA!$K$2,0,1))</f>
        <v xml:space="preserve"> </v>
      </c>
      <c r="AA113" s="32" t="str">
        <f>IF(P113=$D$2," ",IF(P113&lt;NSCA!$C$2,0,1))</f>
        <v xml:space="preserve"> </v>
      </c>
      <c r="AB113" s="32" t="str">
        <f>IF(Q113=$D$2," ",IF(Q113&lt;NSCA!$D$2,0,1))</f>
        <v xml:space="preserve"> </v>
      </c>
      <c r="AC113" s="32" t="str">
        <f>IF(R113=$D$2," ",IF(R113&lt;NSCA!$E$2,0,1))</f>
        <v xml:space="preserve"> </v>
      </c>
      <c r="AD113" s="32">
        <f>IF(S113=$D$2," ",IF(S113&lt;NSCA!$F$2,0,1))</f>
        <v>0</v>
      </c>
      <c r="AE113" s="32">
        <f>IF(T113=$D$2," ",IF(T113&lt;NSCA!$G$2,0,1))</f>
        <v>1</v>
      </c>
      <c r="AF113" s="32" t="str">
        <f>IF(U113=$D$2," ",IF(U113&lt;NSCA!$H$2,0,1))</f>
        <v xml:space="preserve"> </v>
      </c>
      <c r="AG113" s="32">
        <f>IF(V113=$D$2," ",IF(V113&lt;NSCA!$I$2,0,1))</f>
        <v>1</v>
      </c>
      <c r="AH113" s="32" t="str">
        <f>IF(W113=$D$2," ",IF(W113&lt;NSCA!$L$2,0,1))</f>
        <v xml:space="preserve"> </v>
      </c>
      <c r="AI113" s="32">
        <f>IF(X113=$D$2," ",IF(X113&lt;NSCA!$M$2,0,1))</f>
        <v>1</v>
      </c>
    </row>
    <row r="114" spans="1:35" x14ac:dyDescent="0.25">
      <c r="A114" s="115">
        <v>42753</v>
      </c>
      <c r="B114" s="119"/>
      <c r="C114" s="119"/>
      <c r="D114" s="119">
        <v>10.02</v>
      </c>
      <c r="E114" s="119">
        <v>8.86</v>
      </c>
      <c r="F114" s="119">
        <v>8.7899999999999991</v>
      </c>
      <c r="G114" s="119"/>
      <c r="H114" s="119"/>
      <c r="I114" s="119"/>
      <c r="J114" s="119"/>
      <c r="K114" s="119"/>
      <c r="L114" s="119"/>
      <c r="M114" s="119">
        <v>10.02</v>
      </c>
      <c r="N114" s="119"/>
      <c r="O114" s="119"/>
      <c r="P114" s="119">
        <v>10.02</v>
      </c>
      <c r="Q114" s="119">
        <v>8.86</v>
      </c>
      <c r="R114" s="119">
        <v>8.7899999999999991</v>
      </c>
      <c r="S114" s="119"/>
      <c r="T114" s="119"/>
      <c r="U114" s="119"/>
      <c r="V114" s="119"/>
      <c r="W114" s="119"/>
      <c r="X114" s="119"/>
      <c r="Y114" s="32" t="str">
        <f>IF(N114=$D$2," ",IF(N114&lt;NSCA!$J$2,0,1))</f>
        <v xml:space="preserve"> </v>
      </c>
      <c r="Z114" s="32" t="str">
        <f>IF(O114=$D$2," ",IF(O114&lt;NSCA!$K$2,0,1))</f>
        <v xml:space="preserve"> </v>
      </c>
      <c r="AA114" s="32">
        <f>IF(P114=$D$2," ",IF(P114&lt;NSCA!$C$2,0,1))</f>
        <v>1</v>
      </c>
      <c r="AB114" s="32">
        <f>IF(Q114=$D$2," ",IF(Q114&lt;NSCA!$D$2,0,1))</f>
        <v>1</v>
      </c>
      <c r="AC114" s="32">
        <f>IF(R114=$D$2," ",IF(R114&lt;NSCA!$E$2,0,1))</f>
        <v>1</v>
      </c>
      <c r="AD114" s="32" t="str">
        <f>IF(S114=$D$2," ",IF(S114&lt;NSCA!$F$2,0,1))</f>
        <v xml:space="preserve"> </v>
      </c>
      <c r="AE114" s="32" t="str">
        <f>IF(T114=$D$2," ",IF(T114&lt;NSCA!$G$2,0,1))</f>
        <v xml:space="preserve"> </v>
      </c>
      <c r="AF114" s="32" t="str">
        <f>IF(U114=$D$2," ",IF(U114&lt;NSCA!$H$2,0,1))</f>
        <v xml:space="preserve"> </v>
      </c>
      <c r="AG114" s="32" t="str">
        <f>IF(V114=$D$2," ",IF(V114&lt;NSCA!$I$2,0,1))</f>
        <v xml:space="preserve"> </v>
      </c>
      <c r="AH114" s="32" t="str">
        <f>IF(W114=$D$2," ",IF(W114&lt;NSCA!$L$2,0,1))</f>
        <v xml:space="preserve"> </v>
      </c>
      <c r="AI114" s="32" t="str">
        <f>IF(X114=$D$2," ",IF(X114&lt;NSCA!$M$2,0,1))</f>
        <v xml:space="preserve"> </v>
      </c>
    </row>
    <row r="115" spans="1:35" x14ac:dyDescent="0.25">
      <c r="A115" s="115">
        <v>42786</v>
      </c>
      <c r="B115" s="119"/>
      <c r="C115" s="119"/>
      <c r="D115" s="119">
        <v>9.8699999999999992</v>
      </c>
      <c r="E115" s="119">
        <v>7.53</v>
      </c>
      <c r="F115" s="119">
        <v>7.43</v>
      </c>
      <c r="G115" s="119"/>
      <c r="H115" s="119"/>
      <c r="I115" s="119"/>
      <c r="J115" s="119"/>
      <c r="K115" s="119"/>
      <c r="L115" s="119"/>
      <c r="M115" s="119">
        <v>9.8699999999999992</v>
      </c>
      <c r="N115" s="119"/>
      <c r="O115" s="119"/>
      <c r="P115" s="119">
        <v>9.8699999999999992</v>
      </c>
      <c r="Q115" s="119">
        <v>7.53</v>
      </c>
      <c r="R115" s="119">
        <v>7.43</v>
      </c>
      <c r="S115" s="119"/>
      <c r="T115" s="119"/>
      <c r="U115" s="119"/>
      <c r="V115" s="119"/>
      <c r="W115" s="119"/>
      <c r="X115" s="119"/>
      <c r="Y115" s="32" t="str">
        <f>IF(N115=$D$2," ",IF(N115&lt;NSCA!$J$2,0,1))</f>
        <v xml:space="preserve"> </v>
      </c>
      <c r="Z115" s="32" t="str">
        <f>IF(O115=$D$2," ",IF(O115&lt;NSCA!$K$2,0,1))</f>
        <v xml:space="preserve"> </v>
      </c>
      <c r="AA115" s="32">
        <f>IF(P115=$D$2," ",IF(P115&lt;NSCA!$C$2,0,1))</f>
        <v>1</v>
      </c>
      <c r="AB115" s="32">
        <f>IF(Q115=$D$2," ",IF(Q115&lt;NSCA!$D$2,0,1))</f>
        <v>0</v>
      </c>
      <c r="AC115" s="32">
        <f>IF(R115=$D$2," ",IF(R115&lt;NSCA!$E$2,0,1))</f>
        <v>0</v>
      </c>
      <c r="AD115" s="32" t="str">
        <f>IF(S115=$D$2," ",IF(S115&lt;NSCA!$F$2,0,1))</f>
        <v xml:space="preserve"> </v>
      </c>
      <c r="AE115" s="32" t="str">
        <f>IF(T115=$D$2," ",IF(T115&lt;NSCA!$G$2,0,1))</f>
        <v xml:space="preserve"> </v>
      </c>
      <c r="AF115" s="32" t="str">
        <f>IF(U115=$D$2," ",IF(U115&lt;NSCA!$H$2,0,1))</f>
        <v xml:space="preserve"> </v>
      </c>
      <c r="AG115" s="32" t="str">
        <f>IF(V115=$D$2," ",IF(V115&lt;NSCA!$I$2,0,1))</f>
        <v xml:space="preserve"> </v>
      </c>
      <c r="AH115" s="32" t="str">
        <f>IF(W115=$D$2," ",IF(W115&lt;NSCA!$L$2,0,1))</f>
        <v xml:space="preserve"> </v>
      </c>
      <c r="AI115" s="32" t="str">
        <f>IF(X115=$D$2," ",IF(X115&lt;NSCA!$M$2,0,1))</f>
        <v xml:space="preserve"> </v>
      </c>
    </row>
    <row r="116" spans="1:35" x14ac:dyDescent="0.25">
      <c r="A116" s="115">
        <v>42787</v>
      </c>
      <c r="B116" s="119">
        <v>6.18</v>
      </c>
      <c r="C116" s="119"/>
      <c r="D116" s="119"/>
      <c r="E116" s="119"/>
      <c r="F116" s="119"/>
      <c r="G116" s="119">
        <v>6.22</v>
      </c>
      <c r="H116" s="119">
        <v>7.93</v>
      </c>
      <c r="I116" s="119"/>
      <c r="J116" s="119">
        <v>5.87</v>
      </c>
      <c r="K116" s="119"/>
      <c r="L116" s="119"/>
      <c r="M116" s="119">
        <v>7.93</v>
      </c>
      <c r="N116" s="119">
        <v>6.18</v>
      </c>
      <c r="O116" s="119"/>
      <c r="P116" s="119"/>
      <c r="Q116" s="119"/>
      <c r="R116" s="119"/>
      <c r="S116" s="119">
        <v>6.22</v>
      </c>
      <c r="T116" s="119">
        <v>7.93</v>
      </c>
      <c r="U116" s="119"/>
      <c r="V116" s="119">
        <v>5.87</v>
      </c>
      <c r="W116" s="119"/>
      <c r="X116" s="119"/>
      <c r="Y116" s="32">
        <f>IF(N116=$D$2," ",IF(N116&lt;NSCA!$J$2,0,1))</f>
        <v>1</v>
      </c>
      <c r="Z116" s="32" t="str">
        <f>IF(O116=$D$2," ",IF(O116&lt;NSCA!$K$2,0,1))</f>
        <v xml:space="preserve"> </v>
      </c>
      <c r="AA116" s="32" t="str">
        <f>IF(P116=$D$2," ",IF(P116&lt;NSCA!$C$2,0,1))</f>
        <v xml:space="preserve"> </v>
      </c>
      <c r="AB116" s="32" t="str">
        <f>IF(Q116=$D$2," ",IF(Q116&lt;NSCA!$D$2,0,1))</f>
        <v xml:space="preserve"> </v>
      </c>
      <c r="AC116" s="32" t="str">
        <f>IF(R116=$D$2," ",IF(R116&lt;NSCA!$E$2,0,1))</f>
        <v xml:space="preserve"> </v>
      </c>
      <c r="AD116" s="32">
        <f>IF(S116=$D$2," ",IF(S116&lt;NSCA!$F$2,0,1))</f>
        <v>0</v>
      </c>
      <c r="AE116" s="32">
        <f>IF(T116=$D$2," ",IF(T116&lt;NSCA!$G$2,0,1))</f>
        <v>1</v>
      </c>
      <c r="AF116" s="32" t="str">
        <f>IF(U116=$D$2," ",IF(U116&lt;NSCA!$H$2,0,1))</f>
        <v xml:space="preserve"> </v>
      </c>
      <c r="AG116" s="32">
        <f>IF(V116=$D$2," ",IF(V116&lt;NSCA!$I$2,0,1))</f>
        <v>0</v>
      </c>
      <c r="AH116" s="32" t="str">
        <f>IF(W116=$D$2," ",IF(W116&lt;NSCA!$L$2,0,1))</f>
        <v xml:space="preserve"> </v>
      </c>
      <c r="AI116" s="32" t="str">
        <f>IF(X116=$D$2," ",IF(X116&lt;NSCA!$M$2,0,1))</f>
        <v xml:space="preserve"> </v>
      </c>
    </row>
    <row r="117" spans="1:35" x14ac:dyDescent="0.25">
      <c r="A117" s="115">
        <v>42788</v>
      </c>
      <c r="B117" s="119"/>
      <c r="C117" s="119">
        <v>4.72</v>
      </c>
      <c r="D117" s="119"/>
      <c r="E117" s="119"/>
      <c r="F117" s="119"/>
      <c r="G117" s="119"/>
      <c r="H117" s="119"/>
      <c r="I117" s="119">
        <v>8.68</v>
      </c>
      <c r="J117" s="119"/>
      <c r="K117" s="119"/>
      <c r="L117" s="119"/>
      <c r="M117" s="119">
        <v>8.68</v>
      </c>
      <c r="N117" s="119"/>
      <c r="O117" s="119">
        <v>4.72</v>
      </c>
      <c r="P117" s="119"/>
      <c r="Q117" s="119"/>
      <c r="R117" s="119"/>
      <c r="S117" s="119"/>
      <c r="T117" s="119"/>
      <c r="U117" s="119">
        <v>8.68</v>
      </c>
      <c r="V117" s="119"/>
      <c r="W117" s="119"/>
      <c r="X117" s="119"/>
      <c r="Y117" s="32" t="str">
        <f>IF(N117=$D$2," ",IF(N117&lt;NSCA!$J$2,0,1))</f>
        <v xml:space="preserve"> </v>
      </c>
      <c r="Z117" s="32">
        <f>IF(O117=$D$2," ",IF(O117&lt;NSCA!$K$2,0,1))</f>
        <v>0</v>
      </c>
      <c r="AA117" s="32" t="str">
        <f>IF(P117=$D$2," ",IF(P117&lt;NSCA!$C$2,0,1))</f>
        <v xml:space="preserve"> </v>
      </c>
      <c r="AB117" s="32" t="str">
        <f>IF(Q117=$D$2," ",IF(Q117&lt;NSCA!$D$2,0,1))</f>
        <v xml:space="preserve"> </v>
      </c>
      <c r="AC117" s="32" t="str">
        <f>IF(R117=$D$2," ",IF(R117&lt;NSCA!$E$2,0,1))</f>
        <v xml:space="preserve"> </v>
      </c>
      <c r="AD117" s="32" t="str">
        <f>IF(S117=$D$2," ",IF(S117&lt;NSCA!$F$2,0,1))</f>
        <v xml:space="preserve"> </v>
      </c>
      <c r="AE117" s="32" t="str">
        <f>IF(T117=$D$2," ",IF(T117&lt;NSCA!$G$2,0,1))</f>
        <v xml:space="preserve"> </v>
      </c>
      <c r="AF117" s="32">
        <f>IF(U117=$D$2," ",IF(U117&lt;NSCA!$H$2,0,1))</f>
        <v>1</v>
      </c>
      <c r="AG117" s="32" t="str">
        <f>IF(V117=$D$2," ",IF(V117&lt;NSCA!$I$2,0,1))</f>
        <v xml:space="preserve"> </v>
      </c>
      <c r="AH117" s="32" t="str">
        <f>IF(W117=$D$2," ",IF(W117&lt;NSCA!$L$2,0,1))</f>
        <v xml:space="preserve"> </v>
      </c>
      <c r="AI117" s="32" t="str">
        <f>IF(X117=$D$2," ",IF(X117&lt;NSCA!$M$2,0,1))</f>
        <v xml:space="preserve"> </v>
      </c>
    </row>
    <row r="118" spans="1:35" x14ac:dyDescent="0.25">
      <c r="A118" s="115">
        <v>42789</v>
      </c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>
        <v>5.73</v>
      </c>
      <c r="M118" s="119">
        <v>5.73</v>
      </c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>
        <v>5.73</v>
      </c>
      <c r="Y118" s="32" t="str">
        <f>IF(N118=$D$2," ",IF(N118&lt;NSCA!$J$2,0,1))</f>
        <v xml:space="preserve"> </v>
      </c>
      <c r="Z118" s="32" t="str">
        <f>IF(O118=$D$2," ",IF(O118&lt;NSCA!$K$2,0,1))</f>
        <v xml:space="preserve"> </v>
      </c>
      <c r="AA118" s="32" t="str">
        <f>IF(P118=$D$2," ",IF(P118&lt;NSCA!$C$2,0,1))</f>
        <v xml:space="preserve"> </v>
      </c>
      <c r="AB118" s="32" t="str">
        <f>IF(Q118=$D$2," ",IF(Q118&lt;NSCA!$D$2,0,1))</f>
        <v xml:space="preserve"> </v>
      </c>
      <c r="AC118" s="32" t="str">
        <f>IF(R118=$D$2," ",IF(R118&lt;NSCA!$E$2,0,1))</f>
        <v xml:space="preserve"> </v>
      </c>
      <c r="AD118" s="32" t="str">
        <f>IF(S118=$D$2," ",IF(S118&lt;NSCA!$F$2,0,1))</f>
        <v xml:space="preserve"> </v>
      </c>
      <c r="AE118" s="32" t="str">
        <f>IF(T118=$D$2," ",IF(T118&lt;NSCA!$G$2,0,1))</f>
        <v xml:space="preserve"> </v>
      </c>
      <c r="AF118" s="32" t="str">
        <f>IF(U118=$D$2," ",IF(U118&lt;NSCA!$H$2,0,1))</f>
        <v xml:space="preserve"> </v>
      </c>
      <c r="AG118" s="32" t="str">
        <f>IF(V118=$D$2," ",IF(V118&lt;NSCA!$I$2,0,1))</f>
        <v xml:space="preserve"> </v>
      </c>
      <c r="AH118" s="32" t="str">
        <f>IF(W118=$D$2," ",IF(W118&lt;NSCA!$L$2,0,1))</f>
        <v xml:space="preserve"> </v>
      </c>
      <c r="AI118" s="32">
        <f>IF(X118=$D$2," ",IF(X118&lt;NSCA!$M$2,0,1))</f>
        <v>1</v>
      </c>
    </row>
    <row r="119" spans="1:35" x14ac:dyDescent="0.25">
      <c r="A119" s="115">
        <v>42807</v>
      </c>
      <c r="B119" s="119"/>
      <c r="C119" s="119"/>
      <c r="D119" s="119">
        <v>8.33</v>
      </c>
      <c r="E119" s="119">
        <v>8.1</v>
      </c>
      <c r="F119" s="119">
        <v>8.6300000000000008</v>
      </c>
      <c r="G119" s="119"/>
      <c r="H119" s="119"/>
      <c r="I119" s="119"/>
      <c r="J119" s="119"/>
      <c r="K119" s="119"/>
      <c r="L119" s="119"/>
      <c r="M119" s="119">
        <v>8.6300000000000008</v>
      </c>
      <c r="N119" s="119"/>
      <c r="O119" s="119"/>
      <c r="P119" s="119">
        <v>8.33</v>
      </c>
      <c r="Q119" s="119">
        <v>8.1</v>
      </c>
      <c r="R119" s="119">
        <v>8.6300000000000008</v>
      </c>
      <c r="S119" s="119"/>
      <c r="T119" s="119"/>
      <c r="U119" s="119"/>
      <c r="V119" s="119"/>
      <c r="W119" s="119"/>
      <c r="X119" s="119"/>
      <c r="Y119" s="32" t="str">
        <f>IF(N119=$D$2," ",IF(N119&lt;NSCA!$J$2,0,1))</f>
        <v xml:space="preserve"> </v>
      </c>
      <c r="Z119" s="32" t="str">
        <f>IF(O119=$D$2," ",IF(O119&lt;NSCA!$K$2,0,1))</f>
        <v xml:space="preserve"> </v>
      </c>
      <c r="AA119" s="32">
        <f>IF(P119=$D$2," ",IF(P119&lt;NSCA!$C$2,0,1))</f>
        <v>1</v>
      </c>
      <c r="AB119" s="32">
        <f>IF(Q119=$D$2," ",IF(Q119&lt;NSCA!$D$2,0,1))</f>
        <v>1</v>
      </c>
      <c r="AC119" s="32">
        <f>IF(R119=$D$2," ",IF(R119&lt;NSCA!$E$2,0,1))</f>
        <v>1</v>
      </c>
      <c r="AD119" s="32" t="str">
        <f>IF(S119=$D$2," ",IF(S119&lt;NSCA!$F$2,0,1))</f>
        <v xml:space="preserve"> </v>
      </c>
      <c r="AE119" s="32" t="str">
        <f>IF(T119=$D$2," ",IF(T119&lt;NSCA!$G$2,0,1))</f>
        <v xml:space="preserve"> </v>
      </c>
      <c r="AF119" s="32" t="str">
        <f>IF(U119=$D$2," ",IF(U119&lt;NSCA!$H$2,0,1))</f>
        <v xml:space="preserve"> </v>
      </c>
      <c r="AG119" s="32" t="str">
        <f>IF(V119=$D$2," ",IF(V119&lt;NSCA!$I$2,0,1))</f>
        <v xml:space="preserve"> </v>
      </c>
      <c r="AH119" s="32" t="str">
        <f>IF(W119=$D$2," ",IF(W119&lt;NSCA!$L$2,0,1))</f>
        <v xml:space="preserve"> </v>
      </c>
      <c r="AI119" s="32" t="str">
        <f>IF(X119=$D$2," ",IF(X119&lt;NSCA!$M$2,0,1))</f>
        <v xml:space="preserve"> </v>
      </c>
    </row>
    <row r="120" spans="1:35" x14ac:dyDescent="0.25">
      <c r="A120" s="115">
        <v>42808</v>
      </c>
      <c r="B120" s="119">
        <v>7.22</v>
      </c>
      <c r="C120" s="119"/>
      <c r="D120" s="119"/>
      <c r="E120" s="119"/>
      <c r="F120" s="119"/>
      <c r="G120" s="119">
        <v>6.73</v>
      </c>
      <c r="H120" s="119">
        <v>7.54</v>
      </c>
      <c r="I120" s="119"/>
      <c r="J120" s="119">
        <v>6.98</v>
      </c>
      <c r="K120" s="119"/>
      <c r="L120" s="119">
        <v>6</v>
      </c>
      <c r="M120" s="119">
        <v>7.54</v>
      </c>
      <c r="N120" s="119">
        <v>7.22</v>
      </c>
      <c r="O120" s="119"/>
      <c r="P120" s="119"/>
      <c r="Q120" s="119"/>
      <c r="R120" s="119"/>
      <c r="S120" s="119">
        <v>6.73</v>
      </c>
      <c r="T120" s="119">
        <v>7.54</v>
      </c>
      <c r="U120" s="119"/>
      <c r="V120" s="119">
        <v>6.98</v>
      </c>
      <c r="W120" s="119"/>
      <c r="X120" s="119">
        <v>6</v>
      </c>
      <c r="Y120" s="32">
        <f>IF(N120=$D$2," ",IF(N120&lt;NSCA!$J$2,0,1))</f>
        <v>1</v>
      </c>
      <c r="Z120" s="32" t="str">
        <f>IF(O120=$D$2," ",IF(O120&lt;NSCA!$K$2,0,1))</f>
        <v xml:space="preserve"> </v>
      </c>
      <c r="AA120" s="32" t="str">
        <f>IF(P120=$D$2," ",IF(P120&lt;NSCA!$C$2,0,1))</f>
        <v xml:space="preserve"> </v>
      </c>
      <c r="AB120" s="32" t="str">
        <f>IF(Q120=$D$2," ",IF(Q120&lt;NSCA!$D$2,0,1))</f>
        <v xml:space="preserve"> </v>
      </c>
      <c r="AC120" s="32" t="str">
        <f>IF(R120=$D$2," ",IF(R120&lt;NSCA!$E$2,0,1))</f>
        <v xml:space="preserve"> </v>
      </c>
      <c r="AD120" s="32">
        <f>IF(S120=$D$2," ",IF(S120&lt;NSCA!$F$2,0,1))</f>
        <v>0</v>
      </c>
      <c r="AE120" s="32">
        <f>IF(T120=$D$2," ",IF(T120&lt;NSCA!$G$2,0,1))</f>
        <v>1</v>
      </c>
      <c r="AF120" s="32" t="str">
        <f>IF(U120=$D$2," ",IF(U120&lt;NSCA!$H$2,0,1))</f>
        <v xml:space="preserve"> </v>
      </c>
      <c r="AG120" s="32">
        <f>IF(V120=$D$2," ",IF(V120&lt;NSCA!$I$2,0,1))</f>
        <v>1</v>
      </c>
      <c r="AH120" s="32" t="str">
        <f>IF(W120=$D$2," ",IF(W120&lt;NSCA!$L$2,0,1))</f>
        <v xml:space="preserve"> </v>
      </c>
      <c r="AI120" s="32">
        <f>IF(X120=$D$2," ",IF(X120&lt;NSCA!$M$2,0,1))</f>
        <v>1</v>
      </c>
    </row>
    <row r="121" spans="1:35" x14ac:dyDescent="0.25">
      <c r="A121" s="115">
        <v>42809</v>
      </c>
      <c r="B121" s="119"/>
      <c r="C121" s="119">
        <v>5.07</v>
      </c>
      <c r="D121" s="119"/>
      <c r="E121" s="119"/>
      <c r="F121" s="119"/>
      <c r="G121" s="119"/>
      <c r="H121" s="119"/>
      <c r="I121" s="119">
        <v>9.39</v>
      </c>
      <c r="J121" s="119"/>
      <c r="K121" s="119"/>
      <c r="L121" s="119"/>
      <c r="M121" s="119">
        <v>9.39</v>
      </c>
      <c r="N121" s="119"/>
      <c r="O121" s="119">
        <v>5.07</v>
      </c>
      <c r="P121" s="119"/>
      <c r="Q121" s="119"/>
      <c r="R121" s="119"/>
      <c r="S121" s="119"/>
      <c r="T121" s="119"/>
      <c r="U121" s="119">
        <v>9.39</v>
      </c>
      <c r="V121" s="119"/>
      <c r="W121" s="119"/>
      <c r="X121" s="119"/>
      <c r="Y121" s="32" t="str">
        <f>IF(N121=$D$2," ",IF(N121&lt;NSCA!$J$2,0,1))</f>
        <v xml:space="preserve"> </v>
      </c>
      <c r="Z121" s="32">
        <f>IF(O121=$D$2," ",IF(O121&lt;NSCA!$K$2,0,1))</f>
        <v>1</v>
      </c>
      <c r="AA121" s="32" t="str">
        <f>IF(P121=$D$2," ",IF(P121&lt;NSCA!$C$2,0,1))</f>
        <v xml:space="preserve"> </v>
      </c>
      <c r="AB121" s="32" t="str">
        <f>IF(Q121=$D$2," ",IF(Q121&lt;NSCA!$D$2,0,1))</f>
        <v xml:space="preserve"> </v>
      </c>
      <c r="AC121" s="32" t="str">
        <f>IF(R121=$D$2," ",IF(R121&lt;NSCA!$E$2,0,1))</f>
        <v xml:space="preserve"> </v>
      </c>
      <c r="AD121" s="32" t="str">
        <f>IF(S121=$D$2," ",IF(S121&lt;NSCA!$F$2,0,1))</f>
        <v xml:space="preserve"> </v>
      </c>
      <c r="AE121" s="32" t="str">
        <f>IF(T121=$D$2," ",IF(T121&lt;NSCA!$G$2,0,1))</f>
        <v xml:space="preserve"> </v>
      </c>
      <c r="AF121" s="32">
        <f>IF(U121=$D$2," ",IF(U121&lt;NSCA!$H$2,0,1))</f>
        <v>1</v>
      </c>
      <c r="AG121" s="32" t="str">
        <f>IF(V121=$D$2," ",IF(V121&lt;NSCA!$I$2,0,1))</f>
        <v xml:space="preserve"> </v>
      </c>
      <c r="AH121" s="32" t="str">
        <f>IF(W121=$D$2," ",IF(W121&lt;NSCA!$L$2,0,1))</f>
        <v xml:space="preserve"> </v>
      </c>
      <c r="AI121" s="32" t="str">
        <f>IF(X121=$D$2," ",IF(X121&lt;NSCA!$M$2,0,1))</f>
        <v xml:space="preserve"> </v>
      </c>
    </row>
    <row r="122" spans="1:35" x14ac:dyDescent="0.25">
      <c r="A122" s="115">
        <v>42835</v>
      </c>
      <c r="B122" s="119"/>
      <c r="C122" s="119"/>
      <c r="D122" s="119">
        <v>10.220000000000001</v>
      </c>
      <c r="E122" s="119">
        <v>9.7899999999999991</v>
      </c>
      <c r="F122" s="119">
        <v>9.25</v>
      </c>
      <c r="G122" s="119"/>
      <c r="H122" s="119"/>
      <c r="I122" s="119"/>
      <c r="J122" s="119"/>
      <c r="K122" s="119"/>
      <c r="L122" s="119"/>
      <c r="M122" s="119">
        <v>10.220000000000001</v>
      </c>
      <c r="N122" s="119"/>
      <c r="O122" s="119"/>
      <c r="P122" s="119">
        <v>10.220000000000001</v>
      </c>
      <c r="Q122" s="119">
        <v>9.7899999999999991</v>
      </c>
      <c r="R122" s="119">
        <v>9.25</v>
      </c>
      <c r="S122" s="119"/>
      <c r="T122" s="119"/>
      <c r="U122" s="119"/>
      <c r="V122" s="119"/>
      <c r="W122" s="119"/>
      <c r="X122" s="119"/>
      <c r="Y122" s="32" t="str">
        <f>IF(N122=$D$2," ",IF(N122&lt;NSCA!$J$2,0,1))</f>
        <v xml:space="preserve"> </v>
      </c>
      <c r="Z122" s="32" t="str">
        <f>IF(O122=$D$2," ",IF(O122&lt;NSCA!$K$2,0,1))</f>
        <v xml:space="preserve"> </v>
      </c>
      <c r="AA122" s="32">
        <f>IF(P122=$D$2," ",IF(P122&lt;NSCA!$C$2,0,1))</f>
        <v>1</v>
      </c>
      <c r="AB122" s="32">
        <f>IF(Q122=$D$2," ",IF(Q122&lt;NSCA!$D$2,0,1))</f>
        <v>1</v>
      </c>
      <c r="AC122" s="32">
        <f>IF(R122=$D$2," ",IF(R122&lt;NSCA!$E$2,0,1))</f>
        <v>1</v>
      </c>
      <c r="AD122" s="32" t="str">
        <f>IF(S122=$D$2," ",IF(S122&lt;NSCA!$F$2,0,1))</f>
        <v xml:space="preserve"> </v>
      </c>
      <c r="AE122" s="32" t="str">
        <f>IF(T122=$D$2," ",IF(T122&lt;NSCA!$G$2,0,1))</f>
        <v xml:space="preserve"> </v>
      </c>
      <c r="AF122" s="32" t="str">
        <f>IF(U122=$D$2," ",IF(U122&lt;NSCA!$H$2,0,1))</f>
        <v xml:space="preserve"> </v>
      </c>
      <c r="AG122" s="32" t="str">
        <f>IF(V122=$D$2," ",IF(V122&lt;NSCA!$I$2,0,1))</f>
        <v xml:space="preserve"> </v>
      </c>
      <c r="AH122" s="32" t="str">
        <f>IF(W122=$D$2," ",IF(W122&lt;NSCA!$L$2,0,1))</f>
        <v xml:space="preserve"> </v>
      </c>
      <c r="AI122" s="32" t="str">
        <f>IF(X122=$D$2," ",IF(X122&lt;NSCA!$M$2,0,1))</f>
        <v xml:space="preserve"> </v>
      </c>
    </row>
    <row r="123" spans="1:35" x14ac:dyDescent="0.25">
      <c r="A123" s="115">
        <v>42836</v>
      </c>
      <c r="B123" s="119">
        <v>8.4700000000000006</v>
      </c>
      <c r="C123" s="119"/>
      <c r="D123" s="119"/>
      <c r="E123" s="119"/>
      <c r="F123" s="119"/>
      <c r="G123" s="119">
        <v>8.1999999999999993</v>
      </c>
      <c r="H123" s="119">
        <v>8.74</v>
      </c>
      <c r="I123" s="119"/>
      <c r="J123" s="119">
        <v>6.45</v>
      </c>
      <c r="K123" s="119"/>
      <c r="L123" s="119">
        <v>4.2699999999999996</v>
      </c>
      <c r="M123" s="119">
        <v>8.74</v>
      </c>
      <c r="N123" s="119">
        <v>8.4700000000000006</v>
      </c>
      <c r="O123" s="119"/>
      <c r="P123" s="119"/>
      <c r="Q123" s="119"/>
      <c r="R123" s="119"/>
      <c r="S123" s="119">
        <v>8.1999999999999993</v>
      </c>
      <c r="T123" s="119">
        <v>8.74</v>
      </c>
      <c r="U123" s="119"/>
      <c r="V123" s="119">
        <v>6.45</v>
      </c>
      <c r="W123" s="119"/>
      <c r="X123" s="119">
        <v>4.2699999999999996</v>
      </c>
      <c r="Y123" s="32">
        <f>IF(N123=$D$2," ",IF(N123&lt;NSCA!$J$2,0,1))</f>
        <v>1</v>
      </c>
      <c r="Z123" s="32" t="str">
        <f>IF(O123=$D$2," ",IF(O123&lt;NSCA!$K$2,0,1))</f>
        <v xml:space="preserve"> </v>
      </c>
      <c r="AA123" s="32" t="str">
        <f>IF(P123=$D$2," ",IF(P123&lt;NSCA!$C$2,0,1))</f>
        <v xml:space="preserve"> </v>
      </c>
      <c r="AB123" s="32" t="str">
        <f>IF(Q123=$D$2," ",IF(Q123&lt;NSCA!$D$2,0,1))</f>
        <v xml:space="preserve"> </v>
      </c>
      <c r="AC123" s="32" t="str">
        <f>IF(R123=$D$2," ",IF(R123&lt;NSCA!$E$2,0,1))</f>
        <v xml:space="preserve"> </v>
      </c>
      <c r="AD123" s="32">
        <f>IF(S123=$D$2," ",IF(S123&lt;NSCA!$F$2,0,1))</f>
        <v>1</v>
      </c>
      <c r="AE123" s="32">
        <f>IF(T123=$D$2," ",IF(T123&lt;NSCA!$G$2,0,1))</f>
        <v>1</v>
      </c>
      <c r="AF123" s="32" t="str">
        <f>IF(U123=$D$2," ",IF(U123&lt;NSCA!$H$2,0,1))</f>
        <v xml:space="preserve"> </v>
      </c>
      <c r="AG123" s="32">
        <f>IF(V123=$D$2," ",IF(V123&lt;NSCA!$I$2,0,1))</f>
        <v>1</v>
      </c>
      <c r="AH123" s="32" t="str">
        <f>IF(W123=$D$2," ",IF(W123&lt;NSCA!$L$2,0,1))</f>
        <v xml:space="preserve"> </v>
      </c>
      <c r="AI123" s="32">
        <f>IF(X123=$D$2," ",IF(X123&lt;NSCA!$M$2,0,1))</f>
        <v>0</v>
      </c>
    </row>
    <row r="124" spans="1:35" x14ac:dyDescent="0.25">
      <c r="A124" s="115">
        <v>42837</v>
      </c>
      <c r="B124" s="119"/>
      <c r="C124" s="119">
        <v>6.27</v>
      </c>
      <c r="D124" s="119"/>
      <c r="E124" s="119"/>
      <c r="F124" s="119"/>
      <c r="G124" s="119"/>
      <c r="H124" s="119"/>
      <c r="I124" s="119">
        <v>13.16</v>
      </c>
      <c r="J124" s="119"/>
      <c r="K124" s="119"/>
      <c r="L124" s="119"/>
      <c r="M124" s="119">
        <v>13.16</v>
      </c>
      <c r="N124" s="119"/>
      <c r="O124" s="119">
        <v>6.27</v>
      </c>
      <c r="P124" s="119"/>
      <c r="Q124" s="119"/>
      <c r="R124" s="119"/>
      <c r="S124" s="119"/>
      <c r="T124" s="119"/>
      <c r="U124" s="119">
        <v>13.16</v>
      </c>
      <c r="V124" s="119"/>
      <c r="W124" s="119"/>
      <c r="X124" s="119"/>
      <c r="Y124" s="32" t="str">
        <f>IF(N124=$D$2," ",IF(N124&lt;NSCA!$J$2,0,1))</f>
        <v xml:space="preserve"> </v>
      </c>
      <c r="Z124" s="32">
        <f>IF(O124=$D$2," ",IF(O124&lt;NSCA!$K$2,0,1))</f>
        <v>1</v>
      </c>
      <c r="AA124" s="32" t="str">
        <f>IF(P124=$D$2," ",IF(P124&lt;NSCA!$C$2,0,1))</f>
        <v xml:space="preserve"> </v>
      </c>
      <c r="AB124" s="32" t="str">
        <f>IF(Q124=$D$2," ",IF(Q124&lt;NSCA!$D$2,0,1))</f>
        <v xml:space="preserve"> </v>
      </c>
      <c r="AC124" s="32" t="str">
        <f>IF(R124=$D$2," ",IF(R124&lt;NSCA!$E$2,0,1))</f>
        <v xml:space="preserve"> </v>
      </c>
      <c r="AD124" s="32" t="str">
        <f>IF(S124=$D$2," ",IF(S124&lt;NSCA!$F$2,0,1))</f>
        <v xml:space="preserve"> </v>
      </c>
      <c r="AE124" s="32" t="str">
        <f>IF(T124=$D$2," ",IF(T124&lt;NSCA!$G$2,0,1))</f>
        <v xml:space="preserve"> </v>
      </c>
      <c r="AF124" s="32">
        <f>IF(U124=$D$2," ",IF(U124&lt;NSCA!$H$2,0,1))</f>
        <v>1</v>
      </c>
      <c r="AG124" s="32" t="str">
        <f>IF(V124=$D$2," ",IF(V124&lt;NSCA!$I$2,0,1))</f>
        <v xml:space="preserve"> </v>
      </c>
      <c r="AH124" s="32" t="str">
        <f>IF(W124=$D$2," ",IF(W124&lt;NSCA!$L$2,0,1))</f>
        <v xml:space="preserve"> </v>
      </c>
      <c r="AI124" s="32" t="str">
        <f>IF(X124=$D$2," ",IF(X124&lt;NSCA!$M$2,0,1))</f>
        <v xml:space="preserve"> </v>
      </c>
    </row>
    <row r="125" spans="1:35" x14ac:dyDescent="0.25">
      <c r="A125" s="115">
        <v>42871</v>
      </c>
      <c r="B125" s="119">
        <v>6.54</v>
      </c>
      <c r="C125" s="119"/>
      <c r="D125" s="119"/>
      <c r="E125" s="119"/>
      <c r="F125" s="119"/>
      <c r="G125" s="119">
        <v>8.11</v>
      </c>
      <c r="H125" s="119">
        <v>4.74</v>
      </c>
      <c r="I125" s="119"/>
      <c r="J125" s="119">
        <v>7.17</v>
      </c>
      <c r="K125" s="119"/>
      <c r="L125" s="119">
        <v>10.119999999999999</v>
      </c>
      <c r="M125" s="119">
        <v>10.119999999999999</v>
      </c>
      <c r="N125" s="119">
        <v>6.54</v>
      </c>
      <c r="O125" s="119"/>
      <c r="P125" s="119"/>
      <c r="Q125" s="119"/>
      <c r="R125" s="119"/>
      <c r="S125" s="119">
        <v>8.11</v>
      </c>
      <c r="T125" s="119">
        <v>4.74</v>
      </c>
      <c r="U125" s="119"/>
      <c r="V125" s="119">
        <v>7.17</v>
      </c>
      <c r="W125" s="119"/>
      <c r="X125" s="119">
        <v>10.119999999999999</v>
      </c>
      <c r="Y125" s="32">
        <f>IF(N125=$D$2," ",IF(N125&lt;NSCA!$J$2,0,1))</f>
        <v>1</v>
      </c>
      <c r="Z125" s="32" t="str">
        <f>IF(O125=$D$2," ",IF(O125&lt;NSCA!$K$2,0,1))</f>
        <v xml:space="preserve"> </v>
      </c>
      <c r="AA125" s="32" t="str">
        <f>IF(P125=$D$2," ",IF(P125&lt;NSCA!$C$2,0,1))</f>
        <v xml:space="preserve"> </v>
      </c>
      <c r="AB125" s="32" t="str">
        <f>IF(Q125=$D$2," ",IF(Q125&lt;NSCA!$D$2,0,1))</f>
        <v xml:space="preserve"> </v>
      </c>
      <c r="AC125" s="32" t="str">
        <f>IF(R125=$D$2," ",IF(R125&lt;NSCA!$E$2,0,1))</f>
        <v xml:space="preserve"> </v>
      </c>
      <c r="AD125" s="32">
        <f>IF(S125=$D$2," ",IF(S125&lt;NSCA!$F$2,0,1))</f>
        <v>1</v>
      </c>
      <c r="AE125" s="32">
        <f>IF(T125=$D$2," ",IF(T125&lt;NSCA!$G$2,0,1))</f>
        <v>0</v>
      </c>
      <c r="AF125" s="32" t="str">
        <f>IF(U125=$D$2," ",IF(U125&lt;NSCA!$H$2,0,1))</f>
        <v xml:space="preserve"> </v>
      </c>
      <c r="AG125" s="32">
        <f>IF(V125=$D$2," ",IF(V125&lt;NSCA!$I$2,0,1))</f>
        <v>1</v>
      </c>
      <c r="AH125" s="32" t="str">
        <f>IF(W125=$D$2," ",IF(W125&lt;NSCA!$L$2,0,1))</f>
        <v xml:space="preserve"> </v>
      </c>
      <c r="AI125" s="32">
        <f>IF(X125=$D$2," ",IF(X125&lt;NSCA!$M$2,0,1))</f>
        <v>1</v>
      </c>
    </row>
    <row r="126" spans="1:35" x14ac:dyDescent="0.25">
      <c r="A126" s="115">
        <v>42872</v>
      </c>
      <c r="B126" s="119"/>
      <c r="C126" s="119">
        <v>5.31</v>
      </c>
      <c r="D126" s="119"/>
      <c r="E126" s="119"/>
      <c r="F126" s="119"/>
      <c r="G126" s="119"/>
      <c r="H126" s="119"/>
      <c r="I126" s="119">
        <v>8.83</v>
      </c>
      <c r="J126" s="119"/>
      <c r="K126" s="119"/>
      <c r="L126" s="119"/>
      <c r="M126" s="119">
        <v>8.83</v>
      </c>
      <c r="N126" s="119"/>
      <c r="O126" s="119">
        <v>5.31</v>
      </c>
      <c r="P126" s="119"/>
      <c r="Q126" s="119"/>
      <c r="R126" s="119"/>
      <c r="S126" s="119"/>
      <c r="T126" s="119"/>
      <c r="U126" s="119">
        <v>8.83</v>
      </c>
      <c r="V126" s="119"/>
      <c r="W126" s="119"/>
      <c r="X126" s="119"/>
      <c r="Y126" s="32" t="str">
        <f>IF(N126=$D$2," ",IF(N126&lt;NSCA!$J$2,0,1))</f>
        <v xml:space="preserve"> </v>
      </c>
      <c r="Z126" s="32">
        <f>IF(O126=$D$2," ",IF(O126&lt;NSCA!$K$2,0,1))</f>
        <v>1</v>
      </c>
      <c r="AA126" s="32" t="str">
        <f>IF(P126=$D$2," ",IF(P126&lt;NSCA!$C$2,0,1))</f>
        <v xml:space="preserve"> </v>
      </c>
      <c r="AB126" s="32" t="str">
        <f>IF(Q126=$D$2," ",IF(Q126&lt;NSCA!$D$2,0,1))</f>
        <v xml:space="preserve"> </v>
      </c>
      <c r="AC126" s="32" t="str">
        <f>IF(R126=$D$2," ",IF(R126&lt;NSCA!$E$2,0,1))</f>
        <v xml:space="preserve"> </v>
      </c>
      <c r="AD126" s="32" t="str">
        <f>IF(S126=$D$2," ",IF(S126&lt;NSCA!$F$2,0,1))</f>
        <v xml:space="preserve"> </v>
      </c>
      <c r="AE126" s="32" t="str">
        <f>IF(T126=$D$2," ",IF(T126&lt;NSCA!$G$2,0,1))</f>
        <v xml:space="preserve"> </v>
      </c>
      <c r="AF126" s="32">
        <f>IF(U126=$D$2," ",IF(U126&lt;NSCA!$H$2,0,1))</f>
        <v>1</v>
      </c>
      <c r="AG126" s="32" t="str">
        <f>IF(V126=$D$2," ",IF(V126&lt;NSCA!$I$2,0,1))</f>
        <v xml:space="preserve"> </v>
      </c>
      <c r="AH126" s="32" t="str">
        <f>IF(W126=$D$2," ",IF(W126&lt;NSCA!$L$2,0,1))</f>
        <v xml:space="preserve"> </v>
      </c>
      <c r="AI126" s="32" t="str">
        <f>IF(X126=$D$2," ",IF(X126&lt;NSCA!$M$2,0,1))</f>
        <v xml:space="preserve"> </v>
      </c>
    </row>
    <row r="127" spans="1:35" x14ac:dyDescent="0.25">
      <c r="A127" s="115">
        <v>42873</v>
      </c>
      <c r="B127" s="119"/>
      <c r="C127" s="119"/>
      <c r="D127" s="119">
        <v>8.23</v>
      </c>
      <c r="E127" s="119">
        <v>8.18</v>
      </c>
      <c r="F127" s="119">
        <v>7.45</v>
      </c>
      <c r="G127" s="119"/>
      <c r="H127" s="119"/>
      <c r="I127" s="119"/>
      <c r="J127" s="119"/>
      <c r="K127" s="119"/>
      <c r="L127" s="119"/>
      <c r="M127" s="119">
        <v>8.23</v>
      </c>
      <c r="N127" s="119"/>
      <c r="O127" s="119"/>
      <c r="P127" s="119">
        <v>8.23</v>
      </c>
      <c r="Q127" s="119">
        <v>8.18</v>
      </c>
      <c r="R127" s="119">
        <v>7.45</v>
      </c>
      <c r="S127" s="119"/>
      <c r="T127" s="119"/>
      <c r="U127" s="119"/>
      <c r="V127" s="119"/>
      <c r="W127" s="119"/>
      <c r="X127" s="119"/>
      <c r="Y127" s="32" t="str">
        <f>IF(N127=$D$2," ",IF(N127&lt;NSCA!$J$2,0,1))</f>
        <v xml:space="preserve"> </v>
      </c>
      <c r="Z127" s="32" t="str">
        <f>IF(O127=$D$2," ",IF(O127&lt;NSCA!$K$2,0,1))</f>
        <v xml:space="preserve"> </v>
      </c>
      <c r="AA127" s="32">
        <f>IF(P127=$D$2," ",IF(P127&lt;NSCA!$C$2,0,1))</f>
        <v>1</v>
      </c>
      <c r="AB127" s="32">
        <f>IF(Q127=$D$2," ",IF(Q127&lt;NSCA!$D$2,0,1))</f>
        <v>1</v>
      </c>
      <c r="AC127" s="32">
        <f>IF(R127=$D$2," ",IF(R127&lt;NSCA!$E$2,0,1))</f>
        <v>0</v>
      </c>
      <c r="AD127" s="32" t="str">
        <f>IF(S127=$D$2," ",IF(S127&lt;NSCA!$F$2,0,1))</f>
        <v xml:space="preserve"> </v>
      </c>
      <c r="AE127" s="32" t="str">
        <f>IF(T127=$D$2," ",IF(T127&lt;NSCA!$G$2,0,1))</f>
        <v xml:space="preserve"> </v>
      </c>
      <c r="AF127" s="32" t="str">
        <f>IF(U127=$D$2," ",IF(U127&lt;NSCA!$H$2,0,1))</f>
        <v xml:space="preserve"> </v>
      </c>
      <c r="AG127" s="32" t="str">
        <f>IF(V127=$D$2," ",IF(V127&lt;NSCA!$I$2,0,1))</f>
        <v xml:space="preserve"> </v>
      </c>
      <c r="AH127" s="32" t="str">
        <f>IF(W127=$D$2," ",IF(W127&lt;NSCA!$L$2,0,1))</f>
        <v xml:space="preserve"> </v>
      </c>
      <c r="AI127" s="32" t="str">
        <f>IF(X127=$D$2," ",IF(X127&lt;NSCA!$M$2,0,1))</f>
        <v xml:space="preserve"> </v>
      </c>
    </row>
    <row r="128" spans="1:35" x14ac:dyDescent="0.25">
      <c r="A128" s="115">
        <v>42905</v>
      </c>
      <c r="B128" s="119"/>
      <c r="C128" s="119"/>
      <c r="D128" s="119">
        <v>8.06</v>
      </c>
      <c r="E128" s="119">
        <v>10.39</v>
      </c>
      <c r="F128" s="119">
        <v>8.8800000000000008</v>
      </c>
      <c r="G128" s="119"/>
      <c r="H128" s="119"/>
      <c r="I128" s="119"/>
      <c r="J128" s="119"/>
      <c r="K128" s="119"/>
      <c r="L128" s="119"/>
      <c r="M128" s="119">
        <v>10.39</v>
      </c>
      <c r="N128" s="119"/>
      <c r="O128" s="119"/>
      <c r="P128" s="119">
        <v>8.06</v>
      </c>
      <c r="Q128" s="119">
        <v>10.39</v>
      </c>
      <c r="R128" s="119">
        <v>8.8800000000000008</v>
      </c>
      <c r="S128" s="119"/>
      <c r="T128" s="119"/>
      <c r="U128" s="119"/>
      <c r="V128" s="119"/>
      <c r="W128" s="119"/>
      <c r="X128" s="119"/>
      <c r="Y128" s="32" t="str">
        <f>IF(N128=$D$2," ",IF(N128&lt;NSCA!$J$2,0,1))</f>
        <v xml:space="preserve"> </v>
      </c>
      <c r="Z128" s="32" t="str">
        <f>IF(O128=$D$2," ",IF(O128&lt;NSCA!$K$2,0,1))</f>
        <v xml:space="preserve"> </v>
      </c>
      <c r="AA128" s="32">
        <f>IF(P128=$D$2," ",IF(P128&lt;NSCA!$C$2,0,1))</f>
        <v>1</v>
      </c>
      <c r="AB128" s="32">
        <f>IF(Q128=$D$2," ",IF(Q128&lt;NSCA!$D$2,0,1))</f>
        <v>1</v>
      </c>
      <c r="AC128" s="32">
        <f>IF(R128=$D$2," ",IF(R128&lt;NSCA!$E$2,0,1))</f>
        <v>1</v>
      </c>
      <c r="AD128" s="32" t="str">
        <f>IF(S128=$D$2," ",IF(S128&lt;NSCA!$F$2,0,1))</f>
        <v xml:space="preserve"> </v>
      </c>
      <c r="AE128" s="32" t="str">
        <f>IF(T128=$D$2," ",IF(T128&lt;NSCA!$G$2,0,1))</f>
        <v xml:space="preserve"> </v>
      </c>
      <c r="AF128" s="32" t="str">
        <f>IF(U128=$D$2," ",IF(U128&lt;NSCA!$H$2,0,1))</f>
        <v xml:space="preserve"> </v>
      </c>
      <c r="AG128" s="32" t="str">
        <f>IF(V128=$D$2," ",IF(V128&lt;NSCA!$I$2,0,1))</f>
        <v xml:space="preserve"> </v>
      </c>
      <c r="AH128" s="32" t="str">
        <f>IF(W128=$D$2," ",IF(W128&lt;NSCA!$L$2,0,1))</f>
        <v xml:space="preserve"> </v>
      </c>
      <c r="AI128" s="32" t="str">
        <f>IF(X128=$D$2," ",IF(X128&lt;NSCA!$M$2,0,1))</f>
        <v xml:space="preserve"> </v>
      </c>
    </row>
    <row r="129" spans="1:35" x14ac:dyDescent="0.25">
      <c r="A129" s="115">
        <v>42906</v>
      </c>
      <c r="B129" s="119"/>
      <c r="C129" s="119"/>
      <c r="D129" s="119"/>
      <c r="E129" s="119"/>
      <c r="F129" s="119"/>
      <c r="G129" s="119"/>
      <c r="H129" s="119">
        <v>7.27</v>
      </c>
      <c r="I129" s="119"/>
      <c r="J129" s="119">
        <v>7.14</v>
      </c>
      <c r="K129" s="119"/>
      <c r="L129" s="119">
        <v>5.98</v>
      </c>
      <c r="M129" s="119">
        <v>7.27</v>
      </c>
      <c r="N129" s="119"/>
      <c r="O129" s="119"/>
      <c r="P129" s="119"/>
      <c r="Q129" s="119"/>
      <c r="R129" s="119"/>
      <c r="S129" s="119"/>
      <c r="T129" s="119">
        <v>7.27</v>
      </c>
      <c r="U129" s="119"/>
      <c r="V129" s="119">
        <v>7.14</v>
      </c>
      <c r="W129" s="119"/>
      <c r="X129" s="119">
        <v>5.98</v>
      </c>
      <c r="Y129" s="32" t="str">
        <f>IF(N129=$D$2," ",IF(N129&lt;NSCA!$J$2,0,1))</f>
        <v xml:space="preserve"> </v>
      </c>
      <c r="Z129" s="32" t="str">
        <f>IF(O129=$D$2," ",IF(O129&lt;NSCA!$K$2,0,1))</f>
        <v xml:space="preserve"> </v>
      </c>
      <c r="AA129" s="32" t="str">
        <f>IF(P129=$D$2," ",IF(P129&lt;NSCA!$C$2,0,1))</f>
        <v xml:space="preserve"> </v>
      </c>
      <c r="AB129" s="32" t="str">
        <f>IF(Q129=$D$2," ",IF(Q129&lt;NSCA!$D$2,0,1))</f>
        <v xml:space="preserve"> </v>
      </c>
      <c r="AC129" s="32" t="str">
        <f>IF(R129=$D$2," ",IF(R129&lt;NSCA!$E$2,0,1))</f>
        <v xml:space="preserve"> </v>
      </c>
      <c r="AD129" s="32" t="str">
        <f>IF(S129=$D$2," ",IF(S129&lt;NSCA!$F$2,0,1))</f>
        <v xml:space="preserve"> </v>
      </c>
      <c r="AE129" s="32">
        <f>IF(T129=$D$2," ",IF(T129&lt;NSCA!$G$2,0,1))</f>
        <v>1</v>
      </c>
      <c r="AF129" s="32" t="str">
        <f>IF(U129=$D$2," ",IF(U129&lt;NSCA!$H$2,0,1))</f>
        <v xml:space="preserve"> </v>
      </c>
      <c r="AG129" s="32">
        <f>IF(V129=$D$2," ",IF(V129&lt;NSCA!$I$2,0,1))</f>
        <v>1</v>
      </c>
      <c r="AH129" s="32" t="str">
        <f>IF(W129=$D$2," ",IF(W129&lt;NSCA!$L$2,0,1))</f>
        <v xml:space="preserve"> </v>
      </c>
      <c r="AI129" s="32">
        <f>IF(X129=$D$2," ",IF(X129&lt;NSCA!$M$2,0,1))</f>
        <v>1</v>
      </c>
    </row>
    <row r="130" spans="1:35" x14ac:dyDescent="0.25">
      <c r="A130" s="115">
        <v>42907</v>
      </c>
      <c r="B130" s="119"/>
      <c r="C130" s="119">
        <v>7.86</v>
      </c>
      <c r="D130" s="119"/>
      <c r="E130" s="119"/>
      <c r="F130" s="119"/>
      <c r="G130" s="119"/>
      <c r="H130" s="119"/>
      <c r="I130" s="119">
        <v>7.95</v>
      </c>
      <c r="J130" s="119"/>
      <c r="K130" s="119"/>
      <c r="L130" s="119"/>
      <c r="M130" s="119">
        <v>7.95</v>
      </c>
      <c r="N130" s="119"/>
      <c r="O130" s="119">
        <v>7.86</v>
      </c>
      <c r="P130" s="119"/>
      <c r="Q130" s="119"/>
      <c r="R130" s="119"/>
      <c r="S130" s="119"/>
      <c r="T130" s="119"/>
      <c r="U130" s="119">
        <v>7.95</v>
      </c>
      <c r="V130" s="119"/>
      <c r="W130" s="119"/>
      <c r="X130" s="119"/>
      <c r="Y130" s="32" t="str">
        <f>IF(N130=$D$2," ",IF(N130&lt;NSCA!$J$2,0,1))</f>
        <v xml:space="preserve"> </v>
      </c>
      <c r="Z130" s="32">
        <f>IF(O130=$D$2," ",IF(O130&lt;NSCA!$K$2,0,1))</f>
        <v>1</v>
      </c>
      <c r="AA130" s="32" t="str">
        <f>IF(P130=$D$2," ",IF(P130&lt;NSCA!$C$2,0,1))</f>
        <v xml:space="preserve"> </v>
      </c>
      <c r="AB130" s="32" t="str">
        <f>IF(Q130=$D$2," ",IF(Q130&lt;NSCA!$D$2,0,1))</f>
        <v xml:space="preserve"> </v>
      </c>
      <c r="AC130" s="32" t="str">
        <f>IF(R130=$D$2," ",IF(R130&lt;NSCA!$E$2,0,1))</f>
        <v xml:space="preserve"> </v>
      </c>
      <c r="AD130" s="32" t="str">
        <f>IF(S130=$D$2," ",IF(S130&lt;NSCA!$F$2,0,1))</f>
        <v xml:space="preserve"> </v>
      </c>
      <c r="AE130" s="32" t="str">
        <f>IF(T130=$D$2," ",IF(T130&lt;NSCA!$G$2,0,1))</f>
        <v xml:space="preserve"> </v>
      </c>
      <c r="AF130" s="32">
        <f>IF(U130=$D$2," ",IF(U130&lt;NSCA!$H$2,0,1))</f>
        <v>0</v>
      </c>
      <c r="AG130" s="32" t="str">
        <f>IF(V130=$D$2," ",IF(V130&lt;NSCA!$I$2,0,1))</f>
        <v xml:space="preserve"> </v>
      </c>
      <c r="AH130" s="32" t="str">
        <f>IF(W130=$D$2," ",IF(W130&lt;NSCA!$L$2,0,1))</f>
        <v xml:space="preserve"> </v>
      </c>
      <c r="AI130" s="32" t="str">
        <f>IF(X130=$D$2," ",IF(X130&lt;NSCA!$M$2,0,1))</f>
        <v xml:space="preserve"> </v>
      </c>
    </row>
    <row r="131" spans="1:35" x14ac:dyDescent="0.25">
      <c r="A131" s="115">
        <v>42908</v>
      </c>
      <c r="B131" s="119">
        <v>7.86</v>
      </c>
      <c r="C131" s="119"/>
      <c r="D131" s="119"/>
      <c r="E131" s="119"/>
      <c r="F131" s="119"/>
      <c r="G131" s="119">
        <v>7.55</v>
      </c>
      <c r="H131" s="119"/>
      <c r="I131" s="119"/>
      <c r="J131" s="119"/>
      <c r="K131" s="119"/>
      <c r="L131" s="119"/>
      <c r="M131" s="119">
        <v>7.86</v>
      </c>
      <c r="N131" s="119">
        <v>7.86</v>
      </c>
      <c r="O131" s="119"/>
      <c r="P131" s="119"/>
      <c r="Q131" s="119"/>
      <c r="R131" s="119"/>
      <c r="S131" s="119">
        <v>7.55</v>
      </c>
      <c r="T131" s="119"/>
      <c r="U131" s="119"/>
      <c r="V131" s="119"/>
      <c r="W131" s="119"/>
      <c r="X131" s="119"/>
      <c r="Y131" s="32">
        <f>IF(N131=$D$2," ",IF(N131&lt;NSCA!$J$2,0,1))</f>
        <v>1</v>
      </c>
      <c r="Z131" s="32" t="str">
        <f>IF(O131=$D$2," ",IF(O131&lt;NSCA!$K$2,0,1))</f>
        <v xml:space="preserve"> </v>
      </c>
      <c r="AA131" s="32" t="str">
        <f>IF(P131=$D$2," ",IF(P131&lt;NSCA!$C$2,0,1))</f>
        <v xml:space="preserve"> </v>
      </c>
      <c r="AB131" s="32" t="str">
        <f>IF(Q131=$D$2," ",IF(Q131&lt;NSCA!$D$2,0,1))</f>
        <v xml:space="preserve"> </v>
      </c>
      <c r="AC131" s="32" t="str">
        <f>IF(R131=$D$2," ",IF(R131&lt;NSCA!$E$2,0,1))</f>
        <v xml:space="preserve"> </v>
      </c>
      <c r="AD131" s="32">
        <f>IF(S131=$D$2," ",IF(S131&lt;NSCA!$F$2,0,1))</f>
        <v>0</v>
      </c>
      <c r="AE131" s="32" t="str">
        <f>IF(T131=$D$2," ",IF(T131&lt;NSCA!$G$2,0,1))</f>
        <v xml:space="preserve"> </v>
      </c>
      <c r="AF131" s="32" t="str">
        <f>IF(U131=$D$2," ",IF(U131&lt;NSCA!$H$2,0,1))</f>
        <v xml:space="preserve"> </v>
      </c>
      <c r="AG131" s="32" t="str">
        <f>IF(V131=$D$2," ",IF(V131&lt;NSCA!$I$2,0,1))</f>
        <v xml:space="preserve"> </v>
      </c>
      <c r="AH131" s="32" t="str">
        <f>IF(W131=$D$2," ",IF(W131&lt;NSCA!$L$2,0,1))</f>
        <v xml:space="preserve"> </v>
      </c>
      <c r="AI131" s="32" t="str">
        <f>IF(X131=$D$2," ",IF(X131&lt;NSCA!$M$2,0,1))</f>
        <v xml:space="preserve"> </v>
      </c>
    </row>
    <row r="132" spans="1:35" x14ac:dyDescent="0.25">
      <c r="A132" s="115">
        <v>42933</v>
      </c>
      <c r="B132" s="119"/>
      <c r="C132" s="119"/>
      <c r="D132" s="119">
        <v>8.5399999999999991</v>
      </c>
      <c r="E132" s="119">
        <v>10.31</v>
      </c>
      <c r="F132" s="119">
        <v>10.34</v>
      </c>
      <c r="G132" s="119"/>
      <c r="H132" s="119"/>
      <c r="I132" s="119"/>
      <c r="J132" s="119"/>
      <c r="K132" s="119"/>
      <c r="L132" s="119"/>
      <c r="M132" s="119">
        <v>10.34</v>
      </c>
      <c r="N132" s="119"/>
      <c r="O132" s="119"/>
      <c r="P132" s="119">
        <v>8.5399999999999991</v>
      </c>
      <c r="Q132" s="119">
        <v>10.31</v>
      </c>
      <c r="R132" s="119">
        <v>10.34</v>
      </c>
      <c r="S132" s="119"/>
      <c r="T132" s="119"/>
      <c r="U132" s="119"/>
      <c r="V132" s="119"/>
      <c r="W132" s="119"/>
      <c r="X132" s="119"/>
      <c r="Y132" s="32" t="str">
        <f>IF(N132=$D$2," ",IF(N132&lt;NSCA!$J$2,0,1))</f>
        <v xml:space="preserve"> </v>
      </c>
      <c r="Z132" s="32" t="str">
        <f>IF(O132=$D$2," ",IF(O132&lt;NSCA!$K$2,0,1))</f>
        <v xml:space="preserve"> </v>
      </c>
      <c r="AA132" s="32">
        <f>IF(P132=$D$2," ",IF(P132&lt;NSCA!$C$2,0,1))</f>
        <v>1</v>
      </c>
      <c r="AB132" s="32">
        <f>IF(Q132=$D$2," ",IF(Q132&lt;NSCA!$D$2,0,1))</f>
        <v>1</v>
      </c>
      <c r="AC132" s="32">
        <f>IF(R132=$D$2," ",IF(R132&lt;NSCA!$E$2,0,1))</f>
        <v>1</v>
      </c>
      <c r="AD132" s="32" t="str">
        <f>IF(S132=$D$2," ",IF(S132&lt;NSCA!$F$2,0,1))</f>
        <v xml:space="preserve"> </v>
      </c>
      <c r="AE132" s="32" t="str">
        <f>IF(T132=$D$2," ",IF(T132&lt;NSCA!$G$2,0,1))</f>
        <v xml:space="preserve"> </v>
      </c>
      <c r="AF132" s="32" t="str">
        <f>IF(U132=$D$2," ",IF(U132&lt;NSCA!$H$2,0,1))</f>
        <v xml:space="preserve"> </v>
      </c>
      <c r="AG132" s="32" t="str">
        <f>IF(V132=$D$2," ",IF(V132&lt;NSCA!$I$2,0,1))</f>
        <v xml:space="preserve"> </v>
      </c>
      <c r="AH132" s="32" t="str">
        <f>IF(W132=$D$2," ",IF(W132&lt;NSCA!$L$2,0,1))</f>
        <v xml:space="preserve"> </v>
      </c>
      <c r="AI132" s="32" t="str">
        <f>IF(X132=$D$2," ",IF(X132&lt;NSCA!$M$2,0,1))</f>
        <v xml:space="preserve"> </v>
      </c>
    </row>
    <row r="133" spans="1:35" x14ac:dyDescent="0.25">
      <c r="A133" s="115">
        <v>42934</v>
      </c>
      <c r="B133" s="119">
        <v>8.17</v>
      </c>
      <c r="C133" s="119"/>
      <c r="D133" s="119"/>
      <c r="E133" s="119"/>
      <c r="F133" s="119"/>
      <c r="G133" s="119">
        <v>8.74</v>
      </c>
      <c r="H133" s="119">
        <v>7.03</v>
      </c>
      <c r="I133" s="119"/>
      <c r="J133" s="119">
        <v>7.39</v>
      </c>
      <c r="K133" s="119"/>
      <c r="L133" s="119">
        <v>7.46</v>
      </c>
      <c r="M133" s="119">
        <v>8.74</v>
      </c>
      <c r="N133" s="119">
        <v>8.17</v>
      </c>
      <c r="O133" s="119"/>
      <c r="P133" s="119"/>
      <c r="Q133" s="119"/>
      <c r="R133" s="119"/>
      <c r="S133" s="119">
        <v>8.74</v>
      </c>
      <c r="T133" s="119">
        <v>7.03</v>
      </c>
      <c r="U133" s="119"/>
      <c r="V133" s="119">
        <v>7.39</v>
      </c>
      <c r="W133" s="119"/>
      <c r="X133" s="119">
        <v>7.46</v>
      </c>
      <c r="Y133" s="32">
        <f>IF(N133=$D$2," ",IF(N133&lt;NSCA!$J$2,0,1))</f>
        <v>1</v>
      </c>
      <c r="Z133" s="32" t="str">
        <f>IF(O133=$D$2," ",IF(O133&lt;NSCA!$K$2,0,1))</f>
        <v xml:space="preserve"> </v>
      </c>
      <c r="AA133" s="32" t="str">
        <f>IF(P133=$D$2," ",IF(P133&lt;NSCA!$C$2,0,1))</f>
        <v xml:space="preserve"> </v>
      </c>
      <c r="AB133" s="32" t="str">
        <f>IF(Q133=$D$2," ",IF(Q133&lt;NSCA!$D$2,0,1))</f>
        <v xml:space="preserve"> </v>
      </c>
      <c r="AC133" s="32" t="str">
        <f>IF(R133=$D$2," ",IF(R133&lt;NSCA!$E$2,0,1))</f>
        <v xml:space="preserve"> </v>
      </c>
      <c r="AD133" s="32">
        <f>IF(S133=$D$2," ",IF(S133&lt;NSCA!$F$2,0,1))</f>
        <v>1</v>
      </c>
      <c r="AE133" s="32">
        <f>IF(T133=$D$2," ",IF(T133&lt;NSCA!$G$2,0,1))</f>
        <v>1</v>
      </c>
      <c r="AF133" s="32" t="str">
        <f>IF(U133=$D$2," ",IF(U133&lt;NSCA!$H$2,0,1))</f>
        <v xml:space="preserve"> </v>
      </c>
      <c r="AG133" s="32">
        <f>IF(V133=$D$2," ",IF(V133&lt;NSCA!$I$2,0,1))</f>
        <v>1</v>
      </c>
      <c r="AH133" s="32" t="str">
        <f>IF(W133=$D$2," ",IF(W133&lt;NSCA!$L$2,0,1))</f>
        <v xml:space="preserve"> </v>
      </c>
      <c r="AI133" s="32">
        <f>IF(X133=$D$2," ",IF(X133&lt;NSCA!$M$2,0,1))</f>
        <v>1</v>
      </c>
    </row>
    <row r="134" spans="1:35" x14ac:dyDescent="0.25">
      <c r="A134" s="115">
        <v>42935</v>
      </c>
      <c r="B134" s="119"/>
      <c r="C134" s="119">
        <v>9.1</v>
      </c>
      <c r="D134" s="119"/>
      <c r="E134" s="119"/>
      <c r="F134" s="119"/>
      <c r="G134" s="119"/>
      <c r="H134" s="119"/>
      <c r="I134" s="119">
        <v>9.15</v>
      </c>
      <c r="J134" s="119"/>
      <c r="K134" s="119"/>
      <c r="L134" s="119"/>
      <c r="M134" s="119">
        <v>9.15</v>
      </c>
      <c r="N134" s="119"/>
      <c r="O134" s="119">
        <v>9.1</v>
      </c>
      <c r="P134" s="119"/>
      <c r="Q134" s="119"/>
      <c r="R134" s="119"/>
      <c r="S134" s="119"/>
      <c r="T134" s="119"/>
      <c r="U134" s="119">
        <v>9.15</v>
      </c>
      <c r="V134" s="119"/>
      <c r="W134" s="119"/>
      <c r="X134" s="119"/>
      <c r="Y134" s="32" t="str">
        <f>IF(N134=$D$2," ",IF(N134&lt;NSCA!$J$2,0,1))</f>
        <v xml:space="preserve"> </v>
      </c>
      <c r="Z134" s="32">
        <f>IF(O134=$D$2," ",IF(O134&lt;NSCA!$K$2,0,1))</f>
        <v>1</v>
      </c>
      <c r="AA134" s="32" t="str">
        <f>IF(P134=$D$2," ",IF(P134&lt;NSCA!$C$2,0,1))</f>
        <v xml:space="preserve"> </v>
      </c>
      <c r="AB134" s="32" t="str">
        <f>IF(Q134=$D$2," ",IF(Q134&lt;NSCA!$D$2,0,1))</f>
        <v xml:space="preserve"> </v>
      </c>
      <c r="AC134" s="32" t="str">
        <f>IF(R134=$D$2," ",IF(R134&lt;NSCA!$E$2,0,1))</f>
        <v xml:space="preserve"> </v>
      </c>
      <c r="AD134" s="32" t="str">
        <f>IF(S134=$D$2," ",IF(S134&lt;NSCA!$F$2,0,1))</f>
        <v xml:space="preserve"> </v>
      </c>
      <c r="AE134" s="32" t="str">
        <f>IF(T134=$D$2," ",IF(T134&lt;NSCA!$G$2,0,1))</f>
        <v xml:space="preserve"> </v>
      </c>
      <c r="AF134" s="32">
        <f>IF(U134=$D$2," ",IF(U134&lt;NSCA!$H$2,0,1))</f>
        <v>1</v>
      </c>
      <c r="AG134" s="32" t="str">
        <f>IF(V134=$D$2," ",IF(V134&lt;NSCA!$I$2,0,1))</f>
        <v xml:space="preserve"> </v>
      </c>
      <c r="AH134" s="32" t="str">
        <f>IF(W134=$D$2," ",IF(W134&lt;NSCA!$L$2,0,1))</f>
        <v xml:space="preserve"> </v>
      </c>
      <c r="AI134" s="32" t="str">
        <f>IF(X134=$D$2," ",IF(X134&lt;NSCA!$M$2,0,1))</f>
        <v xml:space="preserve"> </v>
      </c>
    </row>
    <row r="135" spans="1:35" x14ac:dyDescent="0.25">
      <c r="A135" s="115">
        <v>42954</v>
      </c>
      <c r="B135" s="119"/>
      <c r="C135" s="119">
        <v>8.1999999999999993</v>
      </c>
      <c r="D135" s="119"/>
      <c r="E135" s="119"/>
      <c r="F135" s="119"/>
      <c r="G135" s="119"/>
      <c r="H135" s="119"/>
      <c r="I135" s="119">
        <v>8.0299999999999994</v>
      </c>
      <c r="J135" s="119"/>
      <c r="K135" s="119"/>
      <c r="L135" s="119"/>
      <c r="M135" s="119">
        <v>8.1999999999999993</v>
      </c>
      <c r="N135" s="119"/>
      <c r="O135" s="119">
        <v>8.1999999999999993</v>
      </c>
      <c r="P135" s="119"/>
      <c r="Q135" s="119"/>
      <c r="R135" s="119"/>
      <c r="S135" s="119"/>
      <c r="T135" s="119"/>
      <c r="U135" s="119">
        <v>8.0299999999999994</v>
      </c>
      <c r="V135" s="119"/>
      <c r="W135" s="119"/>
      <c r="X135" s="119"/>
      <c r="Y135" s="32" t="str">
        <f>IF(N135=$D$2," ",IF(N135&lt;NSCA!$J$2,0,1))</f>
        <v xml:space="preserve"> </v>
      </c>
      <c r="Z135" s="32">
        <f>IF(O135=$D$2," ",IF(O135&lt;NSCA!$K$2,0,1))</f>
        <v>1</v>
      </c>
      <c r="AA135" s="32" t="str">
        <f>IF(P135=$D$2," ",IF(P135&lt;NSCA!$C$2,0,1))</f>
        <v xml:space="preserve"> </v>
      </c>
      <c r="AB135" s="32" t="str">
        <f>IF(Q135=$D$2," ",IF(Q135&lt;NSCA!$D$2,0,1))</f>
        <v xml:space="preserve"> </v>
      </c>
      <c r="AC135" s="32" t="str">
        <f>IF(R135=$D$2," ",IF(R135&lt;NSCA!$E$2,0,1))</f>
        <v xml:space="preserve"> </v>
      </c>
      <c r="AD135" s="32" t="str">
        <f>IF(S135=$D$2," ",IF(S135&lt;NSCA!$F$2,0,1))</f>
        <v xml:space="preserve"> </v>
      </c>
      <c r="AE135" s="32" t="str">
        <f>IF(T135=$D$2," ",IF(T135&lt;NSCA!$G$2,0,1))</f>
        <v xml:space="preserve"> </v>
      </c>
      <c r="AF135" s="32">
        <f>IF(U135=$D$2," ",IF(U135&lt;NSCA!$H$2,0,1))</f>
        <v>1</v>
      </c>
      <c r="AG135" s="32" t="str">
        <f>IF(V135=$D$2," ",IF(V135&lt;NSCA!$I$2,0,1))</f>
        <v xml:space="preserve"> </v>
      </c>
      <c r="AH135" s="32" t="str">
        <f>IF(W135=$D$2," ",IF(W135&lt;NSCA!$L$2,0,1))</f>
        <v xml:space="preserve"> </v>
      </c>
      <c r="AI135" s="32" t="str">
        <f>IF(X135=$D$2," ",IF(X135&lt;NSCA!$M$2,0,1))</f>
        <v xml:space="preserve"> </v>
      </c>
    </row>
    <row r="136" spans="1:35" x14ac:dyDescent="0.25">
      <c r="A136" s="115">
        <v>42955</v>
      </c>
      <c r="B136" s="119"/>
      <c r="C136" s="119"/>
      <c r="D136" s="119"/>
      <c r="E136" s="119"/>
      <c r="F136" s="119"/>
      <c r="G136" s="119"/>
      <c r="H136" s="119">
        <v>6.15</v>
      </c>
      <c r="I136" s="119"/>
      <c r="J136" s="119"/>
      <c r="K136" s="119"/>
      <c r="L136" s="119">
        <v>6.81</v>
      </c>
      <c r="M136" s="119">
        <v>6.81</v>
      </c>
      <c r="N136" s="119"/>
      <c r="O136" s="119"/>
      <c r="P136" s="119"/>
      <c r="Q136" s="119"/>
      <c r="R136" s="119"/>
      <c r="S136" s="119"/>
      <c r="T136" s="119">
        <v>6.15</v>
      </c>
      <c r="U136" s="119"/>
      <c r="V136" s="119"/>
      <c r="W136" s="119"/>
      <c r="X136" s="119">
        <v>6.81</v>
      </c>
      <c r="Y136" s="32" t="str">
        <f>IF(N136=$D$2," ",IF(N136&lt;NSCA!$J$2,0,1))</f>
        <v xml:space="preserve"> </v>
      </c>
      <c r="Z136" s="32" t="str">
        <f>IF(O136=$D$2," ",IF(O136&lt;NSCA!$K$2,0,1))</f>
        <v xml:space="preserve"> </v>
      </c>
      <c r="AA136" s="32" t="str">
        <f>IF(P136=$D$2," ",IF(P136&lt;NSCA!$C$2,0,1))</f>
        <v xml:space="preserve"> </v>
      </c>
      <c r="AB136" s="32" t="str">
        <f>IF(Q136=$D$2," ",IF(Q136&lt;NSCA!$D$2,0,1))</f>
        <v xml:space="preserve"> </v>
      </c>
      <c r="AC136" s="32" t="str">
        <f>IF(R136=$D$2," ",IF(R136&lt;NSCA!$E$2,0,1))</f>
        <v xml:space="preserve"> </v>
      </c>
      <c r="AD136" s="32" t="str">
        <f>IF(S136=$D$2," ",IF(S136&lt;NSCA!$F$2,0,1))</f>
        <v xml:space="preserve"> </v>
      </c>
      <c r="AE136" s="32">
        <f>IF(T136=$D$2," ",IF(T136&lt;NSCA!$G$2,0,1))</f>
        <v>1</v>
      </c>
      <c r="AF136" s="32" t="str">
        <f>IF(U136=$D$2," ",IF(U136&lt;NSCA!$H$2,0,1))</f>
        <v xml:space="preserve"> </v>
      </c>
      <c r="AG136" s="32" t="str">
        <f>IF(V136=$D$2," ",IF(V136&lt;NSCA!$I$2,0,1))</f>
        <v xml:space="preserve"> </v>
      </c>
      <c r="AH136" s="32" t="str">
        <f>IF(W136=$D$2," ",IF(W136&lt;NSCA!$L$2,0,1))</f>
        <v xml:space="preserve"> </v>
      </c>
      <c r="AI136" s="32">
        <f>IF(X136=$D$2," ",IF(X136&lt;NSCA!$M$2,0,1))</f>
        <v>1</v>
      </c>
    </row>
    <row r="137" spans="1:35" x14ac:dyDescent="0.25">
      <c r="A137" s="115">
        <v>42956</v>
      </c>
      <c r="B137" s="119"/>
      <c r="C137" s="119"/>
      <c r="D137" s="119">
        <v>7.45</v>
      </c>
      <c r="E137" s="119">
        <v>9.17</v>
      </c>
      <c r="F137" s="119">
        <v>8.76</v>
      </c>
      <c r="G137" s="119"/>
      <c r="H137" s="119"/>
      <c r="I137" s="119"/>
      <c r="J137" s="119"/>
      <c r="K137" s="119"/>
      <c r="L137" s="119"/>
      <c r="M137" s="119">
        <v>9.17</v>
      </c>
      <c r="N137" s="119"/>
      <c r="O137" s="119"/>
      <c r="P137" s="119">
        <v>7.45</v>
      </c>
      <c r="Q137" s="119">
        <v>9.17</v>
      </c>
      <c r="R137" s="119">
        <v>8.76</v>
      </c>
      <c r="S137" s="119"/>
      <c r="T137" s="119"/>
      <c r="U137" s="119"/>
      <c r="V137" s="119"/>
      <c r="W137" s="119"/>
      <c r="X137" s="119"/>
      <c r="Y137" s="32" t="str">
        <f>IF(N137=$D$2," ",IF(N137&lt;NSCA!$J$2,0,1))</f>
        <v xml:space="preserve"> </v>
      </c>
      <c r="Z137" s="32" t="str">
        <f>IF(O137=$D$2," ",IF(O137&lt;NSCA!$K$2,0,1))</f>
        <v xml:space="preserve"> </v>
      </c>
      <c r="AA137" s="32">
        <f>IF(P137=$D$2," ",IF(P137&lt;NSCA!$C$2,0,1))</f>
        <v>0</v>
      </c>
      <c r="AB137" s="32">
        <f>IF(Q137=$D$2," ",IF(Q137&lt;NSCA!$D$2,0,1))</f>
        <v>1</v>
      </c>
      <c r="AC137" s="32">
        <f>IF(R137=$D$2," ",IF(R137&lt;NSCA!$E$2,0,1))</f>
        <v>1</v>
      </c>
      <c r="AD137" s="32" t="str">
        <f>IF(S137=$D$2," ",IF(S137&lt;NSCA!$F$2,0,1))</f>
        <v xml:space="preserve"> </v>
      </c>
      <c r="AE137" s="32" t="str">
        <f>IF(T137=$D$2," ",IF(T137&lt;NSCA!$G$2,0,1))</f>
        <v xml:space="preserve"> </v>
      </c>
      <c r="AF137" s="32" t="str">
        <f>IF(U137=$D$2," ",IF(U137&lt;NSCA!$H$2,0,1))</f>
        <v xml:space="preserve"> </v>
      </c>
      <c r="AG137" s="32" t="str">
        <f>IF(V137=$D$2," ",IF(V137&lt;NSCA!$I$2,0,1))</f>
        <v xml:space="preserve"> </v>
      </c>
      <c r="AH137" s="32" t="str">
        <f>IF(W137=$D$2," ",IF(W137&lt;NSCA!$L$2,0,1))</f>
        <v xml:space="preserve"> </v>
      </c>
      <c r="AI137" s="32" t="str">
        <f>IF(X137=$D$2," ",IF(X137&lt;NSCA!$M$2,0,1))</f>
        <v xml:space="preserve"> </v>
      </c>
    </row>
    <row r="138" spans="1:35" x14ac:dyDescent="0.25">
      <c r="A138" s="115">
        <v>42963</v>
      </c>
      <c r="B138" s="119">
        <v>7.48</v>
      </c>
      <c r="C138" s="119"/>
      <c r="D138" s="119"/>
      <c r="E138" s="119"/>
      <c r="F138" s="119"/>
      <c r="G138" s="119">
        <v>9.06</v>
      </c>
      <c r="H138" s="119"/>
      <c r="I138" s="119"/>
      <c r="J138" s="119">
        <v>6.09</v>
      </c>
      <c r="K138" s="119"/>
      <c r="L138" s="119"/>
      <c r="M138" s="119">
        <v>9.06</v>
      </c>
      <c r="N138" s="119">
        <v>7.48</v>
      </c>
      <c r="O138" s="119"/>
      <c r="P138" s="119"/>
      <c r="Q138" s="119"/>
      <c r="R138" s="119"/>
      <c r="S138" s="119">
        <v>9.06</v>
      </c>
      <c r="T138" s="119"/>
      <c r="U138" s="119"/>
      <c r="V138" s="119">
        <v>6.09</v>
      </c>
      <c r="W138" s="119"/>
      <c r="X138" s="119"/>
      <c r="Y138" s="32">
        <f>IF(N138=$D$2," ",IF(N138&lt;NSCA!$J$2,0,1))</f>
        <v>1</v>
      </c>
      <c r="Z138" s="32" t="str">
        <f>IF(O138=$D$2," ",IF(O138&lt;NSCA!$K$2,0,1))</f>
        <v xml:space="preserve"> </v>
      </c>
      <c r="AA138" s="32" t="str">
        <f>IF(P138=$D$2," ",IF(P138&lt;NSCA!$C$2,0,1))</f>
        <v xml:space="preserve"> </v>
      </c>
      <c r="AB138" s="32" t="str">
        <f>IF(Q138=$D$2," ",IF(Q138&lt;NSCA!$D$2,0,1))</f>
        <v xml:space="preserve"> </v>
      </c>
      <c r="AC138" s="32" t="str">
        <f>IF(R138=$D$2," ",IF(R138&lt;NSCA!$E$2,0,1))</f>
        <v xml:space="preserve"> </v>
      </c>
      <c r="AD138" s="32">
        <f>IF(S138=$D$2," ",IF(S138&lt;NSCA!$F$2,0,1))</f>
        <v>1</v>
      </c>
      <c r="AE138" s="32" t="str">
        <f>IF(T138=$D$2," ",IF(T138&lt;NSCA!$G$2,0,1))</f>
        <v xml:space="preserve"> </v>
      </c>
      <c r="AF138" s="32" t="str">
        <f>IF(U138=$D$2," ",IF(U138&lt;NSCA!$H$2,0,1))</f>
        <v xml:space="preserve"> </v>
      </c>
      <c r="AG138" s="32">
        <f>IF(V138=$D$2," ",IF(V138&lt;NSCA!$I$2,0,1))</f>
        <v>1</v>
      </c>
      <c r="AH138" s="32" t="str">
        <f>IF(W138=$D$2," ",IF(W138&lt;NSCA!$L$2,0,1))</f>
        <v xml:space="preserve"> </v>
      </c>
      <c r="AI138" s="32" t="str">
        <f>IF(X138=$D$2," ",IF(X138&lt;NSCA!$M$2,0,1))</f>
        <v xml:space="preserve"> </v>
      </c>
    </row>
    <row r="139" spans="1:35" x14ac:dyDescent="0.25">
      <c r="A139" s="115">
        <v>43003</v>
      </c>
      <c r="B139" s="119"/>
      <c r="C139" s="119"/>
      <c r="D139" s="119">
        <v>8.65</v>
      </c>
      <c r="E139" s="119">
        <v>10.95</v>
      </c>
      <c r="F139" s="119">
        <v>8.1300000000000008</v>
      </c>
      <c r="G139" s="119"/>
      <c r="H139" s="119"/>
      <c r="I139" s="119"/>
      <c r="J139" s="119"/>
      <c r="K139" s="119"/>
      <c r="L139" s="119"/>
      <c r="M139" s="119">
        <v>10.95</v>
      </c>
      <c r="N139" s="119"/>
      <c r="O139" s="119"/>
      <c r="P139" s="119">
        <v>8.65</v>
      </c>
      <c r="Q139" s="119">
        <v>10.95</v>
      </c>
      <c r="R139" s="119">
        <v>8.1300000000000008</v>
      </c>
      <c r="S139" s="119"/>
      <c r="T139" s="119"/>
      <c r="U139" s="119"/>
      <c r="V139" s="119"/>
      <c r="W139" s="119"/>
      <c r="X139" s="119"/>
      <c r="Y139" s="32" t="str">
        <f>IF(N139=$D$2," ",IF(N139&lt;NSCA!$J$2,0,1))</f>
        <v xml:space="preserve"> </v>
      </c>
      <c r="Z139" s="32" t="str">
        <f>IF(O139=$D$2," ",IF(O139&lt;NSCA!$K$2,0,1))</f>
        <v xml:space="preserve"> </v>
      </c>
      <c r="AA139" s="32">
        <f>IF(P139=$D$2," ",IF(P139&lt;NSCA!$C$2,0,1))</f>
        <v>1</v>
      </c>
      <c r="AB139" s="32">
        <f>IF(Q139=$D$2," ",IF(Q139&lt;NSCA!$D$2,0,1))</f>
        <v>1</v>
      </c>
      <c r="AC139" s="32">
        <f>IF(R139=$D$2," ",IF(R139&lt;NSCA!$E$2,0,1))</f>
        <v>1</v>
      </c>
      <c r="AD139" s="32" t="str">
        <f>IF(S139=$D$2," ",IF(S139&lt;NSCA!$F$2,0,1))</f>
        <v xml:space="preserve"> </v>
      </c>
      <c r="AE139" s="32" t="str">
        <f>IF(T139=$D$2," ",IF(T139&lt;NSCA!$G$2,0,1))</f>
        <v xml:space="preserve"> </v>
      </c>
      <c r="AF139" s="32" t="str">
        <f>IF(U139=$D$2," ",IF(U139&lt;NSCA!$H$2,0,1))</f>
        <v xml:space="preserve"> </v>
      </c>
      <c r="AG139" s="32" t="str">
        <f>IF(V139=$D$2," ",IF(V139&lt;NSCA!$I$2,0,1))</f>
        <v xml:space="preserve"> </v>
      </c>
      <c r="AH139" s="32" t="str">
        <f>IF(W139=$D$2," ",IF(W139&lt;NSCA!$L$2,0,1))</f>
        <v xml:space="preserve"> </v>
      </c>
      <c r="AI139" s="32" t="str">
        <f>IF(X139=$D$2," ",IF(X139&lt;NSCA!$M$2,0,1))</f>
        <v xml:space="preserve"> </v>
      </c>
    </row>
    <row r="140" spans="1:35" x14ac:dyDescent="0.25">
      <c r="A140" s="115">
        <v>43004</v>
      </c>
      <c r="B140" s="119">
        <v>7.19</v>
      </c>
      <c r="C140" s="119"/>
      <c r="D140" s="119"/>
      <c r="E140" s="119"/>
      <c r="F140" s="119"/>
      <c r="G140" s="119">
        <v>6.96</v>
      </c>
      <c r="H140" s="119">
        <v>6.67</v>
      </c>
      <c r="I140" s="119"/>
      <c r="J140" s="119">
        <v>6.67</v>
      </c>
      <c r="K140" s="119"/>
      <c r="L140" s="119">
        <v>5.36</v>
      </c>
      <c r="M140" s="119">
        <v>7.19</v>
      </c>
      <c r="N140" s="119">
        <v>7.19</v>
      </c>
      <c r="O140" s="119"/>
      <c r="P140" s="119"/>
      <c r="Q140" s="119"/>
      <c r="R140" s="119"/>
      <c r="S140" s="119">
        <v>6.96</v>
      </c>
      <c r="T140" s="119">
        <v>6.67</v>
      </c>
      <c r="U140" s="119"/>
      <c r="V140" s="119">
        <v>6.67</v>
      </c>
      <c r="W140" s="119"/>
      <c r="X140" s="119">
        <v>5.36</v>
      </c>
      <c r="Y140" s="32">
        <f>IF(N140=$D$2," ",IF(N140&lt;NSCA!$J$2,0,1))</f>
        <v>1</v>
      </c>
      <c r="Z140" s="32" t="str">
        <f>IF(O140=$D$2," ",IF(O140&lt;NSCA!$K$2,0,1))</f>
        <v xml:space="preserve"> </v>
      </c>
      <c r="AA140" s="32" t="str">
        <f>IF(P140=$D$2," ",IF(P140&lt;NSCA!$C$2,0,1))</f>
        <v xml:space="preserve"> </v>
      </c>
      <c r="AB140" s="32" t="str">
        <f>IF(Q140=$D$2," ",IF(Q140&lt;NSCA!$D$2,0,1))</f>
        <v xml:space="preserve"> </v>
      </c>
      <c r="AC140" s="32" t="str">
        <f>IF(R140=$D$2," ",IF(R140&lt;NSCA!$E$2,0,1))</f>
        <v xml:space="preserve"> </v>
      </c>
      <c r="AD140" s="32">
        <f>IF(S140=$D$2," ",IF(S140&lt;NSCA!$F$2,0,1))</f>
        <v>0</v>
      </c>
      <c r="AE140" s="32">
        <f>IF(T140=$D$2," ",IF(T140&lt;NSCA!$G$2,0,1))</f>
        <v>1</v>
      </c>
      <c r="AF140" s="32" t="str">
        <f>IF(U140=$D$2," ",IF(U140&lt;NSCA!$H$2,0,1))</f>
        <v xml:space="preserve"> </v>
      </c>
      <c r="AG140" s="32">
        <f>IF(V140=$D$2," ",IF(V140&lt;NSCA!$I$2,0,1))</f>
        <v>1</v>
      </c>
      <c r="AH140" s="32" t="str">
        <f>IF(W140=$D$2," ",IF(W140&lt;NSCA!$L$2,0,1))</f>
        <v xml:space="preserve"> </v>
      </c>
      <c r="AI140" s="32">
        <f>IF(X140=$D$2," ",IF(X140&lt;NSCA!$M$2,0,1))</f>
        <v>1</v>
      </c>
    </row>
    <row r="141" spans="1:35" x14ac:dyDescent="0.25">
      <c r="A141" s="115">
        <v>43005</v>
      </c>
      <c r="B141" s="119"/>
      <c r="C141" s="119">
        <v>4.53</v>
      </c>
      <c r="D141" s="119"/>
      <c r="E141" s="119"/>
      <c r="F141" s="119"/>
      <c r="G141" s="119"/>
      <c r="H141" s="119"/>
      <c r="I141" s="119">
        <v>9.0399999999999991</v>
      </c>
      <c r="J141" s="119"/>
      <c r="K141" s="119">
        <v>6.07</v>
      </c>
      <c r="L141" s="119"/>
      <c r="M141" s="119">
        <v>9.0399999999999991</v>
      </c>
      <c r="N141" s="119"/>
      <c r="O141" s="119">
        <v>4.53</v>
      </c>
      <c r="P141" s="119"/>
      <c r="Q141" s="119"/>
      <c r="R141" s="119"/>
      <c r="S141" s="119"/>
      <c r="T141" s="119"/>
      <c r="U141" s="119">
        <v>9.0399999999999991</v>
      </c>
      <c r="V141" s="119"/>
      <c r="W141" s="119">
        <v>6.07</v>
      </c>
      <c r="X141" s="119"/>
      <c r="Y141" s="32" t="str">
        <f>IF(N141=$D$2," ",IF(N141&lt;NSCA!$J$2,0,1))</f>
        <v xml:space="preserve"> </v>
      </c>
      <c r="Z141" s="32">
        <f>IF(O141=$D$2," ",IF(O141&lt;NSCA!$K$2,0,1))</f>
        <v>0</v>
      </c>
      <c r="AA141" s="32" t="str">
        <f>IF(P141=$D$2," ",IF(P141&lt;NSCA!$C$2,0,1))</f>
        <v xml:space="preserve"> </v>
      </c>
      <c r="AB141" s="32" t="str">
        <f>IF(Q141=$D$2," ",IF(Q141&lt;NSCA!$D$2,0,1))</f>
        <v xml:space="preserve"> </v>
      </c>
      <c r="AC141" s="32" t="str">
        <f>IF(R141=$D$2," ",IF(R141&lt;NSCA!$E$2,0,1))</f>
        <v xml:space="preserve"> </v>
      </c>
      <c r="AD141" s="32" t="str">
        <f>IF(S141=$D$2," ",IF(S141&lt;NSCA!$F$2,0,1))</f>
        <v xml:space="preserve"> </v>
      </c>
      <c r="AE141" s="32" t="str">
        <f>IF(T141=$D$2," ",IF(T141&lt;NSCA!$G$2,0,1))</f>
        <v xml:space="preserve"> </v>
      </c>
      <c r="AF141" s="32">
        <f>IF(U141=$D$2," ",IF(U141&lt;NSCA!$H$2,0,1))</f>
        <v>1</v>
      </c>
      <c r="AG141" s="32" t="str">
        <f>IF(V141=$D$2," ",IF(V141&lt;NSCA!$I$2,0,1))</f>
        <v xml:space="preserve"> </v>
      </c>
      <c r="AH141" s="32">
        <f>IF(W141=$D$2," ",IF(W141&lt;NSCA!$L$2,0,1))</f>
        <v>0</v>
      </c>
      <c r="AI141" s="32" t="str">
        <f>IF(X141=$D$2," ",IF(X141&lt;NSCA!$M$2,0,1))</f>
        <v xml:space="preserve"> </v>
      </c>
    </row>
    <row r="142" spans="1:35" x14ac:dyDescent="0.25">
      <c r="A142" s="115">
        <v>43031</v>
      </c>
      <c r="B142" s="119"/>
      <c r="C142" s="119"/>
      <c r="D142" s="119">
        <v>8.85</v>
      </c>
      <c r="E142" s="119">
        <v>8.89</v>
      </c>
      <c r="F142" s="119">
        <v>6.22</v>
      </c>
      <c r="G142" s="119"/>
      <c r="H142" s="119"/>
      <c r="I142" s="119"/>
      <c r="J142" s="119"/>
      <c r="K142" s="119"/>
      <c r="L142" s="119"/>
      <c r="M142" s="119">
        <v>8.89</v>
      </c>
      <c r="N142" s="119"/>
      <c r="O142" s="119"/>
      <c r="P142" s="119">
        <v>8.85</v>
      </c>
      <c r="Q142" s="119">
        <v>8.89</v>
      </c>
      <c r="R142" s="119">
        <v>6.22</v>
      </c>
      <c r="S142" s="119"/>
      <c r="T142" s="119"/>
      <c r="U142" s="119"/>
      <c r="V142" s="119"/>
      <c r="W142" s="119"/>
      <c r="X142" s="119"/>
      <c r="Y142" s="32" t="str">
        <f>IF(N142=$D$2," ",IF(N142&lt;NSCA!$J$2,0,1))</f>
        <v xml:space="preserve"> </v>
      </c>
      <c r="Z142" s="32" t="str">
        <f>IF(O142=$D$2," ",IF(O142&lt;NSCA!$K$2,0,1))</f>
        <v xml:space="preserve"> </v>
      </c>
      <c r="AA142" s="32">
        <f>IF(P142=$D$2," ",IF(P142&lt;NSCA!$C$2,0,1))</f>
        <v>1</v>
      </c>
      <c r="AB142" s="32">
        <f>IF(Q142=$D$2," ",IF(Q142&lt;NSCA!$D$2,0,1))</f>
        <v>1</v>
      </c>
      <c r="AC142" s="32">
        <f>IF(R142=$D$2," ",IF(R142&lt;NSCA!$E$2,0,1))</f>
        <v>0</v>
      </c>
      <c r="AD142" s="32" t="str">
        <f>IF(S142=$D$2," ",IF(S142&lt;NSCA!$F$2,0,1))</f>
        <v xml:space="preserve"> </v>
      </c>
      <c r="AE142" s="32" t="str">
        <f>IF(T142=$D$2," ",IF(T142&lt;NSCA!$G$2,0,1))</f>
        <v xml:space="preserve"> </v>
      </c>
      <c r="AF142" s="32" t="str">
        <f>IF(U142=$D$2," ",IF(U142&lt;NSCA!$H$2,0,1))</f>
        <v xml:space="preserve"> </v>
      </c>
      <c r="AG142" s="32" t="str">
        <f>IF(V142=$D$2," ",IF(V142&lt;NSCA!$I$2,0,1))</f>
        <v xml:space="preserve"> </v>
      </c>
      <c r="AH142" s="32" t="str">
        <f>IF(W142=$D$2," ",IF(W142&lt;NSCA!$L$2,0,1))</f>
        <v xml:space="preserve"> </v>
      </c>
      <c r="AI142" s="32" t="str">
        <f>IF(X142=$D$2," ",IF(X142&lt;NSCA!$M$2,0,1))</f>
        <v xml:space="preserve"> </v>
      </c>
    </row>
    <row r="143" spans="1:35" x14ac:dyDescent="0.25">
      <c r="A143" s="115">
        <v>43032</v>
      </c>
      <c r="B143" s="119">
        <v>6.83</v>
      </c>
      <c r="C143" s="119"/>
      <c r="D143" s="119"/>
      <c r="E143" s="119"/>
      <c r="F143" s="119"/>
      <c r="G143" s="119">
        <v>7.69</v>
      </c>
      <c r="H143" s="119">
        <v>8.9600000000000009</v>
      </c>
      <c r="I143" s="119"/>
      <c r="J143" s="119">
        <v>7.13</v>
      </c>
      <c r="K143" s="119"/>
      <c r="L143" s="119">
        <v>7.85</v>
      </c>
      <c r="M143" s="119">
        <v>8.9600000000000009</v>
      </c>
      <c r="N143" s="119">
        <v>6.83</v>
      </c>
      <c r="O143" s="119"/>
      <c r="P143" s="119"/>
      <c r="Q143" s="119"/>
      <c r="R143" s="119"/>
      <c r="S143" s="119">
        <v>7.69</v>
      </c>
      <c r="T143" s="119">
        <v>8.9600000000000009</v>
      </c>
      <c r="U143" s="119"/>
      <c r="V143" s="119">
        <v>7.13</v>
      </c>
      <c r="W143" s="119"/>
      <c r="X143" s="119">
        <v>7.85</v>
      </c>
      <c r="Y143" s="32">
        <f>IF(N143=$D$2," ",IF(N143&lt;NSCA!$J$2,0,1))</f>
        <v>1</v>
      </c>
      <c r="Z143" s="32" t="str">
        <f>IF(O143=$D$2," ",IF(O143&lt;NSCA!$K$2,0,1))</f>
        <v xml:space="preserve"> </v>
      </c>
      <c r="AA143" s="32" t="str">
        <f>IF(P143=$D$2," ",IF(P143&lt;NSCA!$C$2,0,1))</f>
        <v xml:space="preserve"> </v>
      </c>
      <c r="AB143" s="32" t="str">
        <f>IF(Q143=$D$2," ",IF(Q143&lt;NSCA!$D$2,0,1))</f>
        <v xml:space="preserve"> </v>
      </c>
      <c r="AC143" s="32" t="str">
        <f>IF(R143=$D$2," ",IF(R143&lt;NSCA!$E$2,0,1))</f>
        <v xml:space="preserve"> </v>
      </c>
      <c r="AD143" s="32">
        <f>IF(S143=$D$2," ",IF(S143&lt;NSCA!$F$2,0,1))</f>
        <v>0</v>
      </c>
      <c r="AE143" s="32">
        <f>IF(T143=$D$2," ",IF(T143&lt;NSCA!$G$2,0,1))</f>
        <v>1</v>
      </c>
      <c r="AF143" s="32" t="str">
        <f>IF(U143=$D$2," ",IF(U143&lt;NSCA!$H$2,0,1))</f>
        <v xml:space="preserve"> </v>
      </c>
      <c r="AG143" s="32">
        <f>IF(V143=$D$2," ",IF(V143&lt;NSCA!$I$2,0,1))</f>
        <v>1</v>
      </c>
      <c r="AH143" s="32" t="str">
        <f>IF(W143=$D$2," ",IF(W143&lt;NSCA!$L$2,0,1))</f>
        <v xml:space="preserve"> </v>
      </c>
      <c r="AI143" s="32">
        <f>IF(X143=$D$2," ",IF(X143&lt;NSCA!$M$2,0,1))</f>
        <v>1</v>
      </c>
    </row>
    <row r="144" spans="1:35" x14ac:dyDescent="0.25">
      <c r="A144" s="115">
        <v>43033</v>
      </c>
      <c r="B144" s="119"/>
      <c r="C144" s="119">
        <v>6.69</v>
      </c>
      <c r="D144" s="119"/>
      <c r="E144" s="119"/>
      <c r="F144" s="119"/>
      <c r="G144" s="119"/>
      <c r="H144" s="119"/>
      <c r="I144" s="119">
        <v>7.99</v>
      </c>
      <c r="J144" s="119"/>
      <c r="K144" s="119">
        <v>6.96</v>
      </c>
      <c r="L144" s="119"/>
      <c r="M144" s="119">
        <v>7.99</v>
      </c>
      <c r="N144" s="119"/>
      <c r="O144" s="119">
        <v>6.69</v>
      </c>
      <c r="P144" s="119"/>
      <c r="Q144" s="119"/>
      <c r="R144" s="119"/>
      <c r="S144" s="119"/>
      <c r="T144" s="119"/>
      <c r="U144" s="119">
        <v>7.99</v>
      </c>
      <c r="V144" s="119"/>
      <c r="W144" s="119">
        <v>6.96</v>
      </c>
      <c r="X144" s="119"/>
      <c r="Y144" s="32" t="str">
        <f>IF(N144=$D$2," ",IF(N144&lt;NSCA!$J$2,0,1))</f>
        <v xml:space="preserve"> </v>
      </c>
      <c r="Z144" s="32">
        <f>IF(O144=$D$2," ",IF(O144&lt;NSCA!$K$2,0,1))</f>
        <v>1</v>
      </c>
      <c r="AA144" s="32" t="str">
        <f>IF(P144=$D$2," ",IF(P144&lt;NSCA!$C$2,0,1))</f>
        <v xml:space="preserve"> </v>
      </c>
      <c r="AB144" s="32" t="str">
        <f>IF(Q144=$D$2," ",IF(Q144&lt;NSCA!$D$2,0,1))</f>
        <v xml:space="preserve"> </v>
      </c>
      <c r="AC144" s="32" t="str">
        <f>IF(R144=$D$2," ",IF(R144&lt;NSCA!$E$2,0,1))</f>
        <v xml:space="preserve"> </v>
      </c>
      <c r="AD144" s="32" t="str">
        <f>IF(S144=$D$2," ",IF(S144&lt;NSCA!$F$2,0,1))</f>
        <v xml:space="preserve"> </v>
      </c>
      <c r="AE144" s="32" t="str">
        <f>IF(T144=$D$2," ",IF(T144&lt;NSCA!$G$2,0,1))</f>
        <v xml:space="preserve"> </v>
      </c>
      <c r="AF144" s="32">
        <f>IF(U144=$D$2," ",IF(U144&lt;NSCA!$H$2,0,1))</f>
        <v>0</v>
      </c>
      <c r="AG144" s="32" t="str">
        <f>IF(V144=$D$2," ",IF(V144&lt;NSCA!$I$2,0,1))</f>
        <v xml:space="preserve"> </v>
      </c>
      <c r="AH144" s="32">
        <f>IF(W144=$D$2," ",IF(W144&lt;NSCA!$L$2,0,1))</f>
        <v>0</v>
      </c>
      <c r="AI144" s="32" t="str">
        <f>IF(X144=$D$2," ",IF(X144&lt;NSCA!$M$2,0,1))</f>
        <v xml:space="preserve"> </v>
      </c>
    </row>
    <row r="145" spans="1:35" x14ac:dyDescent="0.25">
      <c r="A145" s="115">
        <v>43046</v>
      </c>
      <c r="B145" s="119"/>
      <c r="C145" s="119">
        <v>5.07</v>
      </c>
      <c r="D145" s="119"/>
      <c r="E145" s="119"/>
      <c r="F145" s="119"/>
      <c r="G145" s="119"/>
      <c r="H145" s="119"/>
      <c r="I145" s="119">
        <v>10.01</v>
      </c>
      <c r="J145" s="119"/>
      <c r="K145" s="119">
        <v>6.77</v>
      </c>
      <c r="L145" s="119"/>
      <c r="M145" s="119">
        <v>10.01</v>
      </c>
      <c r="N145" s="119"/>
      <c r="O145" s="119">
        <v>5.07</v>
      </c>
      <c r="P145" s="119"/>
      <c r="Q145" s="119"/>
      <c r="R145" s="119"/>
      <c r="S145" s="119"/>
      <c r="T145" s="119"/>
      <c r="U145" s="119">
        <v>10.01</v>
      </c>
      <c r="V145" s="119"/>
      <c r="W145" s="119">
        <v>6.77</v>
      </c>
      <c r="X145" s="119"/>
      <c r="Y145" s="32" t="str">
        <f>IF(N145=$D$2," ",IF(N145&lt;NSCA!$J$2,0,1))</f>
        <v xml:space="preserve"> </v>
      </c>
      <c r="Z145" s="32">
        <f>IF(O145=$D$2," ",IF(O145&lt;NSCA!$K$2,0,1))</f>
        <v>1</v>
      </c>
      <c r="AA145" s="32" t="str">
        <f>IF(P145=$D$2," ",IF(P145&lt;NSCA!$C$2,0,1))</f>
        <v xml:space="preserve"> </v>
      </c>
      <c r="AB145" s="32" t="str">
        <f>IF(Q145=$D$2," ",IF(Q145&lt;NSCA!$D$2,0,1))</f>
        <v xml:space="preserve"> </v>
      </c>
      <c r="AC145" s="32" t="str">
        <f>IF(R145=$D$2," ",IF(R145&lt;NSCA!$E$2,0,1))</f>
        <v xml:space="preserve"> </v>
      </c>
      <c r="AD145" s="32" t="str">
        <f>IF(S145=$D$2," ",IF(S145&lt;NSCA!$F$2,0,1))</f>
        <v xml:space="preserve"> </v>
      </c>
      <c r="AE145" s="32" t="str">
        <f>IF(T145=$D$2," ",IF(T145&lt;NSCA!$G$2,0,1))</f>
        <v xml:space="preserve"> </v>
      </c>
      <c r="AF145" s="32">
        <f>IF(U145=$D$2," ",IF(U145&lt;NSCA!$H$2,0,1))</f>
        <v>1</v>
      </c>
      <c r="AG145" s="32" t="str">
        <f>IF(V145=$D$2," ",IF(V145&lt;NSCA!$I$2,0,1))</f>
        <v xml:space="preserve"> </v>
      </c>
      <c r="AH145" s="32">
        <f>IF(W145=$D$2," ",IF(W145&lt;NSCA!$L$2,0,1))</f>
        <v>0</v>
      </c>
      <c r="AI145" s="32" t="str">
        <f>IF(X145=$D$2," ",IF(X145&lt;NSCA!$M$2,0,1))</f>
        <v xml:space="preserve"> </v>
      </c>
    </row>
    <row r="146" spans="1:35" x14ac:dyDescent="0.25">
      <c r="A146" s="115">
        <v>43047</v>
      </c>
      <c r="B146" s="119">
        <v>6.96</v>
      </c>
      <c r="C146" s="119"/>
      <c r="D146" s="119"/>
      <c r="E146" s="119"/>
      <c r="F146" s="119"/>
      <c r="G146" s="119">
        <v>7.38</v>
      </c>
      <c r="H146" s="119">
        <v>5.44</v>
      </c>
      <c r="I146" s="119"/>
      <c r="J146" s="119">
        <v>7.37</v>
      </c>
      <c r="K146" s="119"/>
      <c r="L146" s="119">
        <v>5.39</v>
      </c>
      <c r="M146" s="119">
        <v>7.38</v>
      </c>
      <c r="N146" s="119">
        <v>6.96</v>
      </c>
      <c r="O146" s="119"/>
      <c r="P146" s="119"/>
      <c r="Q146" s="119"/>
      <c r="R146" s="119"/>
      <c r="S146" s="119">
        <v>7.38</v>
      </c>
      <c r="T146" s="119">
        <v>5.44</v>
      </c>
      <c r="U146" s="119"/>
      <c r="V146" s="119">
        <v>7.37</v>
      </c>
      <c r="W146" s="119"/>
      <c r="X146" s="119">
        <v>5.39</v>
      </c>
      <c r="Y146" s="32">
        <f>IF(N146=$D$2," ",IF(N146&lt;NSCA!$J$2,0,1))</f>
        <v>1</v>
      </c>
      <c r="Z146" s="32" t="str">
        <f>IF(O146=$D$2," ",IF(O146&lt;NSCA!$K$2,0,1))</f>
        <v xml:space="preserve"> </v>
      </c>
      <c r="AA146" s="32" t="str">
        <f>IF(P146=$D$2," ",IF(P146&lt;NSCA!$C$2,0,1))</f>
        <v xml:space="preserve"> </v>
      </c>
      <c r="AB146" s="32" t="str">
        <f>IF(Q146=$D$2," ",IF(Q146&lt;NSCA!$D$2,0,1))</f>
        <v xml:space="preserve"> </v>
      </c>
      <c r="AC146" s="32" t="str">
        <f>IF(R146=$D$2," ",IF(R146&lt;NSCA!$E$2,0,1))</f>
        <v xml:space="preserve"> </v>
      </c>
      <c r="AD146" s="32">
        <f>IF(S146=$D$2," ",IF(S146&lt;NSCA!$F$2,0,1))</f>
        <v>0</v>
      </c>
      <c r="AE146" s="32">
        <f>IF(T146=$D$2," ",IF(T146&lt;NSCA!$G$2,0,1))</f>
        <v>0</v>
      </c>
      <c r="AF146" s="32" t="str">
        <f>IF(U146=$D$2," ",IF(U146&lt;NSCA!$H$2,0,1))</f>
        <v xml:space="preserve"> </v>
      </c>
      <c r="AG146" s="32">
        <f>IF(V146=$D$2," ",IF(V146&lt;NSCA!$I$2,0,1))</f>
        <v>1</v>
      </c>
      <c r="AH146" s="32" t="str">
        <f>IF(W146=$D$2," ",IF(W146&lt;NSCA!$L$2,0,1))</f>
        <v xml:space="preserve"> </v>
      </c>
      <c r="AI146" s="32">
        <f>IF(X146=$D$2," ",IF(X146&lt;NSCA!$M$2,0,1))</f>
        <v>1</v>
      </c>
    </row>
    <row r="147" spans="1:35" x14ac:dyDescent="0.25">
      <c r="A147" s="115">
        <v>43048</v>
      </c>
      <c r="B147" s="119"/>
      <c r="C147" s="119"/>
      <c r="D147" s="119">
        <v>8.49</v>
      </c>
      <c r="E147" s="119">
        <v>9.2100000000000009</v>
      </c>
      <c r="F147" s="119">
        <v>7.29</v>
      </c>
      <c r="G147" s="119"/>
      <c r="H147" s="119"/>
      <c r="I147" s="119"/>
      <c r="J147" s="119"/>
      <c r="K147" s="119"/>
      <c r="L147" s="119"/>
      <c r="M147" s="119">
        <v>9.2100000000000009</v>
      </c>
      <c r="N147" s="119"/>
      <c r="O147" s="119"/>
      <c r="P147" s="119">
        <v>8.49</v>
      </c>
      <c r="Q147" s="119">
        <v>9.2100000000000009</v>
      </c>
      <c r="R147" s="119">
        <v>7.29</v>
      </c>
      <c r="S147" s="119"/>
      <c r="T147" s="119"/>
      <c r="U147" s="119"/>
      <c r="V147" s="119"/>
      <c r="W147" s="119"/>
      <c r="X147" s="119"/>
      <c r="Y147" s="32" t="str">
        <f>IF(N147=$D$2," ",IF(N147&lt;NSCA!$J$2,0,1))</f>
        <v xml:space="preserve"> </v>
      </c>
      <c r="Z147" s="32" t="str">
        <f>IF(O147=$D$2," ",IF(O147&lt;NSCA!$K$2,0,1))</f>
        <v xml:space="preserve"> </v>
      </c>
      <c r="AA147" s="32">
        <f>IF(P147=$D$2," ",IF(P147&lt;NSCA!$C$2,0,1))</f>
        <v>1</v>
      </c>
      <c r="AB147" s="32">
        <f>IF(Q147=$D$2," ",IF(Q147&lt;NSCA!$D$2,0,1))</f>
        <v>1</v>
      </c>
      <c r="AC147" s="32">
        <f>IF(R147=$D$2," ",IF(R147&lt;NSCA!$E$2,0,1))</f>
        <v>0</v>
      </c>
      <c r="AD147" s="32" t="str">
        <f>IF(S147=$D$2," ",IF(S147&lt;NSCA!$F$2,0,1))</f>
        <v xml:space="preserve"> </v>
      </c>
      <c r="AE147" s="32" t="str">
        <f>IF(T147=$D$2," ",IF(T147&lt;NSCA!$G$2,0,1))</f>
        <v xml:space="preserve"> </v>
      </c>
      <c r="AF147" s="32" t="str">
        <f>IF(U147=$D$2," ",IF(U147&lt;NSCA!$H$2,0,1))</f>
        <v xml:space="preserve"> </v>
      </c>
      <c r="AG147" s="32" t="str">
        <f>IF(V147=$D$2," ",IF(V147&lt;NSCA!$I$2,0,1))</f>
        <v xml:space="preserve"> </v>
      </c>
      <c r="AH147" s="32" t="str">
        <f>IF(W147=$D$2," ",IF(W147&lt;NSCA!$L$2,0,1))</f>
        <v xml:space="preserve"> </v>
      </c>
      <c r="AI147" s="32" t="str">
        <f>IF(X147=$D$2," ",IF(X147&lt;NSCA!$M$2,0,1))</f>
        <v xml:space="preserve"> </v>
      </c>
    </row>
    <row r="148" spans="1:35" x14ac:dyDescent="0.25">
      <c r="A148" s="115">
        <v>43087</v>
      </c>
      <c r="B148" s="119"/>
      <c r="C148" s="119">
        <v>5.42</v>
      </c>
      <c r="D148" s="119"/>
      <c r="E148" s="119"/>
      <c r="F148" s="119"/>
      <c r="G148" s="119">
        <v>6.38</v>
      </c>
      <c r="H148" s="119"/>
      <c r="I148" s="119">
        <v>8.34</v>
      </c>
      <c r="J148" s="119">
        <v>5.97</v>
      </c>
      <c r="K148" s="119"/>
      <c r="L148" s="119"/>
      <c r="M148" s="119">
        <v>8.34</v>
      </c>
      <c r="N148" s="119"/>
      <c r="O148" s="119">
        <v>5.42</v>
      </c>
      <c r="P148" s="119"/>
      <c r="Q148" s="119"/>
      <c r="R148" s="119"/>
      <c r="S148" s="119">
        <v>6.38</v>
      </c>
      <c r="T148" s="119"/>
      <c r="U148" s="119">
        <v>8.34</v>
      </c>
      <c r="V148" s="119">
        <v>5.97</v>
      </c>
      <c r="W148" s="119"/>
      <c r="X148" s="119"/>
      <c r="Y148" s="32" t="str">
        <f>IF(N148=$D$2," ",IF(N148&lt;NSCA!$J$2,0,1))</f>
        <v xml:space="preserve"> </v>
      </c>
      <c r="Z148" s="32">
        <f>IF(O148=$D$2," ",IF(O148&lt;NSCA!$K$2,0,1))</f>
        <v>1</v>
      </c>
      <c r="AA148" s="32" t="str">
        <f>IF(P148=$D$2," ",IF(P148&lt;NSCA!$C$2,0,1))</f>
        <v xml:space="preserve"> </v>
      </c>
      <c r="AB148" s="32" t="str">
        <f>IF(Q148=$D$2," ",IF(Q148&lt;NSCA!$D$2,0,1))</f>
        <v xml:space="preserve"> </v>
      </c>
      <c r="AC148" s="32" t="str">
        <f>IF(R148=$D$2," ",IF(R148&lt;NSCA!$E$2,0,1))</f>
        <v xml:space="preserve"> </v>
      </c>
      <c r="AD148" s="32">
        <f>IF(S148=$D$2," ",IF(S148&lt;NSCA!$F$2,0,1))</f>
        <v>0</v>
      </c>
      <c r="AE148" s="32" t="str">
        <f>IF(T148=$D$2," ",IF(T148&lt;NSCA!$G$2,0,1))</f>
        <v xml:space="preserve"> </v>
      </c>
      <c r="AF148" s="32">
        <f>IF(U148=$D$2," ",IF(U148&lt;NSCA!$H$2,0,1))</f>
        <v>1</v>
      </c>
      <c r="AG148" s="32">
        <f>IF(V148=$D$2," ",IF(V148&lt;NSCA!$I$2,0,1))</f>
        <v>0</v>
      </c>
      <c r="AH148" s="32" t="str">
        <f>IF(W148=$D$2," ",IF(W148&lt;NSCA!$L$2,0,1))</f>
        <v xml:space="preserve"> </v>
      </c>
      <c r="AI148" s="32" t="str">
        <f>IF(X148=$D$2," ",IF(X148&lt;NSCA!$M$2,0,1))</f>
        <v xml:space="preserve"> </v>
      </c>
    </row>
    <row r="149" spans="1:35" x14ac:dyDescent="0.25">
      <c r="A149" s="115">
        <v>43088</v>
      </c>
      <c r="B149" s="119"/>
      <c r="C149" s="119"/>
      <c r="D149" s="119">
        <v>8.69</v>
      </c>
      <c r="E149" s="119">
        <v>10.09</v>
      </c>
      <c r="F149" s="119">
        <v>8.44</v>
      </c>
      <c r="G149" s="119"/>
      <c r="H149" s="119"/>
      <c r="I149" s="119"/>
      <c r="J149" s="119"/>
      <c r="K149" s="119"/>
      <c r="L149" s="119"/>
      <c r="M149" s="119">
        <v>10.09</v>
      </c>
      <c r="N149" s="119"/>
      <c r="O149" s="119"/>
      <c r="P149" s="119">
        <v>8.69</v>
      </c>
      <c r="Q149" s="119">
        <v>10.09</v>
      </c>
      <c r="R149" s="119">
        <v>8.44</v>
      </c>
      <c r="S149" s="119"/>
      <c r="T149" s="119"/>
      <c r="U149" s="119"/>
      <c r="V149" s="119"/>
      <c r="W149" s="119"/>
      <c r="X149" s="119"/>
      <c r="Y149" s="32" t="str">
        <f>IF(N149=$D$2," ",IF(N149&lt;NSCA!$J$2,0,1))</f>
        <v xml:space="preserve"> </v>
      </c>
      <c r="Z149" s="32" t="str">
        <f>IF(O149=$D$2," ",IF(O149&lt;NSCA!$K$2,0,1))</f>
        <v xml:space="preserve"> </v>
      </c>
      <c r="AA149" s="32">
        <f>IF(P149=$D$2," ",IF(P149&lt;NSCA!$C$2,0,1))</f>
        <v>1</v>
      </c>
      <c r="AB149" s="32">
        <f>IF(Q149=$D$2," ",IF(Q149&lt;NSCA!$D$2,0,1))</f>
        <v>1</v>
      </c>
      <c r="AC149" s="32">
        <f>IF(R149=$D$2," ",IF(R149&lt;NSCA!$E$2,0,1))</f>
        <v>1</v>
      </c>
      <c r="AD149" s="32" t="str">
        <f>IF(S149=$D$2," ",IF(S149&lt;NSCA!$F$2,0,1))</f>
        <v xml:space="preserve"> </v>
      </c>
      <c r="AE149" s="32" t="str">
        <f>IF(T149=$D$2," ",IF(T149&lt;NSCA!$G$2,0,1))</f>
        <v xml:space="preserve"> </v>
      </c>
      <c r="AF149" s="32" t="str">
        <f>IF(U149=$D$2," ",IF(U149&lt;NSCA!$H$2,0,1))</f>
        <v xml:space="preserve"> </v>
      </c>
      <c r="AG149" s="32" t="str">
        <f>IF(V149=$D$2," ",IF(V149&lt;NSCA!$I$2,0,1))</f>
        <v xml:space="preserve"> </v>
      </c>
      <c r="AH149" s="32" t="str">
        <f>IF(W149=$D$2," ",IF(W149&lt;NSCA!$L$2,0,1))</f>
        <v xml:space="preserve"> </v>
      </c>
      <c r="AI149" s="32" t="str">
        <f>IF(X149=$D$2," ",IF(X149&lt;NSCA!$M$2,0,1))</f>
        <v xml:space="preserve"> </v>
      </c>
    </row>
    <row r="150" spans="1:35" x14ac:dyDescent="0.25">
      <c r="A150" s="115">
        <v>43089</v>
      </c>
      <c r="B150" s="119">
        <v>6.95</v>
      </c>
      <c r="C150" s="119"/>
      <c r="D150" s="119"/>
      <c r="E150" s="119"/>
      <c r="F150" s="119"/>
      <c r="G150" s="119"/>
      <c r="H150" s="119">
        <v>6.76</v>
      </c>
      <c r="I150" s="119"/>
      <c r="J150" s="119"/>
      <c r="K150" s="119"/>
      <c r="L150" s="119">
        <v>6.95</v>
      </c>
      <c r="M150" s="119">
        <v>6.95</v>
      </c>
      <c r="N150" s="119">
        <v>6.95</v>
      </c>
      <c r="O150" s="119"/>
      <c r="P150" s="119"/>
      <c r="Q150" s="119"/>
      <c r="R150" s="119"/>
      <c r="S150" s="119"/>
      <c r="T150" s="119">
        <v>6.76</v>
      </c>
      <c r="U150" s="119"/>
      <c r="V150" s="119"/>
      <c r="W150" s="119"/>
      <c r="X150" s="119">
        <v>6.95</v>
      </c>
      <c r="Y150" s="32">
        <f>IF(N150=$D$2," ",IF(N150&lt;NSCA!$J$2,0,1))</f>
        <v>1</v>
      </c>
      <c r="Z150" s="32" t="str">
        <f>IF(O150=$D$2," ",IF(O150&lt;NSCA!$K$2,0,1))</f>
        <v xml:space="preserve"> </v>
      </c>
      <c r="AA150" s="32" t="str">
        <f>IF(P150=$D$2," ",IF(P150&lt;NSCA!$C$2,0,1))</f>
        <v xml:space="preserve"> </v>
      </c>
      <c r="AB150" s="32" t="str">
        <f>IF(Q150=$D$2," ",IF(Q150&lt;NSCA!$D$2,0,1))</f>
        <v xml:space="preserve"> </v>
      </c>
      <c r="AC150" s="32" t="str">
        <f>IF(R150=$D$2," ",IF(R150&lt;NSCA!$E$2,0,1))</f>
        <v xml:space="preserve"> </v>
      </c>
      <c r="AD150" s="32" t="str">
        <f>IF(S150=$D$2," ",IF(S150&lt;NSCA!$F$2,0,1))</f>
        <v xml:space="preserve"> </v>
      </c>
      <c r="AE150" s="32">
        <f>IF(T150=$D$2," ",IF(T150&lt;NSCA!$G$2,0,1))</f>
        <v>1</v>
      </c>
      <c r="AF150" s="32" t="str">
        <f>IF(U150=$D$2," ",IF(U150&lt;NSCA!$H$2,0,1))</f>
        <v xml:space="preserve"> </v>
      </c>
      <c r="AG150" s="32" t="str">
        <f>IF(V150=$D$2," ",IF(V150&lt;NSCA!$I$2,0,1))</f>
        <v xml:space="preserve"> </v>
      </c>
      <c r="AH150" s="32" t="str">
        <f>IF(W150=$D$2," ",IF(W150&lt;NSCA!$L$2,0,1))</f>
        <v xml:space="preserve"> </v>
      </c>
      <c r="AI150" s="32">
        <f>IF(X150=$D$2," ",IF(X150&lt;NSCA!$M$2,0,1))</f>
        <v>1</v>
      </c>
    </row>
    <row r="151" spans="1:35" x14ac:dyDescent="0.25">
      <c r="A151" s="114" t="s">
        <v>100</v>
      </c>
      <c r="B151" s="119">
        <v>9.94</v>
      </c>
      <c r="C151" s="119">
        <v>9.67</v>
      </c>
      <c r="D151" s="119">
        <v>10.61</v>
      </c>
      <c r="E151" s="119">
        <v>12.15</v>
      </c>
      <c r="F151" s="119">
        <v>12.04</v>
      </c>
      <c r="G151" s="119">
        <v>10.71</v>
      </c>
      <c r="H151" s="119">
        <v>12.98</v>
      </c>
      <c r="I151" s="119">
        <v>13.16</v>
      </c>
      <c r="J151" s="119">
        <v>11.48</v>
      </c>
      <c r="K151" s="119">
        <v>10.62</v>
      </c>
      <c r="L151" s="119">
        <v>10.119999999999999</v>
      </c>
      <c r="M151" s="119">
        <v>13.16</v>
      </c>
      <c r="Y151" s="121">
        <f>COUNTIF(Y5:Y150,"1")/COUNT(Y5:Y150)</f>
        <v>1</v>
      </c>
      <c r="Z151" s="121">
        <f t="shared" ref="Z151:AI151" si="0">COUNTIF(Z5:Z150,"1")/COUNT(Z5:Z150)</f>
        <v>0.76923076923076927</v>
      </c>
      <c r="AA151" s="121">
        <f t="shared" si="0"/>
        <v>0.84615384615384615</v>
      </c>
      <c r="AB151" s="121">
        <f t="shared" si="0"/>
        <v>0.94871794871794868</v>
      </c>
      <c r="AC151" s="121">
        <f t="shared" si="0"/>
        <v>0.84210526315789469</v>
      </c>
      <c r="AD151" s="121">
        <f t="shared" si="0"/>
        <v>0.61538461538461542</v>
      </c>
      <c r="AE151" s="121">
        <f t="shared" si="0"/>
        <v>0.92105263157894735</v>
      </c>
      <c r="AF151" s="121">
        <f t="shared" si="0"/>
        <v>0.84615384615384615</v>
      </c>
      <c r="AG151" s="121">
        <f t="shared" si="0"/>
        <v>0.89743589743589747</v>
      </c>
      <c r="AH151" s="121">
        <f t="shared" si="0"/>
        <v>0.22222222222222221</v>
      </c>
      <c r="AI151" s="121">
        <f t="shared" si="0"/>
        <v>0.94871794871794868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"/>
  <sheetViews>
    <sheetView zoomScale="70" zoomScaleNormal="70" workbookViewId="0">
      <pane ySplit="4" topLeftCell="A131" activePane="bottomLeft" state="frozen"/>
      <selection pane="bottomLeft" activeCell="O41" sqref="O41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12" width="12" customWidth="1"/>
    <col min="13" max="13" width="12.5703125" bestFit="1" customWidth="1"/>
  </cols>
  <sheetData>
    <row r="1" spans="1:35" x14ac:dyDescent="0.25">
      <c r="A1" s="113" t="s">
        <v>4</v>
      </c>
      <c r="B1" s="32" t="s">
        <v>37</v>
      </c>
    </row>
    <row r="3" spans="1:35" x14ac:dyDescent="0.25">
      <c r="A3" s="113" t="s">
        <v>106</v>
      </c>
      <c r="B3" s="113" t="s">
        <v>101</v>
      </c>
    </row>
    <row r="4" spans="1:35" x14ac:dyDescent="0.25">
      <c r="A4" s="113" t="s">
        <v>99</v>
      </c>
      <c r="B4" s="32" t="s">
        <v>75</v>
      </c>
      <c r="C4" s="32" t="s">
        <v>70</v>
      </c>
      <c r="D4" s="32" t="s">
        <v>14</v>
      </c>
      <c r="E4" s="32" t="s">
        <v>61</v>
      </c>
      <c r="F4" s="32" t="s">
        <v>62</v>
      </c>
      <c r="G4" s="32" t="s">
        <v>63</v>
      </c>
      <c r="H4" s="32" t="s">
        <v>64</v>
      </c>
      <c r="I4" s="32" t="s">
        <v>65</v>
      </c>
      <c r="J4" s="32" t="s">
        <v>69</v>
      </c>
      <c r="K4" s="32" t="s">
        <v>72</v>
      </c>
      <c r="L4" s="32" t="s">
        <v>73</v>
      </c>
      <c r="M4" s="32" t="s">
        <v>100</v>
      </c>
      <c r="N4" s="118" t="s">
        <v>75</v>
      </c>
      <c r="O4" s="118" t="s">
        <v>70</v>
      </c>
      <c r="P4" s="118" t="s">
        <v>14</v>
      </c>
      <c r="Q4" s="118" t="s">
        <v>61</v>
      </c>
      <c r="R4" s="118" t="s">
        <v>62</v>
      </c>
      <c r="S4" s="118" t="s">
        <v>63</v>
      </c>
      <c r="T4" s="118" t="s">
        <v>64</v>
      </c>
      <c r="U4" s="118" t="s">
        <v>65</v>
      </c>
      <c r="V4" s="118" t="s">
        <v>69</v>
      </c>
      <c r="W4" s="118" t="s">
        <v>72</v>
      </c>
      <c r="X4" s="118" t="s">
        <v>73</v>
      </c>
      <c r="Y4" s="120" t="s">
        <v>75</v>
      </c>
      <c r="Z4" s="120" t="s">
        <v>70</v>
      </c>
      <c r="AA4" s="120" t="s">
        <v>14</v>
      </c>
      <c r="AB4" s="120" t="s">
        <v>61</v>
      </c>
      <c r="AC4" s="120" t="s">
        <v>62</v>
      </c>
      <c r="AD4" s="120" t="s">
        <v>63</v>
      </c>
      <c r="AE4" s="120" t="s">
        <v>64</v>
      </c>
      <c r="AF4" s="120" t="s">
        <v>65</v>
      </c>
      <c r="AG4" s="120" t="s">
        <v>69</v>
      </c>
      <c r="AH4" s="120" t="s">
        <v>72</v>
      </c>
      <c r="AI4" s="120" t="s">
        <v>73</v>
      </c>
    </row>
    <row r="5" spans="1:35" x14ac:dyDescent="0.25">
      <c r="A5" s="115">
        <v>41891</v>
      </c>
      <c r="B5" s="119"/>
      <c r="C5" s="119">
        <v>1.0069999999999999</v>
      </c>
      <c r="D5" s="119">
        <v>0.221</v>
      </c>
      <c r="E5" s="119">
        <v>0.253</v>
      </c>
      <c r="F5" s="119">
        <v>0.19400000000000001</v>
      </c>
      <c r="G5" s="119"/>
      <c r="H5" s="119"/>
      <c r="I5" s="119">
        <v>0.89500000000000002</v>
      </c>
      <c r="J5" s="119"/>
      <c r="K5" s="119">
        <v>0.85799999999999998</v>
      </c>
      <c r="L5" s="119"/>
      <c r="M5" s="119">
        <v>1.0069999999999999</v>
      </c>
      <c r="N5" s="119"/>
      <c r="O5" s="119">
        <v>1.0069999999999999</v>
      </c>
      <c r="P5" s="119">
        <v>0.221</v>
      </c>
      <c r="Q5" s="119">
        <v>0.253</v>
      </c>
      <c r="R5" s="119">
        <v>0.19400000000000001</v>
      </c>
      <c r="S5" s="119"/>
      <c r="T5" s="119"/>
      <c r="U5" s="119">
        <v>0.89500000000000002</v>
      </c>
      <c r="V5" s="119"/>
      <c r="W5" s="119">
        <v>0.85799999999999998</v>
      </c>
      <c r="X5" s="119"/>
      <c r="Y5" s="32" t="str">
        <f>IF(N5=$D$2," ",IF(N5&gt;NSCA!$J$9,0,1))</f>
        <v xml:space="preserve"> </v>
      </c>
      <c r="Z5" s="32">
        <f>IF(O5=$D$2," ",IF(O5&gt;NSCA!$K$9,0,1))</f>
        <v>1</v>
      </c>
      <c r="AA5" s="32">
        <f>IF(P5=$D$2," ",IF(P5&gt;NSCA!$C$9,0,1))</f>
        <v>1</v>
      </c>
      <c r="AB5" s="32">
        <f>IF(Q5=$D$2," ",IF(Q5&gt;NSCA!$D$9,0,1))</f>
        <v>1</v>
      </c>
      <c r="AC5" s="32">
        <f>IF(R5=$D$2," ",IF(R5&gt;NSCA!$E$9,0,1))</f>
        <v>1</v>
      </c>
      <c r="AD5" s="32" t="str">
        <f>IF(S5=$D$2," ",IF(S5&gt;NSCA!$F$9,0,1))</f>
        <v xml:space="preserve"> </v>
      </c>
      <c r="AE5" s="32" t="str">
        <f>IF(T5=$D$2," ",IF(T5&gt;NSCA!$G$9,0,1))</f>
        <v xml:space="preserve"> </v>
      </c>
      <c r="AF5" s="32">
        <f>IF(U5=$D$2," ",IF(U5&gt;NSCA!$H$9,0,1))</f>
        <v>1</v>
      </c>
      <c r="AG5" s="32" t="str">
        <f>IF(V5=$D$2," ",IF(V5&gt;NSCA!$I$9,0,1))</f>
        <v xml:space="preserve"> </v>
      </c>
      <c r="AH5" s="32">
        <f>IF(W5=$D$2," ",IF(W5&gt;NSCA!$L$9,0,1))</f>
        <v>1</v>
      </c>
      <c r="AI5" s="32" t="str">
        <f>IF(X5=$D$2," ",IF(X5&gt;NSCA!$M$9,0,1))</f>
        <v xml:space="preserve"> </v>
      </c>
    </row>
    <row r="6" spans="1:35" x14ac:dyDescent="0.25">
      <c r="A6" s="115">
        <v>41892</v>
      </c>
      <c r="B6" s="119">
        <v>2.1379999999999999</v>
      </c>
      <c r="C6" s="119"/>
      <c r="D6" s="119"/>
      <c r="E6" s="119"/>
      <c r="F6" s="119"/>
      <c r="G6" s="119">
        <v>3.286</v>
      </c>
      <c r="H6" s="119"/>
      <c r="I6" s="119"/>
      <c r="J6" s="119">
        <v>4.109</v>
      </c>
      <c r="K6" s="119"/>
      <c r="L6" s="119"/>
      <c r="M6" s="119">
        <v>4.109</v>
      </c>
      <c r="N6" s="119">
        <v>2.1379999999999999</v>
      </c>
      <c r="O6" s="119"/>
      <c r="P6" s="119"/>
      <c r="Q6" s="119"/>
      <c r="R6" s="119"/>
      <c r="S6" s="119">
        <v>3.286</v>
      </c>
      <c r="T6" s="119"/>
      <c r="U6" s="119"/>
      <c r="V6" s="119">
        <v>4.109</v>
      </c>
      <c r="W6" s="119"/>
      <c r="X6" s="119"/>
      <c r="Y6" s="32">
        <f>IF(N6=$D$2," ",IF(N6&gt;NSCA!$J$9,0,1))</f>
        <v>1</v>
      </c>
      <c r="Z6" s="32" t="str">
        <f>IF(O6=$D$2," ",IF(O6&gt;NSCA!$K$9,0,1))</f>
        <v xml:space="preserve"> </v>
      </c>
      <c r="AA6" s="32" t="str">
        <f>IF(P6=$D$2," ",IF(P6&gt;NSCA!$C$9,0,1))</f>
        <v xml:space="preserve"> </v>
      </c>
      <c r="AB6" s="32" t="str">
        <f>IF(Q6=$D$2," ",IF(Q6&gt;NSCA!$D$9,0,1))</f>
        <v xml:space="preserve"> </v>
      </c>
      <c r="AC6" s="32" t="str">
        <f>IF(R6=$D$2," ",IF(R6&gt;NSCA!$E$9,0,1))</f>
        <v xml:space="preserve"> </v>
      </c>
      <c r="AD6" s="32">
        <f>IF(S6=$D$2," ",IF(S6&gt;NSCA!$F$9,0,1))</f>
        <v>1</v>
      </c>
      <c r="AE6" s="32" t="str">
        <f>IF(T6=$D$2," ",IF(T6&gt;NSCA!$G$9,0,1))</f>
        <v xml:space="preserve"> </v>
      </c>
      <c r="AF6" s="32" t="str">
        <f>IF(U6=$D$2," ",IF(U6&gt;NSCA!$H$9,0,1))</f>
        <v xml:space="preserve"> </v>
      </c>
      <c r="AG6" s="32">
        <f>IF(V6=$D$2," ",IF(V6&gt;NSCA!$I$9,0,1))</f>
        <v>1</v>
      </c>
      <c r="AH6" s="32" t="str">
        <f>IF(W6=$D$2," ",IF(W6&gt;NSCA!$L$9,0,1))</f>
        <v xml:space="preserve"> </v>
      </c>
      <c r="AI6" s="32" t="str">
        <f>IF(X6=$D$2," ",IF(X6&gt;NSCA!$M$9,0,1))</f>
        <v xml:space="preserve"> </v>
      </c>
    </row>
    <row r="7" spans="1:35" x14ac:dyDescent="0.25">
      <c r="A7" s="115">
        <v>41893</v>
      </c>
      <c r="B7" s="119"/>
      <c r="C7" s="119"/>
      <c r="D7" s="119"/>
      <c r="E7" s="119"/>
      <c r="F7" s="119"/>
      <c r="G7" s="119"/>
      <c r="H7" s="119">
        <v>0.91900000000000004</v>
      </c>
      <c r="I7" s="119"/>
      <c r="J7" s="119"/>
      <c r="K7" s="119"/>
      <c r="L7" s="119">
        <v>8.4329999999999998</v>
      </c>
      <c r="M7" s="119">
        <v>8.4329999999999998</v>
      </c>
      <c r="N7" s="119"/>
      <c r="O7" s="119"/>
      <c r="P7" s="119"/>
      <c r="Q7" s="119"/>
      <c r="R7" s="119"/>
      <c r="S7" s="119"/>
      <c r="T7" s="119">
        <v>0.91900000000000004</v>
      </c>
      <c r="U7" s="119"/>
      <c r="V7" s="119"/>
      <c r="W7" s="119"/>
      <c r="X7" s="119">
        <v>8.4329999999999998</v>
      </c>
      <c r="Y7" s="32" t="str">
        <f>IF(N7=$D$2," ",IF(N7&gt;NSCA!$J$9,0,1))</f>
        <v xml:space="preserve"> </v>
      </c>
      <c r="Z7" s="32" t="str">
        <f>IF(O7=$D$2," ",IF(O7&gt;NSCA!$K$9,0,1))</f>
        <v xml:space="preserve"> </v>
      </c>
      <c r="AA7" s="32" t="str">
        <f>IF(P7=$D$2," ",IF(P7&gt;NSCA!$C$9,0,1))</f>
        <v xml:space="preserve"> </v>
      </c>
      <c r="AB7" s="32" t="str">
        <f>IF(Q7=$D$2," ",IF(Q7&gt;NSCA!$D$9,0,1))</f>
        <v xml:space="preserve"> </v>
      </c>
      <c r="AC7" s="32" t="str">
        <f>IF(R7=$D$2," ",IF(R7&gt;NSCA!$E$9,0,1))</f>
        <v xml:space="preserve"> </v>
      </c>
      <c r="AD7" s="32" t="str">
        <f>IF(S7=$D$2," ",IF(S7&gt;NSCA!$F$9,0,1))</f>
        <v xml:space="preserve"> </v>
      </c>
      <c r="AE7" s="32">
        <f>IF(T7=$D$2," ",IF(T7&gt;NSCA!$G$9,0,1))</f>
        <v>1</v>
      </c>
      <c r="AF7" s="32" t="str">
        <f>IF(U7=$D$2," ",IF(U7&gt;NSCA!$H$9,0,1))</f>
        <v xml:space="preserve"> </v>
      </c>
      <c r="AG7" s="32" t="str">
        <f>IF(V7=$D$2," ",IF(V7&gt;NSCA!$I$9,0,1))</f>
        <v xml:space="preserve"> </v>
      </c>
      <c r="AH7" s="32" t="str">
        <f>IF(W7=$D$2," ",IF(W7&gt;NSCA!$L$9,0,1))</f>
        <v xml:space="preserve"> </v>
      </c>
      <c r="AI7" s="32">
        <f>IF(X7=$D$2," ",IF(X7&gt;NSCA!$M$9,0,1))</f>
        <v>1</v>
      </c>
    </row>
    <row r="8" spans="1:35" x14ac:dyDescent="0.25">
      <c r="A8" s="115">
        <v>41925</v>
      </c>
      <c r="B8" s="119"/>
      <c r="C8" s="119"/>
      <c r="D8" s="119">
        <v>0.01</v>
      </c>
      <c r="E8" s="119">
        <v>0.23599999999999999</v>
      </c>
      <c r="F8" s="119">
        <v>0.28199999999999997</v>
      </c>
      <c r="G8" s="119"/>
      <c r="H8" s="119"/>
      <c r="I8" s="119"/>
      <c r="J8" s="119"/>
      <c r="K8" s="119"/>
      <c r="L8" s="119"/>
      <c r="M8" s="119">
        <v>0.28199999999999997</v>
      </c>
      <c r="N8" s="119"/>
      <c r="O8" s="119"/>
      <c r="P8" s="119">
        <v>0.01</v>
      </c>
      <c r="Q8" s="119">
        <v>0.23599999999999999</v>
      </c>
      <c r="R8" s="119">
        <v>0.28199999999999997</v>
      </c>
      <c r="S8" s="119"/>
      <c r="T8" s="119"/>
      <c r="U8" s="119"/>
      <c r="V8" s="119"/>
      <c r="W8" s="119"/>
      <c r="X8" s="119"/>
      <c r="Y8" s="32" t="str">
        <f>IF(N8=$D$2," ",IF(N8&gt;NSCA!$J$9,0,1))</f>
        <v xml:space="preserve"> </v>
      </c>
      <c r="Z8" s="32" t="str">
        <f>IF(O8=$D$2," ",IF(O8&gt;NSCA!$K$9,0,1))</f>
        <v xml:space="preserve"> </v>
      </c>
      <c r="AA8" s="32">
        <f>IF(P8=$D$2," ",IF(P8&gt;NSCA!$C$9,0,1))</f>
        <v>1</v>
      </c>
      <c r="AB8" s="32">
        <f>IF(Q8=$D$2," ",IF(Q8&gt;NSCA!$D$9,0,1))</f>
        <v>1</v>
      </c>
      <c r="AC8" s="32">
        <f>IF(R8=$D$2," ",IF(R8&gt;NSCA!$E$9,0,1))</f>
        <v>1</v>
      </c>
      <c r="AD8" s="32" t="str">
        <f>IF(S8=$D$2," ",IF(S8&gt;NSCA!$F$9,0,1))</f>
        <v xml:space="preserve"> </v>
      </c>
      <c r="AE8" s="32" t="str">
        <f>IF(T8=$D$2," ",IF(T8&gt;NSCA!$G$9,0,1))</f>
        <v xml:space="preserve"> </v>
      </c>
      <c r="AF8" s="32" t="str">
        <f>IF(U8=$D$2," ",IF(U8&gt;NSCA!$H$9,0,1))</f>
        <v xml:space="preserve"> </v>
      </c>
      <c r="AG8" s="32" t="str">
        <f>IF(V8=$D$2," ",IF(V8&gt;NSCA!$I$9,0,1))</f>
        <v xml:space="preserve"> </v>
      </c>
      <c r="AH8" s="32" t="str">
        <f>IF(W8=$D$2," ",IF(W8&gt;NSCA!$L$9,0,1))</f>
        <v xml:space="preserve"> </v>
      </c>
      <c r="AI8" s="32" t="str">
        <f>IF(X8=$D$2," ",IF(X8&gt;NSCA!$M$9,0,1))</f>
        <v xml:space="preserve"> </v>
      </c>
    </row>
    <row r="9" spans="1:35" x14ac:dyDescent="0.25">
      <c r="A9" s="115">
        <v>41926</v>
      </c>
      <c r="B9" s="119"/>
      <c r="C9" s="119">
        <v>0.379</v>
      </c>
      <c r="D9" s="119"/>
      <c r="E9" s="119"/>
      <c r="F9" s="119"/>
      <c r="G9" s="119"/>
      <c r="H9" s="119">
        <v>5.5949999999999998</v>
      </c>
      <c r="I9" s="119"/>
      <c r="J9" s="119"/>
      <c r="K9" s="119">
        <v>0.10299999999999999</v>
      </c>
      <c r="L9" s="119">
        <v>8.4659999999999993</v>
      </c>
      <c r="M9" s="119">
        <v>8.4659999999999993</v>
      </c>
      <c r="N9" s="119"/>
      <c r="O9" s="119">
        <v>0.379</v>
      </c>
      <c r="P9" s="119"/>
      <c r="Q9" s="119"/>
      <c r="R9" s="119"/>
      <c r="S9" s="119"/>
      <c r="T9" s="119">
        <v>5.5949999999999998</v>
      </c>
      <c r="U9" s="119"/>
      <c r="V9" s="119"/>
      <c r="W9" s="119">
        <v>0.10299999999999999</v>
      </c>
      <c r="X9" s="119">
        <v>8.4659999999999993</v>
      </c>
      <c r="Y9" s="32" t="str">
        <f>IF(N9=$D$2," ",IF(N9&gt;NSCA!$J$9,0,1))</f>
        <v xml:space="preserve"> </v>
      </c>
      <c r="Z9" s="32">
        <f>IF(O9=$D$2," ",IF(O9&gt;NSCA!$K$9,0,1))</f>
        <v>1</v>
      </c>
      <c r="AA9" s="32" t="str">
        <f>IF(P9=$D$2," ",IF(P9&gt;NSCA!$C$9,0,1))</f>
        <v xml:space="preserve"> </v>
      </c>
      <c r="AB9" s="32" t="str">
        <f>IF(Q9=$D$2," ",IF(Q9&gt;NSCA!$D$9,0,1))</f>
        <v xml:space="preserve"> </v>
      </c>
      <c r="AC9" s="32" t="str">
        <f>IF(R9=$D$2," ",IF(R9&gt;NSCA!$E$9,0,1))</f>
        <v xml:space="preserve"> </v>
      </c>
      <c r="AD9" s="32" t="str">
        <f>IF(S9=$D$2," ",IF(S9&gt;NSCA!$F$9,0,1))</f>
        <v xml:space="preserve"> </v>
      </c>
      <c r="AE9" s="32">
        <f>IF(T9=$D$2," ",IF(T9&gt;NSCA!$G$9,0,1))</f>
        <v>1</v>
      </c>
      <c r="AF9" s="32" t="str">
        <f>IF(U9=$D$2," ",IF(U9&gt;NSCA!$H$9,0,1))</f>
        <v xml:space="preserve"> </v>
      </c>
      <c r="AG9" s="32" t="str">
        <f>IF(V9=$D$2," ",IF(V9&gt;NSCA!$I$9,0,1))</f>
        <v xml:space="preserve"> </v>
      </c>
      <c r="AH9" s="32">
        <f>IF(W9=$D$2," ",IF(W9&gt;NSCA!$L$9,0,1))</f>
        <v>1</v>
      </c>
      <c r="AI9" s="32">
        <f>IF(X9=$D$2," ",IF(X9&gt;NSCA!$M$9,0,1))</f>
        <v>1</v>
      </c>
    </row>
    <row r="10" spans="1:35" x14ac:dyDescent="0.25">
      <c r="A10" s="115">
        <v>41927</v>
      </c>
      <c r="B10" s="119">
        <v>3.4220000000000002</v>
      </c>
      <c r="C10" s="119"/>
      <c r="D10" s="119"/>
      <c r="E10" s="119"/>
      <c r="F10" s="119"/>
      <c r="G10" s="119">
        <v>5.5949999999999998</v>
      </c>
      <c r="H10" s="119"/>
      <c r="I10" s="119"/>
      <c r="J10" s="119">
        <v>7.101</v>
      </c>
      <c r="K10" s="119"/>
      <c r="L10" s="119"/>
      <c r="M10" s="119">
        <v>7.101</v>
      </c>
      <c r="N10" s="119">
        <v>3.4220000000000002</v>
      </c>
      <c r="O10" s="119"/>
      <c r="P10" s="119"/>
      <c r="Q10" s="119"/>
      <c r="R10" s="119"/>
      <c r="S10" s="119">
        <v>5.5949999999999998</v>
      </c>
      <c r="T10" s="119"/>
      <c r="U10" s="119"/>
      <c r="V10" s="119">
        <v>7.101</v>
      </c>
      <c r="W10" s="119"/>
      <c r="X10" s="119"/>
      <c r="Y10" s="32">
        <f>IF(N10=$D$2," ",IF(N10&gt;NSCA!$J$9,0,1))</f>
        <v>1</v>
      </c>
      <c r="Z10" s="32" t="str">
        <f>IF(O10=$D$2," ",IF(O10&gt;NSCA!$K$9,0,1))</f>
        <v xml:space="preserve"> </v>
      </c>
      <c r="AA10" s="32" t="str">
        <f>IF(P10=$D$2," ",IF(P10&gt;NSCA!$C$9,0,1))</f>
        <v xml:space="preserve"> </v>
      </c>
      <c r="AB10" s="32" t="str">
        <f>IF(Q10=$D$2," ",IF(Q10&gt;NSCA!$D$9,0,1))</f>
        <v xml:space="preserve"> </v>
      </c>
      <c r="AC10" s="32" t="str">
        <f>IF(R10=$D$2," ",IF(R10&gt;NSCA!$E$9,0,1))</f>
        <v xml:space="preserve"> </v>
      </c>
      <c r="AD10" s="32">
        <f>IF(S10=$D$2," ",IF(S10&gt;NSCA!$F$9,0,1))</f>
        <v>0</v>
      </c>
      <c r="AE10" s="32" t="str">
        <f>IF(T10=$D$2," ",IF(T10&gt;NSCA!$G$9,0,1))</f>
        <v xml:space="preserve"> </v>
      </c>
      <c r="AF10" s="32" t="str">
        <f>IF(U10=$D$2," ",IF(U10&gt;NSCA!$H$9,0,1))</f>
        <v xml:space="preserve"> </v>
      </c>
      <c r="AG10" s="32">
        <f>IF(V10=$D$2," ",IF(V10&gt;NSCA!$I$9,0,1))</f>
        <v>1</v>
      </c>
      <c r="AH10" s="32" t="str">
        <f>IF(W10=$D$2," ",IF(W10&gt;NSCA!$L$9,0,1))</f>
        <v xml:space="preserve"> </v>
      </c>
      <c r="AI10" s="32" t="str">
        <f>IF(X10=$D$2," ",IF(X10&gt;NSCA!$M$9,0,1))</f>
        <v xml:space="preserve"> </v>
      </c>
    </row>
    <row r="11" spans="1:35" x14ac:dyDescent="0.25">
      <c r="A11" s="115">
        <v>41928</v>
      </c>
      <c r="B11" s="119"/>
      <c r="C11" s="119"/>
      <c r="D11" s="119"/>
      <c r="E11" s="119"/>
      <c r="F11" s="119"/>
      <c r="G11" s="119"/>
      <c r="H11" s="119"/>
      <c r="I11" s="119">
        <v>0.53800000000000003</v>
      </c>
      <c r="J11" s="119"/>
      <c r="K11" s="119"/>
      <c r="L11" s="119">
        <v>10.113</v>
      </c>
      <c r="M11" s="119">
        <v>10.113</v>
      </c>
      <c r="N11" s="119"/>
      <c r="O11" s="119"/>
      <c r="P11" s="119"/>
      <c r="Q11" s="119"/>
      <c r="R11" s="119"/>
      <c r="S11" s="119"/>
      <c r="T11" s="119"/>
      <c r="U11" s="119">
        <v>0.53800000000000003</v>
      </c>
      <c r="V11" s="119"/>
      <c r="W11" s="119"/>
      <c r="X11" s="119">
        <v>10.113</v>
      </c>
      <c r="Y11" s="32" t="str">
        <f>IF(N11=$D$2," ",IF(N11&gt;NSCA!$J$9,0,1))</f>
        <v xml:space="preserve"> </v>
      </c>
      <c r="Z11" s="32" t="str">
        <f>IF(O11=$D$2," ",IF(O11&gt;NSCA!$K$9,0,1))</f>
        <v xml:space="preserve"> </v>
      </c>
      <c r="AA11" s="32" t="str">
        <f>IF(P11=$D$2," ",IF(P11&gt;NSCA!$C$9,0,1))</f>
        <v xml:space="preserve"> </v>
      </c>
      <c r="AB11" s="32" t="str">
        <f>IF(Q11=$D$2," ",IF(Q11&gt;NSCA!$D$9,0,1))</f>
        <v xml:space="preserve"> </v>
      </c>
      <c r="AC11" s="32" t="str">
        <f>IF(R11=$D$2," ",IF(R11&gt;NSCA!$E$9,0,1))</f>
        <v xml:space="preserve"> </v>
      </c>
      <c r="AD11" s="32" t="str">
        <f>IF(S11=$D$2," ",IF(S11&gt;NSCA!$F$9,0,1))</f>
        <v xml:space="preserve"> </v>
      </c>
      <c r="AE11" s="32" t="str">
        <f>IF(T11=$D$2," ",IF(T11&gt;NSCA!$G$9,0,1))</f>
        <v xml:space="preserve"> </v>
      </c>
      <c r="AF11" s="32">
        <f>IF(U11=$D$2," ",IF(U11&gt;NSCA!$H$9,0,1))</f>
        <v>1</v>
      </c>
      <c r="AG11" s="32" t="str">
        <f>IF(V11=$D$2," ",IF(V11&gt;NSCA!$I$9,0,1))</f>
        <v xml:space="preserve"> </v>
      </c>
      <c r="AH11" s="32" t="str">
        <f>IF(W11=$D$2," ",IF(W11&gt;NSCA!$L$9,0,1))</f>
        <v xml:space="preserve"> </v>
      </c>
      <c r="AI11" s="32">
        <f>IF(X11=$D$2," ",IF(X11&gt;NSCA!$M$9,0,1))</f>
        <v>0</v>
      </c>
    </row>
    <row r="12" spans="1:35" x14ac:dyDescent="0.25">
      <c r="A12" s="115">
        <v>41954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32" t="str">
        <f>IF(N12=$D$2," ",IF(N12&gt;NSCA!$J$9,0,1))</f>
        <v xml:space="preserve"> </v>
      </c>
      <c r="Z12" s="32" t="str">
        <f>IF(O12=$D$2," ",IF(O12&gt;NSCA!$K$9,0,1))</f>
        <v xml:space="preserve"> </v>
      </c>
      <c r="AA12" s="32" t="str">
        <f>IF(P12=$D$2," ",IF(P12&gt;NSCA!$C$9,0,1))</f>
        <v xml:space="preserve"> </v>
      </c>
      <c r="AB12" s="32" t="str">
        <f>IF(Q12=$D$2," ",IF(Q12&gt;NSCA!$D$9,0,1))</f>
        <v xml:space="preserve"> </v>
      </c>
      <c r="AC12" s="32" t="str">
        <f>IF(R12=$D$2," ",IF(R12&gt;NSCA!$E$9,0,1))</f>
        <v xml:space="preserve"> </v>
      </c>
      <c r="AD12" s="32" t="str">
        <f>IF(S12=$D$2," ",IF(S12&gt;NSCA!$F$9,0,1))</f>
        <v xml:space="preserve"> </v>
      </c>
      <c r="AE12" s="32" t="str">
        <f>IF(T12=$D$2," ",IF(T12&gt;NSCA!$G$9,0,1))</f>
        <v xml:space="preserve"> </v>
      </c>
      <c r="AF12" s="32" t="str">
        <f>IF(U12=$D$2," ",IF(U12&gt;NSCA!$H$9,0,1))</f>
        <v xml:space="preserve"> </v>
      </c>
      <c r="AG12" s="32" t="str">
        <f>IF(V12=$D$2," ",IF(V12&gt;NSCA!$I$9,0,1))</f>
        <v xml:space="preserve"> </v>
      </c>
      <c r="AH12" s="32" t="str">
        <f>IF(W12=$D$2," ",IF(W12&gt;NSCA!$L$9,0,1))</f>
        <v xml:space="preserve"> </v>
      </c>
      <c r="AI12" s="32" t="str">
        <f>IF(X12=$D$2," ",IF(X12&gt;NSCA!$M$9,0,1))</f>
        <v xml:space="preserve"> </v>
      </c>
    </row>
    <row r="13" spans="1:35" x14ac:dyDescent="0.25">
      <c r="A13" s="115">
        <v>41955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32" t="str">
        <f>IF(N13=$D$2," ",IF(N13&gt;NSCA!$J$9,0,1))</f>
        <v xml:space="preserve"> </v>
      </c>
      <c r="Z13" s="32" t="str">
        <f>IF(O13=$D$2," ",IF(O13&gt;NSCA!$K$9,0,1))</f>
        <v xml:space="preserve"> </v>
      </c>
      <c r="AA13" s="32" t="str">
        <f>IF(P13=$D$2," ",IF(P13&gt;NSCA!$C$9,0,1))</f>
        <v xml:space="preserve"> </v>
      </c>
      <c r="AB13" s="32" t="str">
        <f>IF(Q13=$D$2," ",IF(Q13&gt;NSCA!$D$9,0,1))</f>
        <v xml:space="preserve"> </v>
      </c>
      <c r="AC13" s="32" t="str">
        <f>IF(R13=$D$2," ",IF(R13&gt;NSCA!$E$9,0,1))</f>
        <v xml:space="preserve"> </v>
      </c>
      <c r="AD13" s="32" t="str">
        <f>IF(S13=$D$2," ",IF(S13&gt;NSCA!$F$9,0,1))</f>
        <v xml:space="preserve"> </v>
      </c>
      <c r="AE13" s="32" t="str">
        <f>IF(T13=$D$2," ",IF(T13&gt;NSCA!$G$9,0,1))</f>
        <v xml:space="preserve"> </v>
      </c>
      <c r="AF13" s="32" t="str">
        <f>IF(U13=$D$2," ",IF(U13&gt;NSCA!$H$9,0,1))</f>
        <v xml:space="preserve"> </v>
      </c>
      <c r="AG13" s="32" t="str">
        <f>IF(V13=$D$2," ",IF(V13&gt;NSCA!$I$9,0,1))</f>
        <v xml:space="preserve"> </v>
      </c>
      <c r="AH13" s="32" t="str">
        <f>IF(W13=$D$2," ",IF(W13&gt;NSCA!$L$9,0,1))</f>
        <v xml:space="preserve"> </v>
      </c>
      <c r="AI13" s="32" t="str">
        <f>IF(X13=$D$2," ",IF(X13&gt;NSCA!$M$9,0,1))</f>
        <v xml:space="preserve"> </v>
      </c>
    </row>
    <row r="14" spans="1:35" x14ac:dyDescent="0.25">
      <c r="A14" s="115">
        <v>41956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32" t="str">
        <f>IF(N14=$D$2," ",IF(N14&gt;NSCA!$J$9,0,1))</f>
        <v xml:space="preserve"> </v>
      </c>
      <c r="Z14" s="32" t="str">
        <f>IF(O14=$D$2," ",IF(O14&gt;NSCA!$K$9,0,1))</f>
        <v xml:space="preserve"> </v>
      </c>
      <c r="AA14" s="32" t="str">
        <f>IF(P14=$D$2," ",IF(P14&gt;NSCA!$C$9,0,1))</f>
        <v xml:space="preserve"> </v>
      </c>
      <c r="AB14" s="32" t="str">
        <f>IF(Q14=$D$2," ",IF(Q14&gt;NSCA!$D$9,0,1))</f>
        <v xml:space="preserve"> </v>
      </c>
      <c r="AC14" s="32" t="str">
        <f>IF(R14=$D$2," ",IF(R14&gt;NSCA!$E$9,0,1))</f>
        <v xml:space="preserve"> </v>
      </c>
      <c r="AD14" s="32" t="str">
        <f>IF(S14=$D$2," ",IF(S14&gt;NSCA!$F$9,0,1))</f>
        <v xml:space="preserve"> </v>
      </c>
      <c r="AE14" s="32" t="str">
        <f>IF(T14=$D$2," ",IF(T14&gt;NSCA!$G$9,0,1))</f>
        <v xml:space="preserve"> </v>
      </c>
      <c r="AF14" s="32" t="str">
        <f>IF(U14=$D$2," ",IF(U14&gt;NSCA!$H$9,0,1))</f>
        <v xml:space="preserve"> </v>
      </c>
      <c r="AG14" s="32" t="str">
        <f>IF(V14=$D$2," ",IF(V14&gt;NSCA!$I$9,0,1))</f>
        <v xml:space="preserve"> </v>
      </c>
      <c r="AH14" s="32" t="str">
        <f>IF(W14=$D$2," ",IF(W14&gt;NSCA!$L$9,0,1))</f>
        <v xml:space="preserve"> </v>
      </c>
      <c r="AI14" s="32" t="str">
        <f>IF(X14=$D$2," ",IF(X14&gt;NSCA!$M$9,0,1))</f>
        <v xml:space="preserve"> </v>
      </c>
    </row>
    <row r="15" spans="1:35" x14ac:dyDescent="0.25">
      <c r="A15" s="115">
        <v>41957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32" t="str">
        <f>IF(N15=$D$2," ",IF(N15&gt;NSCA!$J$9,0,1))</f>
        <v xml:space="preserve"> </v>
      </c>
      <c r="Z15" s="32" t="str">
        <f>IF(O15=$D$2," ",IF(O15&gt;NSCA!$K$9,0,1))</f>
        <v xml:space="preserve"> </v>
      </c>
      <c r="AA15" s="32" t="str">
        <f>IF(P15=$D$2," ",IF(P15&gt;NSCA!$C$9,0,1))</f>
        <v xml:space="preserve"> </v>
      </c>
      <c r="AB15" s="32" t="str">
        <f>IF(Q15=$D$2," ",IF(Q15&gt;NSCA!$D$9,0,1))</f>
        <v xml:space="preserve"> </v>
      </c>
      <c r="AC15" s="32" t="str">
        <f>IF(R15=$D$2," ",IF(R15&gt;NSCA!$E$9,0,1))</f>
        <v xml:space="preserve"> </v>
      </c>
      <c r="AD15" s="32" t="str">
        <f>IF(S15=$D$2," ",IF(S15&gt;NSCA!$F$9,0,1))</f>
        <v xml:space="preserve"> </v>
      </c>
      <c r="AE15" s="32" t="str">
        <f>IF(T15=$D$2," ",IF(T15&gt;NSCA!$G$9,0,1))</f>
        <v xml:space="preserve"> </v>
      </c>
      <c r="AF15" s="32" t="str">
        <f>IF(U15=$D$2," ",IF(U15&gt;NSCA!$H$9,0,1))</f>
        <v xml:space="preserve"> </v>
      </c>
      <c r="AG15" s="32" t="str">
        <f>IF(V15=$D$2," ",IF(V15&gt;NSCA!$I$9,0,1))</f>
        <v xml:space="preserve"> </v>
      </c>
      <c r="AH15" s="32" t="str">
        <f>IF(W15=$D$2," ",IF(W15&gt;NSCA!$L$9,0,1))</f>
        <v xml:space="preserve"> </v>
      </c>
      <c r="AI15" s="32" t="str">
        <f>IF(X15=$D$2," ",IF(X15&gt;NSCA!$M$9,0,1))</f>
        <v xml:space="preserve"> </v>
      </c>
    </row>
    <row r="16" spans="1:35" x14ac:dyDescent="0.25">
      <c r="A16" s="115">
        <v>42016</v>
      </c>
      <c r="B16" s="119"/>
      <c r="C16" s="119"/>
      <c r="D16" s="119">
        <v>9.6956395020879257E-2</v>
      </c>
      <c r="E16" s="119">
        <v>0.11240596036696748</v>
      </c>
      <c r="F16" s="119">
        <v>0.25660190359712426</v>
      </c>
      <c r="G16" s="119"/>
      <c r="H16" s="119"/>
      <c r="I16" s="119"/>
      <c r="J16" s="119"/>
      <c r="K16" s="119"/>
      <c r="L16" s="119"/>
      <c r="M16" s="119">
        <v>0.25660190359712426</v>
      </c>
      <c r="N16" s="119"/>
      <c r="O16" s="119"/>
      <c r="P16" s="119">
        <v>9.6956395020879257E-2</v>
      </c>
      <c r="Q16" s="119">
        <v>0.11240596036696748</v>
      </c>
      <c r="R16" s="119">
        <v>0.25660190359712426</v>
      </c>
      <c r="S16" s="119"/>
      <c r="T16" s="119"/>
      <c r="U16" s="119"/>
      <c r="V16" s="119"/>
      <c r="W16" s="119"/>
      <c r="X16" s="119"/>
      <c r="Y16" s="32" t="str">
        <f>IF(N16=$D$2," ",IF(N16&gt;NSCA!$J$9,0,1))</f>
        <v xml:space="preserve"> </v>
      </c>
      <c r="Z16" s="32" t="str">
        <f>IF(O16=$D$2," ",IF(O16&gt;NSCA!$K$9,0,1))</f>
        <v xml:space="preserve"> </v>
      </c>
      <c r="AA16" s="32">
        <f>IF(P16=$D$2," ",IF(P16&gt;NSCA!$C$9,0,1))</f>
        <v>1</v>
      </c>
      <c r="AB16" s="32">
        <f>IF(Q16=$D$2," ",IF(Q16&gt;NSCA!$D$9,0,1))</f>
        <v>1</v>
      </c>
      <c r="AC16" s="32">
        <f>IF(R16=$D$2," ",IF(R16&gt;NSCA!$E$9,0,1))</f>
        <v>1</v>
      </c>
      <c r="AD16" s="32" t="str">
        <f>IF(S16=$D$2," ",IF(S16&gt;NSCA!$F$9,0,1))</f>
        <v xml:space="preserve"> </v>
      </c>
      <c r="AE16" s="32" t="str">
        <f>IF(T16=$D$2," ",IF(T16&gt;NSCA!$G$9,0,1))</f>
        <v xml:space="preserve"> </v>
      </c>
      <c r="AF16" s="32" t="str">
        <f>IF(U16=$D$2," ",IF(U16&gt;NSCA!$H$9,0,1))</f>
        <v xml:space="preserve"> </v>
      </c>
      <c r="AG16" s="32" t="str">
        <f>IF(V16=$D$2," ",IF(V16&gt;NSCA!$I$9,0,1))</f>
        <v xml:space="preserve"> </v>
      </c>
      <c r="AH16" s="32" t="str">
        <f>IF(W16=$D$2," ",IF(W16&gt;NSCA!$L$9,0,1))</f>
        <v xml:space="preserve"> </v>
      </c>
      <c r="AI16" s="32" t="str">
        <f>IF(X16=$D$2," ",IF(X16&gt;NSCA!$M$9,0,1))</f>
        <v xml:space="preserve"> </v>
      </c>
    </row>
    <row r="17" spans="1:35" x14ac:dyDescent="0.25">
      <c r="A17" s="115">
        <v>42018</v>
      </c>
      <c r="B17" s="119"/>
      <c r="C17" s="119">
        <v>0.7046392986336828</v>
      </c>
      <c r="D17" s="119"/>
      <c r="E17" s="119"/>
      <c r="F17" s="119"/>
      <c r="G17" s="119"/>
      <c r="H17" s="119"/>
      <c r="I17" s="119">
        <v>0.26690161382784972</v>
      </c>
      <c r="J17" s="119"/>
      <c r="K17" s="119"/>
      <c r="L17" s="119"/>
      <c r="M17" s="119">
        <v>0.7046392986336828</v>
      </c>
      <c r="N17" s="119"/>
      <c r="O17" s="119">
        <v>0.7046392986336828</v>
      </c>
      <c r="P17" s="119"/>
      <c r="Q17" s="119"/>
      <c r="R17" s="119"/>
      <c r="S17" s="119"/>
      <c r="T17" s="119"/>
      <c r="U17" s="119">
        <v>0.26690161382784972</v>
      </c>
      <c r="V17" s="119"/>
      <c r="W17" s="119"/>
      <c r="X17" s="119"/>
      <c r="Y17" s="32" t="str">
        <f>IF(N17=$D$2," ",IF(N17&gt;NSCA!$J$9,0,1))</f>
        <v xml:space="preserve"> </v>
      </c>
      <c r="Z17" s="32">
        <f>IF(O17=$D$2," ",IF(O17&gt;NSCA!$K$9,0,1))</f>
        <v>1</v>
      </c>
      <c r="AA17" s="32" t="str">
        <f>IF(P17=$D$2," ",IF(P17&gt;NSCA!$C$9,0,1))</f>
        <v xml:space="preserve"> </v>
      </c>
      <c r="AB17" s="32" t="str">
        <f>IF(Q17=$D$2," ",IF(Q17&gt;NSCA!$D$9,0,1))</f>
        <v xml:space="preserve"> </v>
      </c>
      <c r="AC17" s="32" t="str">
        <f>IF(R17=$D$2," ",IF(R17&gt;NSCA!$E$9,0,1))</f>
        <v xml:space="preserve"> </v>
      </c>
      <c r="AD17" s="32" t="str">
        <f>IF(S17=$D$2," ",IF(S17&gt;NSCA!$F$9,0,1))</f>
        <v xml:space="preserve"> </v>
      </c>
      <c r="AE17" s="32" t="str">
        <f>IF(T17=$D$2," ",IF(T17&gt;NSCA!$G$9,0,1))</f>
        <v xml:space="preserve"> </v>
      </c>
      <c r="AF17" s="32">
        <f>IF(U17=$D$2," ",IF(U17&gt;NSCA!$H$9,0,1))</f>
        <v>1</v>
      </c>
      <c r="AG17" s="32" t="str">
        <f>IF(V17=$D$2," ",IF(V17&gt;NSCA!$I$9,0,1))</f>
        <v xml:space="preserve"> </v>
      </c>
      <c r="AH17" s="32" t="str">
        <f>IF(W17=$D$2," ",IF(W17&gt;NSCA!$L$9,0,1))</f>
        <v xml:space="preserve"> </v>
      </c>
      <c r="AI17" s="32" t="str">
        <f>IF(X17=$D$2," ",IF(X17&gt;NSCA!$M$9,0,1))</f>
        <v xml:space="preserve"> </v>
      </c>
    </row>
    <row r="18" spans="1:35" x14ac:dyDescent="0.25">
      <c r="A18" s="115">
        <v>42023</v>
      </c>
      <c r="B18" s="119">
        <v>2.045484523991679</v>
      </c>
      <c r="C18" s="119"/>
      <c r="D18" s="119"/>
      <c r="E18" s="119"/>
      <c r="F18" s="119"/>
      <c r="G18" s="119">
        <v>1.8944578866879178</v>
      </c>
      <c r="H18" s="119"/>
      <c r="I18" s="119"/>
      <c r="J18" s="119">
        <v>5.9721770938894654</v>
      </c>
      <c r="K18" s="119"/>
      <c r="L18" s="119"/>
      <c r="M18" s="119">
        <v>5.9721770938894654</v>
      </c>
      <c r="N18" s="119">
        <v>2.045484523991679</v>
      </c>
      <c r="O18" s="119"/>
      <c r="P18" s="119"/>
      <c r="Q18" s="119"/>
      <c r="R18" s="119"/>
      <c r="S18" s="119">
        <v>1.8944578866879178</v>
      </c>
      <c r="T18" s="119"/>
      <c r="U18" s="119"/>
      <c r="V18" s="119">
        <v>5.9721770938894654</v>
      </c>
      <c r="W18" s="119"/>
      <c r="X18" s="119"/>
      <c r="Y18" s="32">
        <f>IF(N18=$D$2," ",IF(N18&gt;NSCA!$J$9,0,1))</f>
        <v>1</v>
      </c>
      <c r="Z18" s="32" t="str">
        <f>IF(O18=$D$2," ",IF(O18&gt;NSCA!$K$9,0,1))</f>
        <v xml:space="preserve"> </v>
      </c>
      <c r="AA18" s="32" t="str">
        <f>IF(P18=$D$2," ",IF(P18&gt;NSCA!$C$9,0,1))</f>
        <v xml:space="preserve"> </v>
      </c>
      <c r="AB18" s="32" t="str">
        <f>IF(Q18=$D$2," ",IF(Q18&gt;NSCA!$D$9,0,1))</f>
        <v xml:space="preserve"> </v>
      </c>
      <c r="AC18" s="32" t="str">
        <f>IF(R18=$D$2," ",IF(R18&gt;NSCA!$E$9,0,1))</f>
        <v xml:space="preserve"> </v>
      </c>
      <c r="AD18" s="32">
        <f>IF(S18=$D$2," ",IF(S18&gt;NSCA!$F$9,0,1))</f>
        <v>1</v>
      </c>
      <c r="AE18" s="32" t="str">
        <f>IF(T18=$D$2," ",IF(T18&gt;NSCA!$G$9,0,1))</f>
        <v xml:space="preserve"> </v>
      </c>
      <c r="AF18" s="32" t="str">
        <f>IF(U18=$D$2," ",IF(U18&gt;NSCA!$H$9,0,1))</f>
        <v xml:space="preserve"> </v>
      </c>
      <c r="AG18" s="32">
        <f>IF(V18=$D$2," ",IF(V18&gt;NSCA!$I$9,0,1))</f>
        <v>1</v>
      </c>
      <c r="AH18" s="32" t="str">
        <f>IF(W18=$D$2," ",IF(W18&gt;NSCA!$L$9,0,1))</f>
        <v xml:space="preserve"> </v>
      </c>
      <c r="AI18" s="32" t="str">
        <f>IF(X18=$D$2," ",IF(X18&gt;NSCA!$M$9,0,1))</f>
        <v xml:space="preserve"> </v>
      </c>
    </row>
    <row r="19" spans="1:35" x14ac:dyDescent="0.25">
      <c r="A19" s="115">
        <v>42024</v>
      </c>
      <c r="B19" s="119"/>
      <c r="C19" s="119"/>
      <c r="D19" s="119"/>
      <c r="E19" s="119"/>
      <c r="F19" s="119"/>
      <c r="G19" s="119"/>
      <c r="H19" s="119">
        <v>4.8558375943900387</v>
      </c>
      <c r="I19" s="119"/>
      <c r="J19" s="119"/>
      <c r="K19" s="119"/>
      <c r="L19" s="119">
        <v>8.6510220219140059</v>
      </c>
      <c r="M19" s="119">
        <v>8.6510220219140059</v>
      </c>
      <c r="N19" s="119"/>
      <c r="O19" s="119"/>
      <c r="P19" s="119"/>
      <c r="Q19" s="119"/>
      <c r="R19" s="119"/>
      <c r="S19" s="119"/>
      <c r="T19" s="119">
        <v>4.8558375943900387</v>
      </c>
      <c r="U19" s="119"/>
      <c r="V19" s="119"/>
      <c r="W19" s="119"/>
      <c r="X19" s="119">
        <v>8.6510220219140059</v>
      </c>
      <c r="Y19" s="32" t="str">
        <f>IF(N19=$D$2," ",IF(N19&gt;NSCA!$J$9,0,1))</f>
        <v xml:space="preserve"> </v>
      </c>
      <c r="Z19" s="32" t="str">
        <f>IF(O19=$D$2," ",IF(O19&gt;NSCA!$K$9,0,1))</f>
        <v xml:space="preserve"> </v>
      </c>
      <c r="AA19" s="32" t="str">
        <f>IF(P19=$D$2," ",IF(P19&gt;NSCA!$C$9,0,1))</f>
        <v xml:space="preserve"> </v>
      </c>
      <c r="AB19" s="32" t="str">
        <f>IF(Q19=$D$2," ",IF(Q19&gt;NSCA!$D$9,0,1))</f>
        <v xml:space="preserve"> </v>
      </c>
      <c r="AC19" s="32" t="str">
        <f>IF(R19=$D$2," ",IF(R19&gt;NSCA!$E$9,0,1))</f>
        <v xml:space="preserve"> </v>
      </c>
      <c r="AD19" s="32" t="str">
        <f>IF(S19=$D$2," ",IF(S19&gt;NSCA!$F$9,0,1))</f>
        <v xml:space="preserve"> </v>
      </c>
      <c r="AE19" s="32">
        <f>IF(T19=$D$2," ",IF(T19&gt;NSCA!$G$9,0,1))</f>
        <v>1</v>
      </c>
      <c r="AF19" s="32" t="str">
        <f>IF(U19=$D$2," ",IF(U19&gt;NSCA!$H$9,0,1))</f>
        <v xml:space="preserve"> </v>
      </c>
      <c r="AG19" s="32" t="str">
        <f>IF(V19=$D$2," ",IF(V19&gt;NSCA!$I$9,0,1))</f>
        <v xml:space="preserve"> </v>
      </c>
      <c r="AH19" s="32" t="str">
        <f>IF(W19=$D$2," ",IF(W19&gt;NSCA!$L$9,0,1))</f>
        <v xml:space="preserve"> </v>
      </c>
      <c r="AI19" s="32">
        <f>IF(X19=$D$2," ",IF(X19&gt;NSCA!$M$9,0,1))</f>
        <v>1</v>
      </c>
    </row>
    <row r="20" spans="1:35" x14ac:dyDescent="0.25">
      <c r="A20" s="115">
        <v>42051</v>
      </c>
      <c r="B20" s="119"/>
      <c r="C20" s="119"/>
      <c r="D20" s="119">
        <v>0.17008596955596786</v>
      </c>
      <c r="E20" s="119">
        <v>0.19334271556290447</v>
      </c>
      <c r="F20" s="119">
        <v>0.23520485837539035</v>
      </c>
      <c r="G20" s="119"/>
      <c r="H20" s="119"/>
      <c r="I20" s="119"/>
      <c r="J20" s="119"/>
      <c r="K20" s="119"/>
      <c r="L20" s="119"/>
      <c r="M20" s="119">
        <v>0.23520485837539035</v>
      </c>
      <c r="N20" s="119"/>
      <c r="O20" s="119"/>
      <c r="P20" s="119">
        <v>0.17008596955596786</v>
      </c>
      <c r="Q20" s="119">
        <v>0.19334271556290447</v>
      </c>
      <c r="R20" s="119">
        <v>0.23520485837539035</v>
      </c>
      <c r="S20" s="119"/>
      <c r="T20" s="119"/>
      <c r="U20" s="119"/>
      <c r="V20" s="119"/>
      <c r="W20" s="119"/>
      <c r="X20" s="119"/>
      <c r="Y20" s="32" t="str">
        <f>IF(N20=$D$2," ",IF(N20&gt;NSCA!$J$9,0,1))</f>
        <v xml:space="preserve"> </v>
      </c>
      <c r="Z20" s="32" t="str">
        <f>IF(O20=$D$2," ",IF(O20&gt;NSCA!$K$9,0,1))</f>
        <v xml:space="preserve"> </v>
      </c>
      <c r="AA20" s="32">
        <f>IF(P20=$D$2," ",IF(P20&gt;NSCA!$C$9,0,1))</f>
        <v>1</v>
      </c>
      <c r="AB20" s="32">
        <f>IF(Q20=$D$2," ",IF(Q20&gt;NSCA!$D$9,0,1))</f>
        <v>1</v>
      </c>
      <c r="AC20" s="32">
        <f>IF(R20=$D$2," ",IF(R20&gt;NSCA!$E$9,0,1))</f>
        <v>1</v>
      </c>
      <c r="AD20" s="32" t="str">
        <f>IF(S20=$D$2," ",IF(S20&gt;NSCA!$F$9,0,1))</f>
        <v xml:space="preserve"> </v>
      </c>
      <c r="AE20" s="32" t="str">
        <f>IF(T20=$D$2," ",IF(T20&gt;NSCA!$G$9,0,1))</f>
        <v xml:space="preserve"> </v>
      </c>
      <c r="AF20" s="32" t="str">
        <f>IF(U20=$D$2," ",IF(U20&gt;NSCA!$H$9,0,1))</f>
        <v xml:space="preserve"> </v>
      </c>
      <c r="AG20" s="32" t="str">
        <f>IF(V20=$D$2," ",IF(V20&gt;NSCA!$I$9,0,1))</f>
        <v xml:space="preserve"> </v>
      </c>
      <c r="AH20" s="32" t="str">
        <f>IF(W20=$D$2," ",IF(W20&gt;NSCA!$L$9,0,1))</f>
        <v xml:space="preserve"> </v>
      </c>
      <c r="AI20" s="32" t="str">
        <f>IF(X20=$D$2," ",IF(X20&gt;NSCA!$M$9,0,1))</f>
        <v xml:space="preserve"> </v>
      </c>
    </row>
    <row r="21" spans="1:35" x14ac:dyDescent="0.25">
      <c r="A21" s="115">
        <v>42052</v>
      </c>
      <c r="B21" s="119">
        <v>2.7109695283347661</v>
      </c>
      <c r="C21" s="119"/>
      <c r="D21" s="119"/>
      <c r="E21" s="119"/>
      <c r="F21" s="119"/>
      <c r="G21" s="119">
        <v>2.1096985865344795</v>
      </c>
      <c r="H21" s="119"/>
      <c r="I21" s="119"/>
      <c r="J21" s="119">
        <v>8.3623588080203568</v>
      </c>
      <c r="K21" s="119"/>
      <c r="L21" s="119"/>
      <c r="M21" s="119">
        <v>8.3623588080203568</v>
      </c>
      <c r="N21" s="119">
        <v>2.7109695283347661</v>
      </c>
      <c r="O21" s="119"/>
      <c r="P21" s="119"/>
      <c r="Q21" s="119"/>
      <c r="R21" s="119"/>
      <c r="S21" s="119">
        <v>2.1096985865344795</v>
      </c>
      <c r="T21" s="119"/>
      <c r="U21" s="119"/>
      <c r="V21" s="119">
        <v>8.3623588080203568</v>
      </c>
      <c r="W21" s="119"/>
      <c r="X21" s="119"/>
      <c r="Y21" s="32">
        <f>IF(N21=$D$2," ",IF(N21&gt;NSCA!$J$9,0,1))</f>
        <v>1</v>
      </c>
      <c r="Z21" s="32" t="str">
        <f>IF(O21=$D$2," ",IF(O21&gt;NSCA!$K$9,0,1))</f>
        <v xml:space="preserve"> </v>
      </c>
      <c r="AA21" s="32" t="str">
        <f>IF(P21=$D$2," ",IF(P21&gt;NSCA!$C$9,0,1))</f>
        <v xml:space="preserve"> </v>
      </c>
      <c r="AB21" s="32" t="str">
        <f>IF(Q21=$D$2," ",IF(Q21&gt;NSCA!$D$9,0,1))</f>
        <v xml:space="preserve"> </v>
      </c>
      <c r="AC21" s="32" t="str">
        <f>IF(R21=$D$2," ",IF(R21&gt;NSCA!$E$9,0,1))</f>
        <v xml:space="preserve"> </v>
      </c>
      <c r="AD21" s="32">
        <f>IF(S21=$D$2," ",IF(S21&gt;NSCA!$F$9,0,1))</f>
        <v>1</v>
      </c>
      <c r="AE21" s="32" t="str">
        <f>IF(T21=$D$2," ",IF(T21&gt;NSCA!$G$9,0,1))</f>
        <v xml:space="preserve"> </v>
      </c>
      <c r="AF21" s="32" t="str">
        <f>IF(U21=$D$2," ",IF(U21&gt;NSCA!$H$9,0,1))</f>
        <v xml:space="preserve"> </v>
      </c>
      <c r="AG21" s="32">
        <f>IF(V21=$D$2," ",IF(V21&gt;NSCA!$I$9,0,1))</f>
        <v>1</v>
      </c>
      <c r="AH21" s="32" t="str">
        <f>IF(W21=$D$2," ",IF(W21&gt;NSCA!$L$9,0,1))</f>
        <v xml:space="preserve"> </v>
      </c>
      <c r="AI21" s="32" t="str">
        <f>IF(X21=$D$2," ",IF(X21&gt;NSCA!$M$9,0,1))</f>
        <v xml:space="preserve"> </v>
      </c>
    </row>
    <row r="22" spans="1:35" x14ac:dyDescent="0.25">
      <c r="A22" s="115">
        <v>42053</v>
      </c>
      <c r="B22" s="119"/>
      <c r="C22" s="119">
        <v>1.262335184369382</v>
      </c>
      <c r="D22" s="119"/>
      <c r="E22" s="119"/>
      <c r="F22" s="119"/>
      <c r="G22" s="119"/>
      <c r="H22" s="119"/>
      <c r="I22" s="119">
        <v>0.3415770435924434</v>
      </c>
      <c r="J22" s="119"/>
      <c r="K22" s="119"/>
      <c r="L22" s="119"/>
      <c r="M22" s="119">
        <v>1.262335184369382</v>
      </c>
      <c r="N22" s="119"/>
      <c r="O22" s="119">
        <v>1.262335184369382</v>
      </c>
      <c r="P22" s="119"/>
      <c r="Q22" s="119"/>
      <c r="R22" s="119"/>
      <c r="S22" s="119"/>
      <c r="T22" s="119"/>
      <c r="U22" s="119">
        <v>0.3415770435924434</v>
      </c>
      <c r="V22" s="119"/>
      <c r="W22" s="119"/>
      <c r="X22" s="119"/>
      <c r="Y22" s="32" t="str">
        <f>IF(N22=$D$2," ",IF(N22&gt;NSCA!$J$9,0,1))</f>
        <v xml:space="preserve"> </v>
      </c>
      <c r="Z22" s="32">
        <f>IF(O22=$D$2," ",IF(O22&gt;NSCA!$K$9,0,1))</f>
        <v>1</v>
      </c>
      <c r="AA22" s="32" t="str">
        <f>IF(P22=$D$2," ",IF(P22&gt;NSCA!$C$9,0,1))</f>
        <v xml:space="preserve"> </v>
      </c>
      <c r="AB22" s="32" t="str">
        <f>IF(Q22=$D$2," ",IF(Q22&gt;NSCA!$D$9,0,1))</f>
        <v xml:space="preserve"> </v>
      </c>
      <c r="AC22" s="32" t="str">
        <f>IF(R22=$D$2," ",IF(R22&gt;NSCA!$E$9,0,1))</f>
        <v xml:space="preserve"> </v>
      </c>
      <c r="AD22" s="32" t="str">
        <f>IF(S22=$D$2," ",IF(S22&gt;NSCA!$F$9,0,1))</f>
        <v xml:space="preserve"> </v>
      </c>
      <c r="AE22" s="32" t="str">
        <f>IF(T22=$D$2," ",IF(T22&gt;NSCA!$G$9,0,1))</f>
        <v xml:space="preserve"> </v>
      </c>
      <c r="AF22" s="32">
        <f>IF(U22=$D$2," ",IF(U22&gt;NSCA!$H$9,0,1))</f>
        <v>1</v>
      </c>
      <c r="AG22" s="32" t="str">
        <f>IF(V22=$D$2," ",IF(V22&gt;NSCA!$I$9,0,1))</f>
        <v xml:space="preserve"> </v>
      </c>
      <c r="AH22" s="32" t="str">
        <f>IF(W22=$D$2," ",IF(W22&gt;NSCA!$L$9,0,1))</f>
        <v xml:space="preserve"> </v>
      </c>
      <c r="AI22" s="32" t="str">
        <f>IF(X22=$D$2," ",IF(X22&gt;NSCA!$M$9,0,1))</f>
        <v xml:space="preserve"> </v>
      </c>
    </row>
    <row r="23" spans="1:35" x14ac:dyDescent="0.25">
      <c r="A23" s="115">
        <v>42054</v>
      </c>
      <c r="B23" s="119"/>
      <c r="C23" s="119"/>
      <c r="D23" s="119"/>
      <c r="E23" s="119"/>
      <c r="F23" s="119"/>
      <c r="G23" s="119"/>
      <c r="H23" s="119">
        <v>4.4399845880641688</v>
      </c>
      <c r="I23" s="119"/>
      <c r="J23" s="119"/>
      <c r="K23" s="119"/>
      <c r="L23" s="119">
        <v>6.8245977526748121</v>
      </c>
      <c r="M23" s="119">
        <v>6.8245977526748121</v>
      </c>
      <c r="N23" s="119"/>
      <c r="O23" s="119"/>
      <c r="P23" s="119"/>
      <c r="Q23" s="119"/>
      <c r="R23" s="119"/>
      <c r="S23" s="119"/>
      <c r="T23" s="119">
        <v>4.4399845880641688</v>
      </c>
      <c r="U23" s="119"/>
      <c r="V23" s="119"/>
      <c r="W23" s="119"/>
      <c r="X23" s="119">
        <v>6.8245977526748121</v>
      </c>
      <c r="Y23" s="32" t="str">
        <f>IF(N23=$D$2," ",IF(N23&gt;NSCA!$J$9,0,1))</f>
        <v xml:space="preserve"> </v>
      </c>
      <c r="Z23" s="32" t="str">
        <f>IF(O23=$D$2," ",IF(O23&gt;NSCA!$K$9,0,1))</f>
        <v xml:space="preserve"> </v>
      </c>
      <c r="AA23" s="32" t="str">
        <f>IF(P23=$D$2," ",IF(P23&gt;NSCA!$C$9,0,1))</f>
        <v xml:space="preserve"> </v>
      </c>
      <c r="AB23" s="32" t="str">
        <f>IF(Q23=$D$2," ",IF(Q23&gt;NSCA!$D$9,0,1))</f>
        <v xml:space="preserve"> </v>
      </c>
      <c r="AC23" s="32" t="str">
        <f>IF(R23=$D$2," ",IF(R23&gt;NSCA!$E$9,0,1))</f>
        <v xml:space="preserve"> </v>
      </c>
      <c r="AD23" s="32" t="str">
        <f>IF(S23=$D$2," ",IF(S23&gt;NSCA!$F$9,0,1))</f>
        <v xml:space="preserve"> </v>
      </c>
      <c r="AE23" s="32">
        <f>IF(T23=$D$2," ",IF(T23&gt;NSCA!$G$9,0,1))</f>
        <v>1</v>
      </c>
      <c r="AF23" s="32" t="str">
        <f>IF(U23=$D$2," ",IF(U23&gt;NSCA!$H$9,0,1))</f>
        <v xml:space="preserve"> </v>
      </c>
      <c r="AG23" s="32" t="str">
        <f>IF(V23=$D$2," ",IF(V23&gt;NSCA!$I$9,0,1))</f>
        <v xml:space="preserve"> </v>
      </c>
      <c r="AH23" s="32" t="str">
        <f>IF(W23=$D$2," ",IF(W23&gt;NSCA!$L$9,0,1))</f>
        <v xml:space="preserve"> </v>
      </c>
      <c r="AI23" s="32">
        <f>IF(X23=$D$2," ",IF(X23&gt;NSCA!$M$9,0,1))</f>
        <v>1</v>
      </c>
    </row>
    <row r="24" spans="1:35" x14ac:dyDescent="0.25">
      <c r="A24" s="115">
        <v>42079</v>
      </c>
      <c r="B24" s="119"/>
      <c r="C24" s="119"/>
      <c r="D24" s="119">
        <v>0.70098562398896191</v>
      </c>
      <c r="E24" s="119">
        <v>0.89646686443303558</v>
      </c>
      <c r="F24" s="119">
        <v>0.94533717454405408</v>
      </c>
      <c r="G24" s="119"/>
      <c r="H24" s="119"/>
      <c r="I24" s="119"/>
      <c r="J24" s="119"/>
      <c r="K24" s="119"/>
      <c r="L24" s="119"/>
      <c r="M24" s="119">
        <v>0.94533717454405408</v>
      </c>
      <c r="N24" s="119"/>
      <c r="O24" s="119"/>
      <c r="P24" s="119">
        <v>0.70098562398896191</v>
      </c>
      <c r="Q24" s="119">
        <v>0.89646686443303558</v>
      </c>
      <c r="R24" s="119">
        <v>0.94533717454405408</v>
      </c>
      <c r="S24" s="119"/>
      <c r="T24" s="119"/>
      <c r="U24" s="119"/>
      <c r="V24" s="119"/>
      <c r="W24" s="119"/>
      <c r="X24" s="119"/>
      <c r="Y24" s="32" t="str">
        <f>IF(N24=$D$2," ",IF(N24&gt;NSCA!$J$9,0,1))</f>
        <v xml:space="preserve"> </v>
      </c>
      <c r="Z24" s="32" t="str">
        <f>IF(O24=$D$2," ",IF(O24&gt;NSCA!$K$9,0,1))</f>
        <v xml:space="preserve"> </v>
      </c>
      <c r="AA24" s="32">
        <f>IF(P24=$D$2," ",IF(P24&gt;NSCA!$C$9,0,1))</f>
        <v>0</v>
      </c>
      <c r="AB24" s="32">
        <f>IF(Q24=$D$2," ",IF(Q24&gt;NSCA!$D$9,0,1))</f>
        <v>0</v>
      </c>
      <c r="AC24" s="32">
        <f>IF(R24=$D$2," ",IF(R24&gt;NSCA!$E$9,0,1))</f>
        <v>0</v>
      </c>
      <c r="AD24" s="32" t="str">
        <f>IF(S24=$D$2," ",IF(S24&gt;NSCA!$F$9,0,1))</f>
        <v xml:space="preserve"> </v>
      </c>
      <c r="AE24" s="32" t="str">
        <f>IF(T24=$D$2," ",IF(T24&gt;NSCA!$G$9,0,1))</f>
        <v xml:space="preserve"> </v>
      </c>
      <c r="AF24" s="32" t="str">
        <f>IF(U24=$D$2," ",IF(U24&gt;NSCA!$H$9,0,1))</f>
        <v xml:space="preserve"> </v>
      </c>
      <c r="AG24" s="32" t="str">
        <f>IF(V24=$D$2," ",IF(V24&gt;NSCA!$I$9,0,1))</f>
        <v xml:space="preserve"> </v>
      </c>
      <c r="AH24" s="32" t="str">
        <f>IF(W24=$D$2," ",IF(W24&gt;NSCA!$L$9,0,1))</f>
        <v xml:space="preserve"> </v>
      </c>
      <c r="AI24" s="32" t="str">
        <f>IF(X24=$D$2," ",IF(X24&gt;NSCA!$M$9,0,1))</f>
        <v xml:space="preserve"> </v>
      </c>
    </row>
    <row r="25" spans="1:35" x14ac:dyDescent="0.25">
      <c r="A25" s="115">
        <v>42080</v>
      </c>
      <c r="B25" s="119">
        <v>12.947246861220563</v>
      </c>
      <c r="C25" s="119"/>
      <c r="D25" s="119"/>
      <c r="E25" s="119"/>
      <c r="F25" s="119"/>
      <c r="G25" s="119">
        <v>9.5806254980170724</v>
      </c>
      <c r="H25" s="119"/>
      <c r="I25" s="119"/>
      <c r="J25" s="119">
        <v>13.52589758802541</v>
      </c>
      <c r="K25" s="119"/>
      <c r="L25" s="119"/>
      <c r="M25" s="119">
        <v>13.52589758802541</v>
      </c>
      <c r="N25" s="119">
        <v>12.947246861220563</v>
      </c>
      <c r="O25" s="119"/>
      <c r="P25" s="119"/>
      <c r="Q25" s="119"/>
      <c r="R25" s="119"/>
      <c r="S25" s="119">
        <v>9.5806254980170724</v>
      </c>
      <c r="T25" s="119"/>
      <c r="U25" s="119"/>
      <c r="V25" s="119">
        <v>13.52589758802541</v>
      </c>
      <c r="W25" s="119"/>
      <c r="X25" s="119"/>
      <c r="Y25" s="32">
        <f>IF(N25=$D$2," ",IF(N25&gt;NSCA!$J$9,0,1))</f>
        <v>0</v>
      </c>
      <c r="Z25" s="32" t="str">
        <f>IF(O25=$D$2," ",IF(O25&gt;NSCA!$K$9,0,1))</f>
        <v xml:space="preserve"> </v>
      </c>
      <c r="AA25" s="32" t="str">
        <f>IF(P25=$D$2," ",IF(P25&gt;NSCA!$C$9,0,1))</f>
        <v xml:space="preserve"> </v>
      </c>
      <c r="AB25" s="32" t="str">
        <f>IF(Q25=$D$2," ",IF(Q25&gt;NSCA!$D$9,0,1))</f>
        <v xml:space="preserve"> </v>
      </c>
      <c r="AC25" s="32" t="str">
        <f>IF(R25=$D$2," ",IF(R25&gt;NSCA!$E$9,0,1))</f>
        <v xml:space="preserve"> </v>
      </c>
      <c r="AD25" s="32">
        <f>IF(S25=$D$2," ",IF(S25&gt;NSCA!$F$9,0,1))</f>
        <v>0</v>
      </c>
      <c r="AE25" s="32" t="str">
        <f>IF(T25=$D$2," ",IF(T25&gt;NSCA!$G$9,0,1))</f>
        <v xml:space="preserve"> </v>
      </c>
      <c r="AF25" s="32" t="str">
        <f>IF(U25=$D$2," ",IF(U25&gt;NSCA!$H$9,0,1))</f>
        <v xml:space="preserve"> </v>
      </c>
      <c r="AG25" s="32">
        <f>IF(V25=$D$2," ",IF(V25&gt;NSCA!$I$9,0,1))</f>
        <v>0</v>
      </c>
      <c r="AH25" s="32" t="str">
        <f>IF(W25=$D$2," ",IF(W25&gt;NSCA!$L$9,0,1))</f>
        <v xml:space="preserve"> </v>
      </c>
      <c r="AI25" s="32" t="str">
        <f>IF(X25=$D$2," ",IF(X25&gt;NSCA!$M$9,0,1))</f>
        <v xml:space="preserve"> </v>
      </c>
    </row>
    <row r="26" spans="1:35" x14ac:dyDescent="0.25">
      <c r="A26" s="115">
        <v>42081</v>
      </c>
      <c r="B26" s="119"/>
      <c r="C26" s="119">
        <v>2.1993426863759025</v>
      </c>
      <c r="D26" s="119"/>
      <c r="E26" s="119"/>
      <c r="F26" s="119"/>
      <c r="G26" s="119"/>
      <c r="H26" s="119"/>
      <c r="I26" s="119">
        <v>0.25747757311316305</v>
      </c>
      <c r="J26" s="119"/>
      <c r="K26" s="119"/>
      <c r="L26" s="119"/>
      <c r="M26" s="119">
        <v>2.1993426863759025</v>
      </c>
      <c r="N26" s="119"/>
      <c r="O26" s="119">
        <v>2.1993426863759025</v>
      </c>
      <c r="P26" s="119"/>
      <c r="Q26" s="119"/>
      <c r="R26" s="119"/>
      <c r="S26" s="119"/>
      <c r="T26" s="119"/>
      <c r="U26" s="119">
        <v>0.25747757311316305</v>
      </c>
      <c r="V26" s="119"/>
      <c r="W26" s="119"/>
      <c r="X26" s="119"/>
      <c r="Y26" s="32" t="str">
        <f>IF(N26=$D$2," ",IF(N26&gt;NSCA!$J$9,0,1))</f>
        <v xml:space="preserve"> </v>
      </c>
      <c r="Z26" s="32">
        <f>IF(O26=$D$2," ",IF(O26&gt;NSCA!$K$9,0,1))</f>
        <v>1</v>
      </c>
      <c r="AA26" s="32" t="str">
        <f>IF(P26=$D$2," ",IF(P26&gt;NSCA!$C$9,0,1))</f>
        <v xml:space="preserve"> </v>
      </c>
      <c r="AB26" s="32" t="str">
        <f>IF(Q26=$D$2," ",IF(Q26&gt;NSCA!$D$9,0,1))</f>
        <v xml:space="preserve"> </v>
      </c>
      <c r="AC26" s="32" t="str">
        <f>IF(R26=$D$2," ",IF(R26&gt;NSCA!$E$9,0,1))</f>
        <v xml:space="preserve"> </v>
      </c>
      <c r="AD26" s="32" t="str">
        <f>IF(S26=$D$2," ",IF(S26&gt;NSCA!$F$9,0,1))</f>
        <v xml:space="preserve"> </v>
      </c>
      <c r="AE26" s="32" t="str">
        <f>IF(T26=$D$2," ",IF(T26&gt;NSCA!$G$9,0,1))</f>
        <v xml:space="preserve"> </v>
      </c>
      <c r="AF26" s="32">
        <f>IF(U26=$D$2," ",IF(U26&gt;NSCA!$H$9,0,1))</f>
        <v>1</v>
      </c>
      <c r="AG26" s="32" t="str">
        <f>IF(V26=$D$2," ",IF(V26&gt;NSCA!$I$9,0,1))</f>
        <v xml:space="preserve"> </v>
      </c>
      <c r="AH26" s="32" t="str">
        <f>IF(W26=$D$2," ",IF(W26&gt;NSCA!$L$9,0,1))</f>
        <v xml:space="preserve"> </v>
      </c>
      <c r="AI26" s="32" t="str">
        <f>IF(X26=$D$2," ",IF(X26&gt;NSCA!$M$9,0,1))</f>
        <v xml:space="preserve"> </v>
      </c>
    </row>
    <row r="27" spans="1:35" x14ac:dyDescent="0.25">
      <c r="A27" s="115">
        <v>42089</v>
      </c>
      <c r="B27" s="119"/>
      <c r="C27" s="119"/>
      <c r="D27" s="119"/>
      <c r="E27" s="119"/>
      <c r="F27" s="119"/>
      <c r="G27" s="119"/>
      <c r="H27" s="119">
        <v>5.8096592128605504</v>
      </c>
      <c r="I27" s="119"/>
      <c r="J27" s="119"/>
      <c r="K27" s="119"/>
      <c r="L27" s="119">
        <v>10.460701942661906</v>
      </c>
      <c r="M27" s="119">
        <v>10.460701942661906</v>
      </c>
      <c r="N27" s="119"/>
      <c r="O27" s="119"/>
      <c r="P27" s="119"/>
      <c r="Q27" s="119"/>
      <c r="R27" s="119"/>
      <c r="S27" s="119"/>
      <c r="T27" s="119">
        <v>5.8096592128605504</v>
      </c>
      <c r="U27" s="119"/>
      <c r="V27" s="119"/>
      <c r="W27" s="119"/>
      <c r="X27" s="119">
        <v>10.460701942661906</v>
      </c>
      <c r="Y27" s="32" t="str">
        <f>IF(N27=$D$2," ",IF(N27&gt;NSCA!$J$9,0,1))</f>
        <v xml:space="preserve"> </v>
      </c>
      <c r="Z27" s="32" t="str">
        <f>IF(O27=$D$2," ",IF(O27&gt;NSCA!$K$9,0,1))</f>
        <v xml:space="preserve"> </v>
      </c>
      <c r="AA27" s="32" t="str">
        <f>IF(P27=$D$2," ",IF(P27&gt;NSCA!$C$9,0,1))</f>
        <v xml:space="preserve"> </v>
      </c>
      <c r="AB27" s="32" t="str">
        <f>IF(Q27=$D$2," ",IF(Q27&gt;NSCA!$D$9,0,1))</f>
        <v xml:space="preserve"> </v>
      </c>
      <c r="AC27" s="32" t="str">
        <f>IF(R27=$D$2," ",IF(R27&gt;NSCA!$E$9,0,1))</f>
        <v xml:space="preserve"> </v>
      </c>
      <c r="AD27" s="32" t="str">
        <f>IF(S27=$D$2," ",IF(S27&gt;NSCA!$F$9,0,1))</f>
        <v xml:space="preserve"> </v>
      </c>
      <c r="AE27" s="32">
        <f>IF(T27=$D$2," ",IF(T27&gt;NSCA!$G$9,0,1))</f>
        <v>1</v>
      </c>
      <c r="AF27" s="32" t="str">
        <f>IF(U27=$D$2," ",IF(U27&gt;NSCA!$H$9,0,1))</f>
        <v xml:space="preserve"> </v>
      </c>
      <c r="AG27" s="32" t="str">
        <f>IF(V27=$D$2," ",IF(V27&gt;NSCA!$I$9,0,1))</f>
        <v xml:space="preserve"> </v>
      </c>
      <c r="AH27" s="32" t="str">
        <f>IF(W27=$D$2," ",IF(W27&gt;NSCA!$L$9,0,1))</f>
        <v xml:space="preserve"> </v>
      </c>
      <c r="AI27" s="32">
        <f>IF(X27=$D$2," ",IF(X27&gt;NSCA!$M$9,0,1))</f>
        <v>0</v>
      </c>
    </row>
    <row r="28" spans="1:35" x14ac:dyDescent="0.25">
      <c r="A28" s="115">
        <v>42107</v>
      </c>
      <c r="B28" s="119"/>
      <c r="C28" s="119"/>
      <c r="D28" s="119">
        <v>0.28291246503817341</v>
      </c>
      <c r="E28" s="119">
        <v>9.6398193482393521E-2</v>
      </c>
      <c r="F28" s="119">
        <v>0.2725505610628523</v>
      </c>
      <c r="G28" s="119"/>
      <c r="H28" s="119"/>
      <c r="I28" s="119"/>
      <c r="J28" s="119"/>
      <c r="K28" s="119"/>
      <c r="L28" s="119"/>
      <c r="M28" s="119">
        <v>0.28291246503817341</v>
      </c>
      <c r="N28" s="119"/>
      <c r="O28" s="119"/>
      <c r="P28" s="119">
        <v>0.28291246503817341</v>
      </c>
      <c r="Q28" s="119">
        <v>9.6398193482393521E-2</v>
      </c>
      <c r="R28" s="119">
        <v>0.2725505610628523</v>
      </c>
      <c r="S28" s="119"/>
      <c r="T28" s="119"/>
      <c r="U28" s="119"/>
      <c r="V28" s="119"/>
      <c r="W28" s="119"/>
      <c r="X28" s="119"/>
      <c r="Y28" s="32" t="str">
        <f>IF(N28=$D$2," ",IF(N28&gt;NSCA!$J$9,0,1))</f>
        <v xml:space="preserve"> </v>
      </c>
      <c r="Z28" s="32" t="str">
        <f>IF(O28=$D$2," ",IF(O28&gt;NSCA!$K$9,0,1))</f>
        <v xml:space="preserve"> </v>
      </c>
      <c r="AA28" s="32">
        <f>IF(P28=$D$2," ",IF(P28&gt;NSCA!$C$9,0,1))</f>
        <v>1</v>
      </c>
      <c r="AB28" s="32">
        <f>IF(Q28=$D$2," ",IF(Q28&gt;NSCA!$D$9,0,1))</f>
        <v>1</v>
      </c>
      <c r="AC28" s="32">
        <f>IF(R28=$D$2," ",IF(R28&gt;NSCA!$E$9,0,1))</f>
        <v>1</v>
      </c>
      <c r="AD28" s="32" t="str">
        <f>IF(S28=$D$2," ",IF(S28&gt;NSCA!$F$9,0,1))</f>
        <v xml:space="preserve"> </v>
      </c>
      <c r="AE28" s="32" t="str">
        <f>IF(T28=$D$2," ",IF(T28&gt;NSCA!$G$9,0,1))</f>
        <v xml:space="preserve"> </v>
      </c>
      <c r="AF28" s="32" t="str">
        <f>IF(U28=$D$2," ",IF(U28&gt;NSCA!$H$9,0,1))</f>
        <v xml:space="preserve"> </v>
      </c>
      <c r="AG28" s="32" t="str">
        <f>IF(V28=$D$2," ",IF(V28&gt;NSCA!$I$9,0,1))</f>
        <v xml:space="preserve"> </v>
      </c>
      <c r="AH28" s="32" t="str">
        <f>IF(W28=$D$2," ",IF(W28&gt;NSCA!$L$9,0,1))</f>
        <v xml:space="preserve"> </v>
      </c>
      <c r="AI28" s="32" t="str">
        <f>IF(X28=$D$2," ",IF(X28&gt;NSCA!$M$9,0,1))</f>
        <v xml:space="preserve"> </v>
      </c>
    </row>
    <row r="29" spans="1:35" x14ac:dyDescent="0.25">
      <c r="A29" s="115">
        <v>42108</v>
      </c>
      <c r="B29" s="119"/>
      <c r="C29" s="119"/>
      <c r="D29" s="119"/>
      <c r="E29" s="119"/>
      <c r="F29" s="119"/>
      <c r="G29" s="119"/>
      <c r="H29" s="119">
        <v>7.4938589009998537</v>
      </c>
      <c r="I29" s="119"/>
      <c r="J29" s="119"/>
      <c r="K29" s="119"/>
      <c r="L29" s="119">
        <v>11.825134762684076</v>
      </c>
      <c r="M29" s="119">
        <v>11.825134762684076</v>
      </c>
      <c r="N29" s="119"/>
      <c r="O29" s="119"/>
      <c r="P29" s="119"/>
      <c r="Q29" s="119"/>
      <c r="R29" s="119"/>
      <c r="S29" s="119"/>
      <c r="T29" s="119">
        <v>7.4938589009998537</v>
      </c>
      <c r="U29" s="119"/>
      <c r="V29" s="119"/>
      <c r="W29" s="119"/>
      <c r="X29" s="119">
        <v>11.825134762684076</v>
      </c>
      <c r="Y29" s="32" t="str">
        <f>IF(N29=$D$2," ",IF(N29&gt;NSCA!$J$9,0,1))</f>
        <v xml:space="preserve"> </v>
      </c>
      <c r="Z29" s="32" t="str">
        <f>IF(O29=$D$2," ",IF(O29&gt;NSCA!$K$9,0,1))</f>
        <v xml:space="preserve"> </v>
      </c>
      <c r="AA29" s="32" t="str">
        <f>IF(P29=$D$2," ",IF(P29&gt;NSCA!$C$9,0,1))</f>
        <v xml:space="preserve"> </v>
      </c>
      <c r="AB29" s="32" t="str">
        <f>IF(Q29=$D$2," ",IF(Q29&gt;NSCA!$D$9,0,1))</f>
        <v xml:space="preserve"> </v>
      </c>
      <c r="AC29" s="32" t="str">
        <f>IF(R29=$D$2," ",IF(R29&gt;NSCA!$E$9,0,1))</f>
        <v xml:space="preserve"> </v>
      </c>
      <c r="AD29" s="32" t="str">
        <f>IF(S29=$D$2," ",IF(S29&gt;NSCA!$F$9,0,1))</f>
        <v xml:space="preserve"> </v>
      </c>
      <c r="AE29" s="32">
        <f>IF(T29=$D$2," ",IF(T29&gt;NSCA!$G$9,0,1))</f>
        <v>1</v>
      </c>
      <c r="AF29" s="32" t="str">
        <f>IF(U29=$D$2," ",IF(U29&gt;NSCA!$H$9,0,1))</f>
        <v xml:space="preserve"> </v>
      </c>
      <c r="AG29" s="32" t="str">
        <f>IF(V29=$D$2," ",IF(V29&gt;NSCA!$I$9,0,1))</f>
        <v xml:space="preserve"> </v>
      </c>
      <c r="AH29" s="32" t="str">
        <f>IF(W29=$D$2," ",IF(W29&gt;NSCA!$L$9,0,1))</f>
        <v xml:space="preserve"> </v>
      </c>
      <c r="AI29" s="32">
        <f>IF(X29=$D$2," ",IF(X29&gt;NSCA!$M$9,0,1))</f>
        <v>0</v>
      </c>
    </row>
    <row r="30" spans="1:35" x14ac:dyDescent="0.25">
      <c r="A30" s="115">
        <v>42109</v>
      </c>
      <c r="B30" s="119">
        <v>2.9138973439079243</v>
      </c>
      <c r="C30" s="119"/>
      <c r="D30" s="119"/>
      <c r="E30" s="119"/>
      <c r="F30" s="119"/>
      <c r="G30" s="119">
        <v>2.327348605880935</v>
      </c>
      <c r="H30" s="119"/>
      <c r="I30" s="119"/>
      <c r="J30" s="119">
        <v>7.1811243200165995</v>
      </c>
      <c r="K30" s="119"/>
      <c r="L30" s="119"/>
      <c r="M30" s="119">
        <v>7.1811243200165995</v>
      </c>
      <c r="N30" s="119">
        <v>2.9138973439079243</v>
      </c>
      <c r="O30" s="119"/>
      <c r="P30" s="119"/>
      <c r="Q30" s="119"/>
      <c r="R30" s="119"/>
      <c r="S30" s="119">
        <v>2.327348605880935</v>
      </c>
      <c r="T30" s="119"/>
      <c r="U30" s="119"/>
      <c r="V30" s="119">
        <v>7.1811243200165995</v>
      </c>
      <c r="W30" s="119"/>
      <c r="X30" s="119"/>
      <c r="Y30" s="32">
        <f>IF(N30=$D$2," ",IF(N30&gt;NSCA!$J$9,0,1))</f>
        <v>1</v>
      </c>
      <c r="Z30" s="32" t="str">
        <f>IF(O30=$D$2," ",IF(O30&gt;NSCA!$K$9,0,1))</f>
        <v xml:space="preserve"> </v>
      </c>
      <c r="AA30" s="32" t="str">
        <f>IF(P30=$D$2," ",IF(P30&gt;NSCA!$C$9,0,1))</f>
        <v xml:space="preserve"> </v>
      </c>
      <c r="AB30" s="32" t="str">
        <f>IF(Q30=$D$2," ",IF(Q30&gt;NSCA!$D$9,0,1))</f>
        <v xml:space="preserve"> </v>
      </c>
      <c r="AC30" s="32" t="str">
        <f>IF(R30=$D$2," ",IF(R30&gt;NSCA!$E$9,0,1))</f>
        <v xml:space="preserve"> </v>
      </c>
      <c r="AD30" s="32">
        <f>IF(S30=$D$2," ",IF(S30&gt;NSCA!$F$9,0,1))</f>
        <v>1</v>
      </c>
      <c r="AE30" s="32" t="str">
        <f>IF(T30=$D$2," ",IF(T30&gt;NSCA!$G$9,0,1))</f>
        <v xml:space="preserve"> </v>
      </c>
      <c r="AF30" s="32" t="str">
        <f>IF(U30=$D$2," ",IF(U30&gt;NSCA!$H$9,0,1))</f>
        <v xml:space="preserve"> </v>
      </c>
      <c r="AG30" s="32">
        <f>IF(V30=$D$2," ",IF(V30&gt;NSCA!$I$9,0,1))</f>
        <v>1</v>
      </c>
      <c r="AH30" s="32" t="str">
        <f>IF(W30=$D$2," ",IF(W30&gt;NSCA!$L$9,0,1))</f>
        <v xml:space="preserve"> </v>
      </c>
      <c r="AI30" s="32" t="str">
        <f>IF(X30=$D$2," ",IF(X30&gt;NSCA!$M$9,0,1))</f>
        <v xml:space="preserve"> </v>
      </c>
    </row>
    <row r="31" spans="1:35" x14ac:dyDescent="0.25">
      <c r="A31" s="115">
        <v>42110</v>
      </c>
      <c r="B31" s="119"/>
      <c r="C31" s="119">
        <v>1.0246936481636872</v>
      </c>
      <c r="D31" s="119"/>
      <c r="E31" s="119"/>
      <c r="F31" s="119"/>
      <c r="G31" s="119"/>
      <c r="H31" s="119"/>
      <c r="I31" s="119">
        <v>0.45492518601857185</v>
      </c>
      <c r="J31" s="119"/>
      <c r="K31" s="119"/>
      <c r="L31" s="119"/>
      <c r="M31" s="119">
        <v>1.0246936481636872</v>
      </c>
      <c r="N31" s="119"/>
      <c r="O31" s="119">
        <v>1.0246936481636872</v>
      </c>
      <c r="P31" s="119"/>
      <c r="Q31" s="119"/>
      <c r="R31" s="119"/>
      <c r="S31" s="119"/>
      <c r="T31" s="119"/>
      <c r="U31" s="119">
        <v>0.45492518601857185</v>
      </c>
      <c r="V31" s="119"/>
      <c r="W31" s="119"/>
      <c r="X31" s="119"/>
      <c r="Y31" s="32" t="str">
        <f>IF(N31=$D$2," ",IF(N31&gt;NSCA!$J$9,0,1))</f>
        <v xml:space="preserve"> </v>
      </c>
      <c r="Z31" s="32">
        <f>IF(O31=$D$2," ",IF(O31&gt;NSCA!$K$9,0,1))</f>
        <v>1</v>
      </c>
      <c r="AA31" s="32" t="str">
        <f>IF(P31=$D$2," ",IF(P31&gt;NSCA!$C$9,0,1))</f>
        <v xml:space="preserve"> </v>
      </c>
      <c r="AB31" s="32" t="str">
        <f>IF(Q31=$D$2," ",IF(Q31&gt;NSCA!$D$9,0,1))</f>
        <v xml:space="preserve"> </v>
      </c>
      <c r="AC31" s="32" t="str">
        <f>IF(R31=$D$2," ",IF(R31&gt;NSCA!$E$9,0,1))</f>
        <v xml:space="preserve"> </v>
      </c>
      <c r="AD31" s="32" t="str">
        <f>IF(S31=$D$2," ",IF(S31&gt;NSCA!$F$9,0,1))</f>
        <v xml:space="preserve"> </v>
      </c>
      <c r="AE31" s="32" t="str">
        <f>IF(T31=$D$2," ",IF(T31&gt;NSCA!$G$9,0,1))</f>
        <v xml:space="preserve"> </v>
      </c>
      <c r="AF31" s="32">
        <f>IF(U31=$D$2," ",IF(U31&gt;NSCA!$H$9,0,1))</f>
        <v>1</v>
      </c>
      <c r="AG31" s="32" t="str">
        <f>IF(V31=$D$2," ",IF(V31&gt;NSCA!$I$9,0,1))</f>
        <v xml:space="preserve"> </v>
      </c>
      <c r="AH31" s="32" t="str">
        <f>IF(W31=$D$2," ",IF(W31&gt;NSCA!$L$9,0,1))</f>
        <v xml:space="preserve"> </v>
      </c>
      <c r="AI31" s="32" t="str">
        <f>IF(X31=$D$2," ",IF(X31&gt;NSCA!$M$9,0,1))</f>
        <v xml:space="preserve"> </v>
      </c>
    </row>
    <row r="32" spans="1:35" x14ac:dyDescent="0.25">
      <c r="A32" s="115">
        <v>42135</v>
      </c>
      <c r="B32" s="119"/>
      <c r="C32" s="119"/>
      <c r="D32" s="119">
        <v>0.28981169423327935</v>
      </c>
      <c r="E32" s="119">
        <v>0.14961695717808385</v>
      </c>
      <c r="F32" s="119">
        <v>0.26384970588972467</v>
      </c>
      <c r="G32" s="119"/>
      <c r="H32" s="119"/>
      <c r="I32" s="119"/>
      <c r="J32" s="119"/>
      <c r="K32" s="119"/>
      <c r="L32" s="119"/>
      <c r="M32" s="119">
        <v>0.28981169423327935</v>
      </c>
      <c r="N32" s="119"/>
      <c r="O32" s="119"/>
      <c r="P32" s="119">
        <v>0.28981169423327935</v>
      </c>
      <c r="Q32" s="119">
        <v>0.14961695717808385</v>
      </c>
      <c r="R32" s="119">
        <v>0.26384970588972467</v>
      </c>
      <c r="S32" s="119"/>
      <c r="T32" s="119"/>
      <c r="U32" s="119"/>
      <c r="V32" s="119"/>
      <c r="W32" s="119"/>
      <c r="X32" s="119"/>
      <c r="Y32" s="32" t="str">
        <f>IF(N32=$D$2," ",IF(N32&gt;NSCA!$J$9,0,1))</f>
        <v xml:space="preserve"> </v>
      </c>
      <c r="Z32" s="32" t="str">
        <f>IF(O32=$D$2," ",IF(O32&gt;NSCA!$K$9,0,1))</f>
        <v xml:space="preserve"> </v>
      </c>
      <c r="AA32" s="32">
        <f>IF(P32=$D$2," ",IF(P32&gt;NSCA!$C$9,0,1))</f>
        <v>1</v>
      </c>
      <c r="AB32" s="32">
        <f>IF(Q32=$D$2," ",IF(Q32&gt;NSCA!$D$9,0,1))</f>
        <v>1</v>
      </c>
      <c r="AC32" s="32">
        <f>IF(R32=$D$2," ",IF(R32&gt;NSCA!$E$9,0,1))</f>
        <v>1</v>
      </c>
      <c r="AD32" s="32" t="str">
        <f>IF(S32=$D$2," ",IF(S32&gt;NSCA!$F$9,0,1))</f>
        <v xml:space="preserve"> </v>
      </c>
      <c r="AE32" s="32" t="str">
        <f>IF(T32=$D$2," ",IF(T32&gt;NSCA!$G$9,0,1))</f>
        <v xml:space="preserve"> </v>
      </c>
      <c r="AF32" s="32" t="str">
        <f>IF(U32=$D$2," ",IF(U32&gt;NSCA!$H$9,0,1))</f>
        <v xml:space="preserve"> </v>
      </c>
      <c r="AG32" s="32" t="str">
        <f>IF(V32=$D$2," ",IF(V32&gt;NSCA!$I$9,0,1))</f>
        <v xml:space="preserve"> </v>
      </c>
      <c r="AH32" s="32" t="str">
        <f>IF(W32=$D$2," ",IF(W32&gt;NSCA!$L$9,0,1))</f>
        <v xml:space="preserve"> </v>
      </c>
      <c r="AI32" s="32" t="str">
        <f>IF(X32=$D$2," ",IF(X32&gt;NSCA!$M$9,0,1))</f>
        <v xml:space="preserve"> </v>
      </c>
    </row>
    <row r="33" spans="1:35" x14ac:dyDescent="0.25">
      <c r="A33" s="115">
        <v>42136</v>
      </c>
      <c r="B33" s="119"/>
      <c r="C33" s="119">
        <v>1.0427093561963665</v>
      </c>
      <c r="D33" s="119"/>
      <c r="E33" s="119"/>
      <c r="F33" s="119"/>
      <c r="G33" s="119"/>
      <c r="H33" s="119"/>
      <c r="I33" s="119">
        <v>0.43000643128847482</v>
      </c>
      <c r="J33" s="119"/>
      <c r="K33" s="119"/>
      <c r="L33" s="119"/>
      <c r="M33" s="119">
        <v>1.0427093561963665</v>
      </c>
      <c r="N33" s="119"/>
      <c r="O33" s="119">
        <v>1.0427093561963665</v>
      </c>
      <c r="P33" s="119"/>
      <c r="Q33" s="119"/>
      <c r="R33" s="119"/>
      <c r="S33" s="119"/>
      <c r="T33" s="119"/>
      <c r="U33" s="119">
        <v>0.43000643128847482</v>
      </c>
      <c r="V33" s="119"/>
      <c r="W33" s="119"/>
      <c r="X33" s="119"/>
      <c r="Y33" s="32" t="str">
        <f>IF(N33=$D$2," ",IF(N33&gt;NSCA!$J$9,0,1))</f>
        <v xml:space="preserve"> </v>
      </c>
      <c r="Z33" s="32">
        <f>IF(O33=$D$2," ",IF(O33&gt;NSCA!$K$9,0,1))</f>
        <v>1</v>
      </c>
      <c r="AA33" s="32" t="str">
        <f>IF(P33=$D$2," ",IF(P33&gt;NSCA!$C$9,0,1))</f>
        <v xml:space="preserve"> </v>
      </c>
      <c r="AB33" s="32" t="str">
        <f>IF(Q33=$D$2," ",IF(Q33&gt;NSCA!$D$9,0,1))</f>
        <v xml:space="preserve"> </v>
      </c>
      <c r="AC33" s="32" t="str">
        <f>IF(R33=$D$2," ",IF(R33&gt;NSCA!$E$9,0,1))</f>
        <v xml:space="preserve"> </v>
      </c>
      <c r="AD33" s="32" t="str">
        <f>IF(S33=$D$2," ",IF(S33&gt;NSCA!$F$9,0,1))</f>
        <v xml:space="preserve"> </v>
      </c>
      <c r="AE33" s="32" t="str">
        <f>IF(T33=$D$2," ",IF(T33&gt;NSCA!$G$9,0,1))</f>
        <v xml:space="preserve"> </v>
      </c>
      <c r="AF33" s="32">
        <f>IF(U33=$D$2," ",IF(U33&gt;NSCA!$H$9,0,1))</f>
        <v>1</v>
      </c>
      <c r="AG33" s="32" t="str">
        <f>IF(V33=$D$2," ",IF(V33&gt;NSCA!$I$9,0,1))</f>
        <v xml:space="preserve"> </v>
      </c>
      <c r="AH33" s="32" t="str">
        <f>IF(W33=$D$2," ",IF(W33&gt;NSCA!$L$9,0,1))</f>
        <v xml:space="preserve"> </v>
      </c>
      <c r="AI33" s="32" t="str">
        <f>IF(X33=$D$2," ",IF(X33&gt;NSCA!$M$9,0,1))</f>
        <v xml:space="preserve"> </v>
      </c>
    </row>
    <row r="34" spans="1:35" x14ac:dyDescent="0.25">
      <c r="A34" s="115">
        <v>42137</v>
      </c>
      <c r="B34" s="119"/>
      <c r="C34" s="119"/>
      <c r="D34" s="119"/>
      <c r="E34" s="119"/>
      <c r="F34" s="119"/>
      <c r="G34" s="119"/>
      <c r="H34" s="119">
        <v>8.274413125934057</v>
      </c>
      <c r="I34" s="119"/>
      <c r="J34" s="119">
        <v>8.4174020070382269</v>
      </c>
      <c r="K34" s="119"/>
      <c r="L34" s="119">
        <v>12.622243692907702</v>
      </c>
      <c r="M34" s="119">
        <v>12.622243692907702</v>
      </c>
      <c r="N34" s="119"/>
      <c r="O34" s="119"/>
      <c r="P34" s="119"/>
      <c r="Q34" s="119"/>
      <c r="R34" s="119"/>
      <c r="S34" s="119"/>
      <c r="T34" s="119">
        <v>8.274413125934057</v>
      </c>
      <c r="U34" s="119"/>
      <c r="V34" s="119">
        <v>8.4174020070382269</v>
      </c>
      <c r="W34" s="119"/>
      <c r="X34" s="119">
        <v>12.622243692907702</v>
      </c>
      <c r="Y34" s="32" t="str">
        <f>IF(N34=$D$2," ",IF(N34&gt;NSCA!$J$9,0,1))</f>
        <v xml:space="preserve"> </v>
      </c>
      <c r="Z34" s="32" t="str">
        <f>IF(O34=$D$2," ",IF(O34&gt;NSCA!$K$9,0,1))</f>
        <v xml:space="preserve"> </v>
      </c>
      <c r="AA34" s="32" t="str">
        <f>IF(P34=$D$2," ",IF(P34&gt;NSCA!$C$9,0,1))</f>
        <v xml:space="preserve"> </v>
      </c>
      <c r="AB34" s="32" t="str">
        <f>IF(Q34=$D$2," ",IF(Q34&gt;NSCA!$D$9,0,1))</f>
        <v xml:space="preserve"> </v>
      </c>
      <c r="AC34" s="32" t="str">
        <f>IF(R34=$D$2," ",IF(R34&gt;NSCA!$E$9,0,1))</f>
        <v xml:space="preserve"> </v>
      </c>
      <c r="AD34" s="32" t="str">
        <f>IF(S34=$D$2," ",IF(S34&gt;NSCA!$F$9,0,1))</f>
        <v xml:space="preserve"> </v>
      </c>
      <c r="AE34" s="32">
        <f>IF(T34=$D$2," ",IF(T34&gt;NSCA!$G$9,0,1))</f>
        <v>0</v>
      </c>
      <c r="AF34" s="32" t="str">
        <f>IF(U34=$D$2," ",IF(U34&gt;NSCA!$H$9,0,1))</f>
        <v xml:space="preserve"> </v>
      </c>
      <c r="AG34" s="32">
        <f>IF(V34=$D$2," ",IF(V34&gt;NSCA!$I$9,0,1))</f>
        <v>1</v>
      </c>
      <c r="AH34" s="32" t="str">
        <f>IF(W34=$D$2," ",IF(W34&gt;NSCA!$L$9,0,1))</f>
        <v xml:space="preserve"> </v>
      </c>
      <c r="AI34" s="32">
        <f>IF(X34=$D$2," ",IF(X34&gt;NSCA!$M$9,0,1))</f>
        <v>0</v>
      </c>
    </row>
    <row r="35" spans="1:35" x14ac:dyDescent="0.25">
      <c r="A35" s="115">
        <v>42138</v>
      </c>
      <c r="B35" s="119">
        <v>3.7113434219815193</v>
      </c>
      <c r="C35" s="119"/>
      <c r="D35" s="119"/>
      <c r="E35" s="119"/>
      <c r="F35" s="119"/>
      <c r="G35" s="119">
        <v>2.4691032513806053</v>
      </c>
      <c r="H35" s="119"/>
      <c r="I35" s="119"/>
      <c r="J35" s="119"/>
      <c r="K35" s="119"/>
      <c r="L35" s="119"/>
      <c r="M35" s="119">
        <v>3.7113434219815193</v>
      </c>
      <c r="N35" s="119">
        <v>3.7113434219815193</v>
      </c>
      <c r="O35" s="119"/>
      <c r="P35" s="119"/>
      <c r="Q35" s="119"/>
      <c r="R35" s="119"/>
      <c r="S35" s="119">
        <v>2.4691032513806053</v>
      </c>
      <c r="T35" s="119"/>
      <c r="U35" s="119"/>
      <c r="V35" s="119"/>
      <c r="W35" s="119"/>
      <c r="X35" s="119"/>
      <c r="Y35" s="32">
        <f>IF(N35=$D$2," ",IF(N35&gt;NSCA!$J$9,0,1))</f>
        <v>1</v>
      </c>
      <c r="Z35" s="32" t="str">
        <f>IF(O35=$D$2," ",IF(O35&gt;NSCA!$K$9,0,1))</f>
        <v xml:space="preserve"> </v>
      </c>
      <c r="AA35" s="32" t="str">
        <f>IF(P35=$D$2," ",IF(P35&gt;NSCA!$C$9,0,1))</f>
        <v xml:space="preserve"> </v>
      </c>
      <c r="AB35" s="32" t="str">
        <f>IF(Q35=$D$2," ",IF(Q35&gt;NSCA!$D$9,0,1))</f>
        <v xml:space="preserve"> </v>
      </c>
      <c r="AC35" s="32" t="str">
        <f>IF(R35=$D$2," ",IF(R35&gt;NSCA!$E$9,0,1))</f>
        <v xml:space="preserve"> </v>
      </c>
      <c r="AD35" s="32">
        <f>IF(S35=$D$2," ",IF(S35&gt;NSCA!$F$9,0,1))</f>
        <v>1</v>
      </c>
      <c r="AE35" s="32" t="str">
        <f>IF(T35=$D$2," ",IF(T35&gt;NSCA!$G$9,0,1))</f>
        <v xml:space="preserve"> </v>
      </c>
      <c r="AF35" s="32" t="str">
        <f>IF(U35=$D$2," ",IF(U35&gt;NSCA!$H$9,0,1))</f>
        <v xml:space="preserve"> </v>
      </c>
      <c r="AG35" s="32" t="str">
        <f>IF(V35=$D$2," ",IF(V35&gt;NSCA!$I$9,0,1))</f>
        <v xml:space="preserve"> </v>
      </c>
      <c r="AH35" s="32" t="str">
        <f>IF(W35=$D$2," ",IF(W35&gt;NSCA!$L$9,0,1))</f>
        <v xml:space="preserve"> </v>
      </c>
      <c r="AI35" s="32" t="str">
        <f>IF(X35=$D$2," ",IF(X35&gt;NSCA!$M$9,0,1))</f>
        <v xml:space="preserve"> </v>
      </c>
    </row>
    <row r="36" spans="1:35" x14ac:dyDescent="0.25">
      <c r="A36" s="115">
        <v>42170</v>
      </c>
      <c r="B36" s="119">
        <v>2.8970347753416754</v>
      </c>
      <c r="C36" s="119"/>
      <c r="D36" s="119"/>
      <c r="E36" s="119"/>
      <c r="F36" s="119"/>
      <c r="G36" s="119">
        <v>2.2110963253368667</v>
      </c>
      <c r="H36" s="119"/>
      <c r="I36" s="119"/>
      <c r="J36" s="119">
        <v>8.6905216301251293</v>
      </c>
      <c r="K36" s="119"/>
      <c r="L36" s="119"/>
      <c r="M36" s="119">
        <v>8.6905216301251293</v>
      </c>
      <c r="N36" s="119">
        <v>2.8970347753416754</v>
      </c>
      <c r="O36" s="119"/>
      <c r="P36" s="119"/>
      <c r="Q36" s="119"/>
      <c r="R36" s="119"/>
      <c r="S36" s="119">
        <v>2.2110963253368667</v>
      </c>
      <c r="T36" s="119"/>
      <c r="U36" s="119"/>
      <c r="V36" s="119">
        <v>8.6905216301251293</v>
      </c>
      <c r="W36" s="119"/>
      <c r="X36" s="119"/>
      <c r="Y36" s="32">
        <f>IF(N36=$D$2," ",IF(N36&gt;NSCA!$J$9,0,1))</f>
        <v>1</v>
      </c>
      <c r="Z36" s="32" t="str">
        <f>IF(O36=$D$2," ",IF(O36&gt;NSCA!$K$9,0,1))</f>
        <v xml:space="preserve"> </v>
      </c>
      <c r="AA36" s="32" t="str">
        <f>IF(P36=$D$2," ",IF(P36&gt;NSCA!$C$9,0,1))</f>
        <v xml:space="preserve"> </v>
      </c>
      <c r="AB36" s="32" t="str">
        <f>IF(Q36=$D$2," ",IF(Q36&gt;NSCA!$D$9,0,1))</f>
        <v xml:space="preserve"> </v>
      </c>
      <c r="AC36" s="32" t="str">
        <f>IF(R36=$D$2," ",IF(R36&gt;NSCA!$E$9,0,1))</f>
        <v xml:space="preserve"> </v>
      </c>
      <c r="AD36" s="32">
        <f>IF(S36=$D$2," ",IF(S36&gt;NSCA!$F$9,0,1))</f>
        <v>1</v>
      </c>
      <c r="AE36" s="32" t="str">
        <f>IF(T36=$D$2," ",IF(T36&gt;NSCA!$G$9,0,1))</f>
        <v xml:space="preserve"> </v>
      </c>
      <c r="AF36" s="32" t="str">
        <f>IF(U36=$D$2," ",IF(U36&gt;NSCA!$H$9,0,1))</f>
        <v xml:space="preserve"> </v>
      </c>
      <c r="AG36" s="32">
        <f>IF(V36=$D$2," ",IF(V36&gt;NSCA!$I$9,0,1))</f>
        <v>1</v>
      </c>
      <c r="AH36" s="32" t="str">
        <f>IF(W36=$D$2," ",IF(W36&gt;NSCA!$L$9,0,1))</f>
        <v xml:space="preserve"> </v>
      </c>
      <c r="AI36" s="32" t="str">
        <f>IF(X36=$D$2," ",IF(X36&gt;NSCA!$M$9,0,1))</f>
        <v xml:space="preserve"> </v>
      </c>
    </row>
    <row r="37" spans="1:35" x14ac:dyDescent="0.25">
      <c r="A37" s="115">
        <v>42171</v>
      </c>
      <c r="B37" s="119"/>
      <c r="C37" s="119">
        <v>5.5991754901804356</v>
      </c>
      <c r="D37" s="119"/>
      <c r="E37" s="119"/>
      <c r="F37" s="119"/>
      <c r="G37" s="119"/>
      <c r="H37" s="119"/>
      <c r="I37" s="119">
        <v>0.52848884217496317</v>
      </c>
      <c r="J37" s="119"/>
      <c r="K37" s="119"/>
      <c r="L37" s="119"/>
      <c r="M37" s="119">
        <v>5.5991754901804356</v>
      </c>
      <c r="N37" s="119"/>
      <c r="O37" s="119">
        <v>5.5991754901804356</v>
      </c>
      <c r="P37" s="119"/>
      <c r="Q37" s="119"/>
      <c r="R37" s="119"/>
      <c r="S37" s="119"/>
      <c r="T37" s="119"/>
      <c r="U37" s="119">
        <v>0.52848884217496317</v>
      </c>
      <c r="V37" s="119"/>
      <c r="W37" s="119"/>
      <c r="X37" s="119"/>
      <c r="Y37" s="32" t="str">
        <f>IF(N37=$D$2," ",IF(N37&gt;NSCA!$J$9,0,1))</f>
        <v xml:space="preserve"> </v>
      </c>
      <c r="Z37" s="32">
        <f>IF(O37=$D$2," ",IF(O37&gt;NSCA!$K$9,0,1))</f>
        <v>0</v>
      </c>
      <c r="AA37" s="32" t="str">
        <f>IF(P37=$D$2," ",IF(P37&gt;NSCA!$C$9,0,1))</f>
        <v xml:space="preserve"> </v>
      </c>
      <c r="AB37" s="32" t="str">
        <f>IF(Q37=$D$2," ",IF(Q37&gt;NSCA!$D$9,0,1))</f>
        <v xml:space="preserve"> </v>
      </c>
      <c r="AC37" s="32" t="str">
        <f>IF(R37=$D$2," ",IF(R37&gt;NSCA!$E$9,0,1))</f>
        <v xml:space="preserve"> </v>
      </c>
      <c r="AD37" s="32" t="str">
        <f>IF(S37=$D$2," ",IF(S37&gt;NSCA!$F$9,0,1))</f>
        <v xml:space="preserve"> </v>
      </c>
      <c r="AE37" s="32" t="str">
        <f>IF(T37=$D$2," ",IF(T37&gt;NSCA!$G$9,0,1))</f>
        <v xml:space="preserve"> </v>
      </c>
      <c r="AF37" s="32">
        <f>IF(U37=$D$2," ",IF(U37&gt;NSCA!$H$9,0,1))</f>
        <v>1</v>
      </c>
      <c r="AG37" s="32" t="str">
        <f>IF(V37=$D$2," ",IF(V37&gt;NSCA!$I$9,0,1))</f>
        <v xml:space="preserve"> </v>
      </c>
      <c r="AH37" s="32" t="str">
        <f>IF(W37=$D$2," ",IF(W37&gt;NSCA!$L$9,0,1))</f>
        <v xml:space="preserve"> </v>
      </c>
      <c r="AI37" s="32" t="str">
        <f>IF(X37=$D$2," ",IF(X37&gt;NSCA!$M$9,0,1))</f>
        <v xml:space="preserve"> </v>
      </c>
    </row>
    <row r="38" spans="1:35" x14ac:dyDescent="0.25">
      <c r="A38" s="115">
        <v>42172</v>
      </c>
      <c r="B38" s="119"/>
      <c r="C38" s="119"/>
      <c r="D38" s="119">
        <v>0.1961329051629748</v>
      </c>
      <c r="E38" s="119">
        <v>0.1810258171169753</v>
      </c>
      <c r="F38" s="119">
        <v>0.32706100156163692</v>
      </c>
      <c r="G38" s="119"/>
      <c r="H38" s="119"/>
      <c r="I38" s="119"/>
      <c r="J38" s="119"/>
      <c r="K38" s="119"/>
      <c r="L38" s="119"/>
      <c r="M38" s="119">
        <v>0.32706100156163692</v>
      </c>
      <c r="N38" s="119"/>
      <c r="O38" s="119"/>
      <c r="P38" s="119">
        <v>0.1961329051629748</v>
      </c>
      <c r="Q38" s="119">
        <v>0.1810258171169753</v>
      </c>
      <c r="R38" s="119">
        <v>0.32706100156163692</v>
      </c>
      <c r="S38" s="119"/>
      <c r="T38" s="119"/>
      <c r="U38" s="119"/>
      <c r="V38" s="119"/>
      <c r="W38" s="119"/>
      <c r="X38" s="119"/>
      <c r="Y38" s="32" t="str">
        <f>IF(N38=$D$2," ",IF(N38&gt;NSCA!$J$9,0,1))</f>
        <v xml:space="preserve"> </v>
      </c>
      <c r="Z38" s="32" t="str">
        <f>IF(O38=$D$2," ",IF(O38&gt;NSCA!$K$9,0,1))</f>
        <v xml:space="preserve"> </v>
      </c>
      <c r="AA38" s="32">
        <f>IF(P38=$D$2," ",IF(P38&gt;NSCA!$C$9,0,1))</f>
        <v>1</v>
      </c>
      <c r="AB38" s="32">
        <f>IF(Q38=$D$2," ",IF(Q38&gt;NSCA!$D$9,0,1))</f>
        <v>1</v>
      </c>
      <c r="AC38" s="32">
        <f>IF(R38=$D$2," ",IF(R38&gt;NSCA!$E$9,0,1))</f>
        <v>1</v>
      </c>
      <c r="AD38" s="32" t="str">
        <f>IF(S38=$D$2," ",IF(S38&gt;NSCA!$F$9,0,1))</f>
        <v xml:space="preserve"> </v>
      </c>
      <c r="AE38" s="32" t="str">
        <f>IF(T38=$D$2," ",IF(T38&gt;NSCA!$G$9,0,1))</f>
        <v xml:space="preserve"> </v>
      </c>
      <c r="AF38" s="32" t="str">
        <f>IF(U38=$D$2," ",IF(U38&gt;NSCA!$H$9,0,1))</f>
        <v xml:space="preserve"> </v>
      </c>
      <c r="AG38" s="32" t="str">
        <f>IF(V38=$D$2," ",IF(V38&gt;NSCA!$I$9,0,1))</f>
        <v xml:space="preserve"> </v>
      </c>
      <c r="AH38" s="32" t="str">
        <f>IF(W38=$D$2," ",IF(W38&gt;NSCA!$L$9,0,1))</f>
        <v xml:space="preserve"> </v>
      </c>
      <c r="AI38" s="32" t="str">
        <f>IF(X38=$D$2," ",IF(X38&gt;NSCA!$M$9,0,1))</f>
        <v xml:space="preserve"> </v>
      </c>
    </row>
    <row r="39" spans="1:35" x14ac:dyDescent="0.25">
      <c r="A39" s="115">
        <v>42173</v>
      </c>
      <c r="B39" s="119"/>
      <c r="C39" s="119"/>
      <c r="D39" s="119"/>
      <c r="E39" s="119"/>
      <c r="F39" s="119"/>
      <c r="G39" s="119"/>
      <c r="H39" s="119">
        <v>7.8010536653647726</v>
      </c>
      <c r="I39" s="119"/>
      <c r="J39" s="119"/>
      <c r="K39" s="119"/>
      <c r="L39" s="119">
        <v>10.784033127839695</v>
      </c>
      <c r="M39" s="119">
        <v>10.784033127839695</v>
      </c>
      <c r="N39" s="119"/>
      <c r="O39" s="119"/>
      <c r="P39" s="119"/>
      <c r="Q39" s="119"/>
      <c r="R39" s="119"/>
      <c r="S39" s="119"/>
      <c r="T39" s="119">
        <v>7.8010536653647726</v>
      </c>
      <c r="U39" s="119"/>
      <c r="V39" s="119"/>
      <c r="W39" s="119"/>
      <c r="X39" s="119">
        <v>10.784033127839695</v>
      </c>
      <c r="Y39" s="32" t="str">
        <f>IF(N39=$D$2," ",IF(N39&gt;NSCA!$J$9,0,1))</f>
        <v xml:space="preserve"> </v>
      </c>
      <c r="Z39" s="32" t="str">
        <f>IF(O39=$D$2," ",IF(O39&gt;NSCA!$K$9,0,1))</f>
        <v xml:space="preserve"> </v>
      </c>
      <c r="AA39" s="32" t="str">
        <f>IF(P39=$D$2," ",IF(P39&gt;NSCA!$C$9,0,1))</f>
        <v xml:space="preserve"> </v>
      </c>
      <c r="AB39" s="32" t="str">
        <f>IF(Q39=$D$2," ",IF(Q39&gt;NSCA!$D$9,0,1))</f>
        <v xml:space="preserve"> </v>
      </c>
      <c r="AC39" s="32" t="str">
        <f>IF(R39=$D$2," ",IF(R39&gt;NSCA!$E$9,0,1))</f>
        <v xml:space="preserve"> </v>
      </c>
      <c r="AD39" s="32" t="str">
        <f>IF(S39=$D$2," ",IF(S39&gt;NSCA!$F$9,0,1))</f>
        <v xml:space="preserve"> </v>
      </c>
      <c r="AE39" s="32">
        <f>IF(T39=$D$2," ",IF(T39&gt;NSCA!$G$9,0,1))</f>
        <v>1</v>
      </c>
      <c r="AF39" s="32" t="str">
        <f>IF(U39=$D$2," ",IF(U39&gt;NSCA!$H$9,0,1))</f>
        <v xml:space="preserve"> </v>
      </c>
      <c r="AG39" s="32" t="str">
        <f>IF(V39=$D$2," ",IF(V39&gt;NSCA!$I$9,0,1))</f>
        <v xml:space="preserve"> </v>
      </c>
      <c r="AH39" s="32" t="str">
        <f>IF(W39=$D$2," ",IF(W39&gt;NSCA!$L$9,0,1))</f>
        <v xml:space="preserve"> </v>
      </c>
      <c r="AI39" s="32">
        <f>IF(X39=$D$2," ",IF(X39&gt;NSCA!$M$9,0,1))</f>
        <v>0</v>
      </c>
    </row>
    <row r="40" spans="1:35" x14ac:dyDescent="0.25">
      <c r="A40" s="115">
        <v>42205</v>
      </c>
      <c r="B40" s="119"/>
      <c r="C40" s="119"/>
      <c r="D40" s="119">
        <v>0.53040586256457656</v>
      </c>
      <c r="E40" s="119">
        <v>0.4922597810818527</v>
      </c>
      <c r="F40" s="119">
        <v>0.7259045301635364</v>
      </c>
      <c r="G40" s="119"/>
      <c r="H40" s="119"/>
      <c r="I40" s="119"/>
      <c r="J40" s="119"/>
      <c r="K40" s="119"/>
      <c r="L40" s="119"/>
      <c r="M40" s="119">
        <v>0.7259045301635364</v>
      </c>
      <c r="N40" s="119"/>
      <c r="O40" s="119"/>
      <c r="P40" s="119">
        <v>0.53040586256457656</v>
      </c>
      <c r="Q40" s="119">
        <v>0.4922597810818527</v>
      </c>
      <c r="R40" s="119">
        <v>0.7259045301635364</v>
      </c>
      <c r="S40" s="119"/>
      <c r="T40" s="119"/>
      <c r="U40" s="119"/>
      <c r="V40" s="119"/>
      <c r="W40" s="119"/>
      <c r="X40" s="119"/>
      <c r="Y40" s="32" t="str">
        <f>IF(N40=$D$2," ",IF(N40&gt;NSCA!$J$9,0,1))</f>
        <v xml:space="preserve"> </v>
      </c>
      <c r="Z40" s="32" t="str">
        <f>IF(O40=$D$2," ",IF(O40&gt;NSCA!$K$9,0,1))</f>
        <v xml:space="preserve"> </v>
      </c>
      <c r="AA40" s="32">
        <f>IF(P40=$D$2," ",IF(P40&gt;NSCA!$C$9,0,1))</f>
        <v>0</v>
      </c>
      <c r="AB40" s="32">
        <f>IF(Q40=$D$2," ",IF(Q40&gt;NSCA!$D$9,0,1))</f>
        <v>1</v>
      </c>
      <c r="AC40" s="32">
        <f>IF(R40=$D$2," ",IF(R40&gt;NSCA!$E$9,0,1))</f>
        <v>0</v>
      </c>
      <c r="AD40" s="32" t="str">
        <f>IF(S40=$D$2," ",IF(S40&gt;NSCA!$F$9,0,1))</f>
        <v xml:space="preserve"> </v>
      </c>
      <c r="AE40" s="32" t="str">
        <f>IF(T40=$D$2," ",IF(T40&gt;NSCA!$G$9,0,1))</f>
        <v xml:space="preserve"> </v>
      </c>
      <c r="AF40" s="32" t="str">
        <f>IF(U40=$D$2," ",IF(U40&gt;NSCA!$H$9,0,1))</f>
        <v xml:space="preserve"> </v>
      </c>
      <c r="AG40" s="32" t="str">
        <f>IF(V40=$D$2," ",IF(V40&gt;NSCA!$I$9,0,1))</f>
        <v xml:space="preserve"> </v>
      </c>
      <c r="AH40" s="32" t="str">
        <f>IF(W40=$D$2," ",IF(W40&gt;NSCA!$L$9,0,1))</f>
        <v xml:space="preserve"> </v>
      </c>
      <c r="AI40" s="32" t="str">
        <f>IF(X40=$D$2," ",IF(X40&gt;NSCA!$M$9,0,1))</f>
        <v xml:space="preserve"> </v>
      </c>
    </row>
    <row r="41" spans="1:35" x14ac:dyDescent="0.25">
      <c r="A41" s="115">
        <v>42206</v>
      </c>
      <c r="B41" s="119">
        <v>4.0838886826350205</v>
      </c>
      <c r="C41" s="119"/>
      <c r="D41" s="119"/>
      <c r="E41" s="119"/>
      <c r="F41" s="119"/>
      <c r="G41" s="119">
        <v>1.8750552348305931</v>
      </c>
      <c r="H41" s="119"/>
      <c r="I41" s="119"/>
      <c r="J41" s="119">
        <v>5.4285380549010362</v>
      </c>
      <c r="K41" s="119"/>
      <c r="L41" s="119"/>
      <c r="M41" s="119">
        <v>5.4285380549010362</v>
      </c>
      <c r="N41" s="119">
        <v>4.0838886826350205</v>
      </c>
      <c r="O41" s="119"/>
      <c r="P41" s="119"/>
      <c r="Q41" s="119"/>
      <c r="R41" s="119"/>
      <c r="S41" s="119">
        <v>1.8750552348305931</v>
      </c>
      <c r="T41" s="119"/>
      <c r="U41" s="119"/>
      <c r="V41" s="119">
        <v>5.4285380549010362</v>
      </c>
      <c r="W41" s="119"/>
      <c r="X41" s="119"/>
      <c r="Y41" s="32">
        <f>IF(N41=$D$2," ",IF(N41&gt;NSCA!$J$9,0,1))</f>
        <v>0</v>
      </c>
      <c r="Z41" s="32" t="str">
        <f>IF(O41=$D$2," ",IF(O41&gt;NSCA!$K$9,0,1))</f>
        <v xml:space="preserve"> </v>
      </c>
      <c r="AA41" s="32" t="str">
        <f>IF(P41=$D$2," ",IF(P41&gt;NSCA!$C$9,0,1))</f>
        <v xml:space="preserve"> </v>
      </c>
      <c r="AB41" s="32" t="str">
        <f>IF(Q41=$D$2," ",IF(Q41&gt;NSCA!$D$9,0,1))</f>
        <v xml:space="preserve"> </v>
      </c>
      <c r="AC41" s="32" t="str">
        <f>IF(R41=$D$2," ",IF(R41&gt;NSCA!$E$9,0,1))</f>
        <v xml:space="preserve"> </v>
      </c>
      <c r="AD41" s="32">
        <f>IF(S41=$D$2," ",IF(S41&gt;NSCA!$F$9,0,1))</f>
        <v>1</v>
      </c>
      <c r="AE41" s="32" t="str">
        <f>IF(T41=$D$2," ",IF(T41&gt;NSCA!$G$9,0,1))</f>
        <v xml:space="preserve"> </v>
      </c>
      <c r="AF41" s="32" t="str">
        <f>IF(U41=$D$2," ",IF(U41&gt;NSCA!$H$9,0,1))</f>
        <v xml:space="preserve"> </v>
      </c>
      <c r="AG41" s="32">
        <f>IF(V41=$D$2," ",IF(V41&gt;NSCA!$I$9,0,1))</f>
        <v>1</v>
      </c>
      <c r="AH41" s="32" t="str">
        <f>IF(W41=$D$2," ",IF(W41&gt;NSCA!$L$9,0,1))</f>
        <v xml:space="preserve"> </v>
      </c>
      <c r="AI41" s="32" t="str">
        <f>IF(X41=$D$2," ",IF(X41&gt;NSCA!$M$9,0,1))</f>
        <v xml:space="preserve"> </v>
      </c>
    </row>
    <row r="42" spans="1:35" x14ac:dyDescent="0.25">
      <c r="A42" s="115">
        <v>42207</v>
      </c>
      <c r="B42" s="119"/>
      <c r="C42" s="119">
        <v>0.80696495331432472</v>
      </c>
      <c r="D42" s="119"/>
      <c r="E42" s="119"/>
      <c r="F42" s="119"/>
      <c r="G42" s="119"/>
      <c r="H42" s="119"/>
      <c r="I42" s="119">
        <v>0.73544105053421738</v>
      </c>
      <c r="J42" s="119"/>
      <c r="K42" s="119"/>
      <c r="L42" s="119"/>
      <c r="M42" s="119">
        <v>0.80696495331432472</v>
      </c>
      <c r="N42" s="119"/>
      <c r="O42" s="119">
        <v>0.80696495331432472</v>
      </c>
      <c r="P42" s="119"/>
      <c r="Q42" s="119"/>
      <c r="R42" s="119"/>
      <c r="S42" s="119"/>
      <c r="T42" s="119"/>
      <c r="U42" s="119">
        <v>0.73544105053421738</v>
      </c>
      <c r="V42" s="119"/>
      <c r="W42" s="119"/>
      <c r="X42" s="119"/>
      <c r="Y42" s="32" t="str">
        <f>IF(N42=$D$2," ",IF(N42&gt;NSCA!$J$9,0,1))</f>
        <v xml:space="preserve"> </v>
      </c>
      <c r="Z42" s="32">
        <f>IF(O42=$D$2," ",IF(O42&gt;NSCA!$K$9,0,1))</f>
        <v>1</v>
      </c>
      <c r="AA42" s="32" t="str">
        <f>IF(P42=$D$2," ",IF(P42&gt;NSCA!$C$9,0,1))</f>
        <v xml:space="preserve"> </v>
      </c>
      <c r="AB42" s="32" t="str">
        <f>IF(Q42=$D$2," ",IF(Q42&gt;NSCA!$D$9,0,1))</f>
        <v xml:space="preserve"> </v>
      </c>
      <c r="AC42" s="32" t="str">
        <f>IF(R42=$D$2," ",IF(R42&gt;NSCA!$E$9,0,1))</f>
        <v xml:space="preserve"> </v>
      </c>
      <c r="AD42" s="32" t="str">
        <f>IF(S42=$D$2," ",IF(S42&gt;NSCA!$F$9,0,1))</f>
        <v xml:space="preserve"> </v>
      </c>
      <c r="AE42" s="32" t="str">
        <f>IF(T42=$D$2," ",IF(T42&gt;NSCA!$G$9,0,1))</f>
        <v xml:space="preserve"> </v>
      </c>
      <c r="AF42" s="32">
        <f>IF(U42=$D$2," ",IF(U42&gt;NSCA!$H$9,0,1))</f>
        <v>1</v>
      </c>
      <c r="AG42" s="32" t="str">
        <f>IF(V42=$D$2," ",IF(V42&gt;NSCA!$I$9,0,1))</f>
        <v xml:space="preserve"> </v>
      </c>
      <c r="AH42" s="32" t="str">
        <f>IF(W42=$D$2," ",IF(W42&gt;NSCA!$L$9,0,1))</f>
        <v xml:space="preserve"> </v>
      </c>
      <c r="AI42" s="32" t="str">
        <f>IF(X42=$D$2," ",IF(X42&gt;NSCA!$M$9,0,1))</f>
        <v xml:space="preserve"> </v>
      </c>
    </row>
    <row r="43" spans="1:35" x14ac:dyDescent="0.25">
      <c r="A43" s="115">
        <v>42208</v>
      </c>
      <c r="B43" s="119"/>
      <c r="C43" s="119"/>
      <c r="D43" s="119"/>
      <c r="E43" s="119"/>
      <c r="F43" s="119"/>
      <c r="G43" s="119"/>
      <c r="H43" s="119">
        <v>5.6806520630695951</v>
      </c>
      <c r="I43" s="119"/>
      <c r="J43" s="119"/>
      <c r="K43" s="119"/>
      <c r="L43" s="119">
        <v>6.5964736152488364</v>
      </c>
      <c r="M43" s="119">
        <v>6.5964736152488364</v>
      </c>
      <c r="N43" s="119"/>
      <c r="O43" s="119"/>
      <c r="P43" s="119"/>
      <c r="Q43" s="119"/>
      <c r="R43" s="119"/>
      <c r="S43" s="119"/>
      <c r="T43" s="119">
        <v>5.6806520630695951</v>
      </c>
      <c r="U43" s="119"/>
      <c r="V43" s="119"/>
      <c r="W43" s="119"/>
      <c r="X43" s="119">
        <v>6.5964736152488364</v>
      </c>
      <c r="Y43" s="32" t="str">
        <f>IF(N43=$D$2," ",IF(N43&gt;NSCA!$J$9,0,1))</f>
        <v xml:space="preserve"> </v>
      </c>
      <c r="Z43" s="32" t="str">
        <f>IF(O43=$D$2," ",IF(O43&gt;NSCA!$K$9,0,1))</f>
        <v xml:space="preserve"> </v>
      </c>
      <c r="AA43" s="32" t="str">
        <f>IF(P43=$D$2," ",IF(P43&gt;NSCA!$C$9,0,1))</f>
        <v xml:space="preserve"> </v>
      </c>
      <c r="AB43" s="32" t="str">
        <f>IF(Q43=$D$2," ",IF(Q43&gt;NSCA!$D$9,0,1))</f>
        <v xml:space="preserve"> </v>
      </c>
      <c r="AC43" s="32" t="str">
        <f>IF(R43=$D$2," ",IF(R43&gt;NSCA!$E$9,0,1))</f>
        <v xml:space="preserve"> </v>
      </c>
      <c r="AD43" s="32" t="str">
        <f>IF(S43=$D$2," ",IF(S43&gt;NSCA!$F$9,0,1))</f>
        <v xml:space="preserve"> </v>
      </c>
      <c r="AE43" s="32">
        <f>IF(T43=$D$2," ",IF(T43&gt;NSCA!$G$9,0,1))</f>
        <v>1</v>
      </c>
      <c r="AF43" s="32" t="str">
        <f>IF(U43=$D$2," ",IF(U43&gt;NSCA!$H$9,0,1))</f>
        <v xml:space="preserve"> </v>
      </c>
      <c r="AG43" s="32" t="str">
        <f>IF(V43=$D$2," ",IF(V43&gt;NSCA!$I$9,0,1))</f>
        <v xml:space="preserve"> </v>
      </c>
      <c r="AH43" s="32" t="str">
        <f>IF(W43=$D$2," ",IF(W43&gt;NSCA!$L$9,0,1))</f>
        <v xml:space="preserve"> </v>
      </c>
      <c r="AI43" s="32">
        <f>IF(X43=$D$2," ",IF(X43&gt;NSCA!$M$9,0,1))</f>
        <v>1</v>
      </c>
    </row>
    <row r="44" spans="1:35" x14ac:dyDescent="0.25">
      <c r="A44" s="115">
        <v>42233</v>
      </c>
      <c r="B44" s="119"/>
      <c r="C44" s="119"/>
      <c r="D44" s="119">
        <v>0.30523695786726346</v>
      </c>
      <c r="E44" s="119">
        <v>0.33999240752384691</v>
      </c>
      <c r="F44" s="119">
        <v>0.3598526644704661</v>
      </c>
      <c r="G44" s="119"/>
      <c r="H44" s="119"/>
      <c r="I44" s="119"/>
      <c r="J44" s="119"/>
      <c r="K44" s="119"/>
      <c r="L44" s="119"/>
      <c r="M44" s="119">
        <v>0.3598526644704661</v>
      </c>
      <c r="N44" s="119"/>
      <c r="O44" s="119"/>
      <c r="P44" s="119">
        <v>0.30523695786726346</v>
      </c>
      <c r="Q44" s="119">
        <v>0.33999240752384691</v>
      </c>
      <c r="R44" s="119">
        <v>0.3598526644704661</v>
      </c>
      <c r="S44" s="119"/>
      <c r="T44" s="119"/>
      <c r="U44" s="119"/>
      <c r="V44" s="119"/>
      <c r="W44" s="119"/>
      <c r="X44" s="119"/>
      <c r="Y44" s="32" t="str">
        <f>IF(N44=$D$2," ",IF(N44&gt;NSCA!$J$9,0,1))</f>
        <v xml:space="preserve"> </v>
      </c>
      <c r="Z44" s="32" t="str">
        <f>IF(O44=$D$2," ",IF(O44&gt;NSCA!$K$9,0,1))</f>
        <v xml:space="preserve"> </v>
      </c>
      <c r="AA44" s="32">
        <f>IF(P44=$D$2," ",IF(P44&gt;NSCA!$C$9,0,1))</f>
        <v>1</v>
      </c>
      <c r="AB44" s="32">
        <f>IF(Q44=$D$2," ",IF(Q44&gt;NSCA!$D$9,0,1))</f>
        <v>1</v>
      </c>
      <c r="AC44" s="32">
        <f>IF(R44=$D$2," ",IF(R44&gt;NSCA!$E$9,0,1))</f>
        <v>1</v>
      </c>
      <c r="AD44" s="32" t="str">
        <f>IF(S44=$D$2," ",IF(S44&gt;NSCA!$F$9,0,1))</f>
        <v xml:space="preserve"> </v>
      </c>
      <c r="AE44" s="32" t="str">
        <f>IF(T44=$D$2," ",IF(T44&gt;NSCA!$G$9,0,1))</f>
        <v xml:space="preserve"> </v>
      </c>
      <c r="AF44" s="32" t="str">
        <f>IF(U44=$D$2," ",IF(U44&gt;NSCA!$H$9,0,1))</f>
        <v xml:space="preserve"> </v>
      </c>
      <c r="AG44" s="32" t="str">
        <f>IF(V44=$D$2," ",IF(V44&gt;NSCA!$I$9,0,1))</f>
        <v xml:space="preserve"> </v>
      </c>
      <c r="AH44" s="32" t="str">
        <f>IF(W44=$D$2," ",IF(W44&gt;NSCA!$L$9,0,1))</f>
        <v xml:space="preserve"> </v>
      </c>
      <c r="AI44" s="32" t="str">
        <f>IF(X44=$D$2," ",IF(X44&gt;NSCA!$M$9,0,1))</f>
        <v xml:space="preserve"> </v>
      </c>
    </row>
    <row r="45" spans="1:35" x14ac:dyDescent="0.25">
      <c r="A45" s="115">
        <v>42234</v>
      </c>
      <c r="B45" s="119">
        <v>4.1801261165153072</v>
      </c>
      <c r="C45" s="119"/>
      <c r="D45" s="119"/>
      <c r="E45" s="119"/>
      <c r="F45" s="119"/>
      <c r="G45" s="119">
        <v>2.6934328556982163</v>
      </c>
      <c r="H45" s="119"/>
      <c r="I45" s="119"/>
      <c r="J45" s="119">
        <v>2.7899081302519662</v>
      </c>
      <c r="K45" s="119"/>
      <c r="L45" s="119"/>
      <c r="M45" s="119">
        <v>4.1801261165153072</v>
      </c>
      <c r="N45" s="119">
        <v>4.1801261165153072</v>
      </c>
      <c r="O45" s="119"/>
      <c r="P45" s="119"/>
      <c r="Q45" s="119"/>
      <c r="R45" s="119"/>
      <c r="S45" s="119">
        <v>2.6934328556982163</v>
      </c>
      <c r="T45" s="119"/>
      <c r="U45" s="119"/>
      <c r="V45" s="119">
        <v>2.7899081302519662</v>
      </c>
      <c r="W45" s="119"/>
      <c r="X45" s="119"/>
      <c r="Y45" s="32">
        <f>IF(N45=$D$2," ",IF(N45&gt;NSCA!$J$9,0,1))</f>
        <v>0</v>
      </c>
      <c r="Z45" s="32" t="str">
        <f>IF(O45=$D$2," ",IF(O45&gt;NSCA!$K$9,0,1))</f>
        <v xml:space="preserve"> </v>
      </c>
      <c r="AA45" s="32" t="str">
        <f>IF(P45=$D$2," ",IF(P45&gt;NSCA!$C$9,0,1))</f>
        <v xml:space="preserve"> </v>
      </c>
      <c r="AB45" s="32" t="str">
        <f>IF(Q45=$D$2," ",IF(Q45&gt;NSCA!$D$9,0,1))</f>
        <v xml:space="preserve"> </v>
      </c>
      <c r="AC45" s="32" t="str">
        <f>IF(R45=$D$2," ",IF(R45&gt;NSCA!$E$9,0,1))</f>
        <v xml:space="preserve"> </v>
      </c>
      <c r="AD45" s="32">
        <f>IF(S45=$D$2," ",IF(S45&gt;NSCA!$F$9,0,1))</f>
        <v>1</v>
      </c>
      <c r="AE45" s="32" t="str">
        <f>IF(T45=$D$2," ",IF(T45&gt;NSCA!$G$9,0,1))</f>
        <v xml:space="preserve"> </v>
      </c>
      <c r="AF45" s="32" t="str">
        <f>IF(U45=$D$2," ",IF(U45&gt;NSCA!$H$9,0,1))</f>
        <v xml:space="preserve"> </v>
      </c>
      <c r="AG45" s="32">
        <f>IF(V45=$D$2," ",IF(V45&gt;NSCA!$I$9,0,1))</f>
        <v>1</v>
      </c>
      <c r="AH45" s="32" t="str">
        <f>IF(W45=$D$2," ",IF(W45&gt;NSCA!$L$9,0,1))</f>
        <v xml:space="preserve"> </v>
      </c>
      <c r="AI45" s="32" t="str">
        <f>IF(X45=$D$2," ",IF(X45&gt;NSCA!$M$9,0,1))</f>
        <v xml:space="preserve"> </v>
      </c>
    </row>
    <row r="46" spans="1:35" x14ac:dyDescent="0.25">
      <c r="A46" s="115">
        <v>42235</v>
      </c>
      <c r="B46" s="119"/>
      <c r="C46" s="119">
        <v>2.1150547070856343</v>
      </c>
      <c r="D46" s="119"/>
      <c r="E46" s="119"/>
      <c r="F46" s="119"/>
      <c r="G46" s="119"/>
      <c r="H46" s="119"/>
      <c r="I46" s="119">
        <v>1.1562175947664122</v>
      </c>
      <c r="J46" s="119"/>
      <c r="K46" s="119">
        <v>1.7497834262021212</v>
      </c>
      <c r="L46" s="119"/>
      <c r="M46" s="119">
        <v>2.1150547070856343</v>
      </c>
      <c r="N46" s="119"/>
      <c r="O46" s="119">
        <v>2.1150547070856343</v>
      </c>
      <c r="P46" s="119"/>
      <c r="Q46" s="119"/>
      <c r="R46" s="119"/>
      <c r="S46" s="119"/>
      <c r="T46" s="119"/>
      <c r="U46" s="119">
        <v>1.1562175947664122</v>
      </c>
      <c r="V46" s="119"/>
      <c r="W46" s="119">
        <v>1.7497834262021212</v>
      </c>
      <c r="X46" s="119"/>
      <c r="Y46" s="32" t="str">
        <f>IF(N46=$D$2," ",IF(N46&gt;NSCA!$J$9,0,1))</f>
        <v xml:space="preserve"> </v>
      </c>
      <c r="Z46" s="32">
        <f>IF(O46=$D$2," ",IF(O46&gt;NSCA!$K$9,0,1))</f>
        <v>1</v>
      </c>
      <c r="AA46" s="32" t="str">
        <f>IF(P46=$D$2," ",IF(P46&gt;NSCA!$C$9,0,1))</f>
        <v xml:space="preserve"> </v>
      </c>
      <c r="AB46" s="32" t="str">
        <f>IF(Q46=$D$2," ",IF(Q46&gt;NSCA!$D$9,0,1))</f>
        <v xml:space="preserve"> </v>
      </c>
      <c r="AC46" s="32" t="str">
        <f>IF(R46=$D$2," ",IF(R46&gt;NSCA!$E$9,0,1))</f>
        <v xml:space="preserve"> </v>
      </c>
      <c r="AD46" s="32" t="str">
        <f>IF(S46=$D$2," ",IF(S46&gt;NSCA!$F$9,0,1))</f>
        <v xml:space="preserve"> </v>
      </c>
      <c r="AE46" s="32" t="str">
        <f>IF(T46=$D$2," ",IF(T46&gt;NSCA!$G$9,0,1))</f>
        <v xml:space="preserve"> </v>
      </c>
      <c r="AF46" s="32">
        <f>IF(U46=$D$2," ",IF(U46&gt;NSCA!$H$9,0,1))</f>
        <v>1</v>
      </c>
      <c r="AG46" s="32" t="str">
        <f>IF(V46=$D$2," ",IF(V46&gt;NSCA!$I$9,0,1))</f>
        <v xml:space="preserve"> </v>
      </c>
      <c r="AH46" s="32">
        <f>IF(W46=$D$2," ",IF(W46&gt;NSCA!$L$9,0,1))</f>
        <v>0</v>
      </c>
      <c r="AI46" s="32" t="str">
        <f>IF(X46=$D$2," ",IF(X46&gt;NSCA!$M$9,0,1))</f>
        <v xml:space="preserve"> </v>
      </c>
    </row>
    <row r="47" spans="1:35" x14ac:dyDescent="0.25">
      <c r="A47" s="115">
        <v>42236</v>
      </c>
      <c r="B47" s="119"/>
      <c r="C47" s="119"/>
      <c r="D47" s="119"/>
      <c r="E47" s="119"/>
      <c r="F47" s="119"/>
      <c r="G47" s="119"/>
      <c r="H47" s="119">
        <v>5.3462161057597815</v>
      </c>
      <c r="I47" s="119"/>
      <c r="J47" s="119"/>
      <c r="K47" s="119"/>
      <c r="L47" s="119">
        <v>11.910003147797941</v>
      </c>
      <c r="M47" s="119">
        <v>11.910003147797941</v>
      </c>
      <c r="N47" s="119"/>
      <c r="O47" s="119"/>
      <c r="P47" s="119"/>
      <c r="Q47" s="119"/>
      <c r="R47" s="119"/>
      <c r="S47" s="119"/>
      <c r="T47" s="119">
        <v>5.3462161057597815</v>
      </c>
      <c r="U47" s="119"/>
      <c r="V47" s="119"/>
      <c r="W47" s="119"/>
      <c r="X47" s="119">
        <v>11.910003147797941</v>
      </c>
      <c r="Y47" s="32" t="str">
        <f>IF(N47=$D$2," ",IF(N47&gt;NSCA!$J$9,0,1))</f>
        <v xml:space="preserve"> </v>
      </c>
      <c r="Z47" s="32" t="str">
        <f>IF(O47=$D$2," ",IF(O47&gt;NSCA!$K$9,0,1))</f>
        <v xml:space="preserve"> </v>
      </c>
      <c r="AA47" s="32" t="str">
        <f>IF(P47=$D$2," ",IF(P47&gt;NSCA!$C$9,0,1))</f>
        <v xml:space="preserve"> </v>
      </c>
      <c r="AB47" s="32" t="str">
        <f>IF(Q47=$D$2," ",IF(Q47&gt;NSCA!$D$9,0,1))</f>
        <v xml:space="preserve"> </v>
      </c>
      <c r="AC47" s="32" t="str">
        <f>IF(R47=$D$2," ",IF(R47&gt;NSCA!$E$9,0,1))</f>
        <v xml:space="preserve"> </v>
      </c>
      <c r="AD47" s="32" t="str">
        <f>IF(S47=$D$2," ",IF(S47&gt;NSCA!$F$9,0,1))</f>
        <v xml:space="preserve"> </v>
      </c>
      <c r="AE47" s="32">
        <f>IF(T47=$D$2," ",IF(T47&gt;NSCA!$G$9,0,1))</f>
        <v>1</v>
      </c>
      <c r="AF47" s="32" t="str">
        <f>IF(U47=$D$2," ",IF(U47&gt;NSCA!$H$9,0,1))</f>
        <v xml:space="preserve"> </v>
      </c>
      <c r="AG47" s="32" t="str">
        <f>IF(V47=$D$2," ",IF(V47&gt;NSCA!$I$9,0,1))</f>
        <v xml:space="preserve"> </v>
      </c>
      <c r="AH47" s="32" t="str">
        <f>IF(W47=$D$2," ",IF(W47&gt;NSCA!$L$9,0,1))</f>
        <v xml:space="preserve"> </v>
      </c>
      <c r="AI47" s="32">
        <f>IF(X47=$D$2," ",IF(X47&gt;NSCA!$M$9,0,1))</f>
        <v>0</v>
      </c>
    </row>
    <row r="48" spans="1:35" x14ac:dyDescent="0.25">
      <c r="A48" s="115">
        <v>42268</v>
      </c>
      <c r="B48" s="119"/>
      <c r="C48" s="119"/>
      <c r="D48" s="119">
        <v>0.16965666049638856</v>
      </c>
      <c r="E48" s="119">
        <v>0.25375729571341205</v>
      </c>
      <c r="F48" s="119">
        <v>0.20923343001028197</v>
      </c>
      <c r="G48" s="119"/>
      <c r="H48" s="119"/>
      <c r="I48" s="119"/>
      <c r="J48" s="119"/>
      <c r="K48" s="119"/>
      <c r="L48" s="119"/>
      <c r="M48" s="119">
        <v>0.25375729571341205</v>
      </c>
      <c r="N48" s="119"/>
      <c r="O48" s="119"/>
      <c r="P48" s="119">
        <v>0.16965666049638856</v>
      </c>
      <c r="Q48" s="119">
        <v>0.25375729571341205</v>
      </c>
      <c r="R48" s="119">
        <v>0.20923343001028197</v>
      </c>
      <c r="S48" s="119"/>
      <c r="T48" s="119"/>
      <c r="U48" s="119"/>
      <c r="V48" s="119"/>
      <c r="W48" s="119"/>
      <c r="X48" s="119"/>
      <c r="Y48" s="32" t="str">
        <f>IF(N48=$D$2," ",IF(N48&gt;NSCA!$J$9,0,1))</f>
        <v xml:space="preserve"> </v>
      </c>
      <c r="Z48" s="32" t="str">
        <f>IF(O48=$D$2," ",IF(O48&gt;NSCA!$K$9,0,1))</f>
        <v xml:space="preserve"> </v>
      </c>
      <c r="AA48" s="32">
        <f>IF(P48=$D$2," ",IF(P48&gt;NSCA!$C$9,0,1))</f>
        <v>1</v>
      </c>
      <c r="AB48" s="32">
        <f>IF(Q48=$D$2," ",IF(Q48&gt;NSCA!$D$9,0,1))</f>
        <v>1</v>
      </c>
      <c r="AC48" s="32">
        <f>IF(R48=$D$2," ",IF(R48&gt;NSCA!$E$9,0,1))</f>
        <v>1</v>
      </c>
      <c r="AD48" s="32" t="str">
        <f>IF(S48=$D$2," ",IF(S48&gt;NSCA!$F$9,0,1))</f>
        <v xml:space="preserve"> </v>
      </c>
      <c r="AE48" s="32" t="str">
        <f>IF(T48=$D$2," ",IF(T48&gt;NSCA!$G$9,0,1))</f>
        <v xml:space="preserve"> </v>
      </c>
      <c r="AF48" s="32" t="str">
        <f>IF(U48=$D$2," ",IF(U48&gt;NSCA!$H$9,0,1))</f>
        <v xml:space="preserve"> </v>
      </c>
      <c r="AG48" s="32" t="str">
        <f>IF(V48=$D$2," ",IF(V48&gt;NSCA!$I$9,0,1))</f>
        <v xml:space="preserve"> </v>
      </c>
      <c r="AH48" s="32" t="str">
        <f>IF(W48=$D$2," ",IF(W48&gt;NSCA!$L$9,0,1))</f>
        <v xml:space="preserve"> </v>
      </c>
      <c r="AI48" s="32" t="str">
        <f>IF(X48=$D$2," ",IF(X48&gt;NSCA!$M$9,0,1))</f>
        <v xml:space="preserve"> </v>
      </c>
    </row>
    <row r="49" spans="1:35" x14ac:dyDescent="0.25">
      <c r="A49" s="115">
        <v>42269</v>
      </c>
      <c r="B49" s="119"/>
      <c r="C49" s="119">
        <v>1.3816952268593743</v>
      </c>
      <c r="D49" s="119"/>
      <c r="E49" s="119"/>
      <c r="F49" s="119"/>
      <c r="G49" s="119"/>
      <c r="H49" s="119"/>
      <c r="I49" s="119">
        <v>0.89687980031418013</v>
      </c>
      <c r="J49" s="119"/>
      <c r="K49" s="119"/>
      <c r="L49" s="119"/>
      <c r="M49" s="119">
        <v>1.3816952268593743</v>
      </c>
      <c r="N49" s="119"/>
      <c r="O49" s="119">
        <v>1.3816952268593743</v>
      </c>
      <c r="P49" s="119"/>
      <c r="Q49" s="119"/>
      <c r="R49" s="119"/>
      <c r="S49" s="119"/>
      <c r="T49" s="119"/>
      <c r="U49" s="119">
        <v>0.89687980031418013</v>
      </c>
      <c r="V49" s="119"/>
      <c r="W49" s="119"/>
      <c r="X49" s="119"/>
      <c r="Y49" s="32" t="str">
        <f>IF(N49=$D$2," ",IF(N49&gt;NSCA!$J$9,0,1))</f>
        <v xml:space="preserve"> </v>
      </c>
      <c r="Z49" s="32">
        <f>IF(O49=$D$2," ",IF(O49&gt;NSCA!$K$9,0,1))</f>
        <v>1</v>
      </c>
      <c r="AA49" s="32" t="str">
        <f>IF(P49=$D$2," ",IF(P49&gt;NSCA!$C$9,0,1))</f>
        <v xml:space="preserve"> </v>
      </c>
      <c r="AB49" s="32" t="str">
        <f>IF(Q49=$D$2," ",IF(Q49&gt;NSCA!$D$9,0,1))</f>
        <v xml:space="preserve"> </v>
      </c>
      <c r="AC49" s="32" t="str">
        <f>IF(R49=$D$2," ",IF(R49&gt;NSCA!$E$9,0,1))</f>
        <v xml:space="preserve"> </v>
      </c>
      <c r="AD49" s="32" t="str">
        <f>IF(S49=$D$2," ",IF(S49&gt;NSCA!$F$9,0,1))</f>
        <v xml:space="preserve"> </v>
      </c>
      <c r="AE49" s="32" t="str">
        <f>IF(T49=$D$2," ",IF(T49&gt;NSCA!$G$9,0,1))</f>
        <v xml:space="preserve"> </v>
      </c>
      <c r="AF49" s="32">
        <f>IF(U49=$D$2," ",IF(U49&gt;NSCA!$H$9,0,1))</f>
        <v>1</v>
      </c>
      <c r="AG49" s="32" t="str">
        <f>IF(V49=$D$2," ",IF(V49&gt;NSCA!$I$9,0,1))</f>
        <v xml:space="preserve"> </v>
      </c>
      <c r="AH49" s="32" t="str">
        <f>IF(W49=$D$2," ",IF(W49&gt;NSCA!$L$9,0,1))</f>
        <v xml:space="preserve"> </v>
      </c>
      <c r="AI49" s="32" t="str">
        <f>IF(X49=$D$2," ",IF(X49&gt;NSCA!$M$9,0,1))</f>
        <v xml:space="preserve"> </v>
      </c>
    </row>
    <row r="50" spans="1:35" x14ac:dyDescent="0.25">
      <c r="A50" s="115">
        <v>42270</v>
      </c>
      <c r="B50" s="119"/>
      <c r="C50" s="119"/>
      <c r="D50" s="119"/>
      <c r="E50" s="119"/>
      <c r="F50" s="119"/>
      <c r="G50" s="119"/>
      <c r="H50" s="119">
        <v>8.2183620914862345</v>
      </c>
      <c r="I50" s="119"/>
      <c r="J50" s="119"/>
      <c r="K50" s="119"/>
      <c r="L50" s="119">
        <v>10.186402890279926</v>
      </c>
      <c r="M50" s="119">
        <v>10.186402890279926</v>
      </c>
      <c r="N50" s="119"/>
      <c r="O50" s="119"/>
      <c r="P50" s="119"/>
      <c r="Q50" s="119"/>
      <c r="R50" s="119"/>
      <c r="S50" s="119"/>
      <c r="T50" s="119">
        <v>8.2183620914862345</v>
      </c>
      <c r="U50" s="119"/>
      <c r="V50" s="119"/>
      <c r="W50" s="119"/>
      <c r="X50" s="119">
        <v>10.186402890279926</v>
      </c>
      <c r="Y50" s="32" t="str">
        <f>IF(N50=$D$2," ",IF(N50&gt;NSCA!$J$9,0,1))</f>
        <v xml:space="preserve"> </v>
      </c>
      <c r="Z50" s="32" t="str">
        <f>IF(O50=$D$2," ",IF(O50&gt;NSCA!$K$9,0,1))</f>
        <v xml:space="preserve"> </v>
      </c>
      <c r="AA50" s="32" t="str">
        <f>IF(P50=$D$2," ",IF(P50&gt;NSCA!$C$9,0,1))</f>
        <v xml:space="preserve"> </v>
      </c>
      <c r="AB50" s="32" t="str">
        <f>IF(Q50=$D$2," ",IF(Q50&gt;NSCA!$D$9,0,1))</f>
        <v xml:space="preserve"> </v>
      </c>
      <c r="AC50" s="32" t="str">
        <f>IF(R50=$D$2," ",IF(R50&gt;NSCA!$E$9,0,1))</f>
        <v xml:space="preserve"> </v>
      </c>
      <c r="AD50" s="32" t="str">
        <f>IF(S50=$D$2," ",IF(S50&gt;NSCA!$F$9,0,1))</f>
        <v xml:space="preserve"> </v>
      </c>
      <c r="AE50" s="32">
        <f>IF(T50=$D$2," ",IF(T50&gt;NSCA!$G$9,0,1))</f>
        <v>0</v>
      </c>
      <c r="AF50" s="32" t="str">
        <f>IF(U50=$D$2," ",IF(U50&gt;NSCA!$H$9,0,1))</f>
        <v xml:space="preserve"> </v>
      </c>
      <c r="AG50" s="32" t="str">
        <f>IF(V50=$D$2," ",IF(V50&gt;NSCA!$I$9,0,1))</f>
        <v xml:space="preserve"> </v>
      </c>
      <c r="AH50" s="32" t="str">
        <f>IF(W50=$D$2," ",IF(W50&gt;NSCA!$L$9,0,1))</f>
        <v xml:space="preserve"> </v>
      </c>
      <c r="AI50" s="32">
        <f>IF(X50=$D$2," ",IF(X50&gt;NSCA!$M$9,0,1))</f>
        <v>0</v>
      </c>
    </row>
    <row r="51" spans="1:35" x14ac:dyDescent="0.25">
      <c r="A51" s="115">
        <v>42271</v>
      </c>
      <c r="B51" s="119">
        <v>2.5110437749845333</v>
      </c>
      <c r="C51" s="119"/>
      <c r="D51" s="119"/>
      <c r="E51" s="119"/>
      <c r="F51" s="119"/>
      <c r="G51" s="119">
        <v>2.0190335752861102</v>
      </c>
      <c r="H51" s="119"/>
      <c r="I51" s="119"/>
      <c r="J51" s="119">
        <v>7.0867386321798644</v>
      </c>
      <c r="K51" s="119"/>
      <c r="L51" s="119"/>
      <c r="M51" s="119">
        <v>7.0867386321798644</v>
      </c>
      <c r="N51" s="119">
        <v>2.5110437749845333</v>
      </c>
      <c r="O51" s="119"/>
      <c r="P51" s="119"/>
      <c r="Q51" s="119"/>
      <c r="R51" s="119"/>
      <c r="S51" s="119">
        <v>2.0190335752861102</v>
      </c>
      <c r="T51" s="119"/>
      <c r="U51" s="119"/>
      <c r="V51" s="119">
        <v>7.0867386321798644</v>
      </c>
      <c r="W51" s="119"/>
      <c r="X51" s="119"/>
      <c r="Y51" s="32">
        <f>IF(N51=$D$2," ",IF(N51&gt;NSCA!$J$9,0,1))</f>
        <v>1</v>
      </c>
      <c r="Z51" s="32" t="str">
        <f>IF(O51=$D$2," ",IF(O51&gt;NSCA!$K$9,0,1))</f>
        <v xml:space="preserve"> </v>
      </c>
      <c r="AA51" s="32" t="str">
        <f>IF(P51=$D$2," ",IF(P51&gt;NSCA!$C$9,0,1))</f>
        <v xml:space="preserve"> </v>
      </c>
      <c r="AB51" s="32" t="str">
        <f>IF(Q51=$D$2," ",IF(Q51&gt;NSCA!$D$9,0,1))</f>
        <v xml:space="preserve"> </v>
      </c>
      <c r="AC51" s="32" t="str">
        <f>IF(R51=$D$2," ",IF(R51&gt;NSCA!$E$9,0,1))</f>
        <v xml:space="preserve"> </v>
      </c>
      <c r="AD51" s="32">
        <f>IF(S51=$D$2," ",IF(S51&gt;NSCA!$F$9,0,1))</f>
        <v>1</v>
      </c>
      <c r="AE51" s="32" t="str">
        <f>IF(T51=$D$2," ",IF(T51&gt;NSCA!$G$9,0,1))</f>
        <v xml:space="preserve"> </v>
      </c>
      <c r="AF51" s="32" t="str">
        <f>IF(U51=$D$2," ",IF(U51&gt;NSCA!$H$9,0,1))</f>
        <v xml:space="preserve"> </v>
      </c>
      <c r="AG51" s="32">
        <f>IF(V51=$D$2," ",IF(V51&gt;NSCA!$I$9,0,1))</f>
        <v>1</v>
      </c>
      <c r="AH51" s="32" t="str">
        <f>IF(W51=$D$2," ",IF(W51&gt;NSCA!$L$9,0,1))</f>
        <v xml:space="preserve"> </v>
      </c>
      <c r="AI51" s="32" t="str">
        <f>IF(X51=$D$2," ",IF(X51&gt;NSCA!$M$9,0,1))</f>
        <v xml:space="preserve"> </v>
      </c>
    </row>
    <row r="52" spans="1:35" x14ac:dyDescent="0.25">
      <c r="A52" s="115">
        <v>42290</v>
      </c>
      <c r="B52" s="119"/>
      <c r="C52" s="119"/>
      <c r="D52" s="119">
        <v>0.17599999999999999</v>
      </c>
      <c r="E52" s="119">
        <v>0.22900000000000001</v>
      </c>
      <c r="F52" s="119">
        <v>0.28299999999999997</v>
      </c>
      <c r="G52" s="119"/>
      <c r="H52" s="119"/>
      <c r="I52" s="119"/>
      <c r="J52" s="119"/>
      <c r="K52" s="119"/>
      <c r="L52" s="119"/>
      <c r="M52" s="119">
        <v>0.28299999999999997</v>
      </c>
      <c r="N52" s="119"/>
      <c r="O52" s="119"/>
      <c r="P52" s="119">
        <v>0.17599999999999999</v>
      </c>
      <c r="Q52" s="119">
        <v>0.22900000000000001</v>
      </c>
      <c r="R52" s="119">
        <v>0.28299999999999997</v>
      </c>
      <c r="S52" s="119"/>
      <c r="T52" s="119"/>
      <c r="U52" s="119"/>
      <c r="V52" s="119"/>
      <c r="W52" s="119"/>
      <c r="X52" s="119"/>
      <c r="Y52" s="32" t="str">
        <f>IF(N52=$D$2," ",IF(N52&gt;NSCA!$J$9,0,1))</f>
        <v xml:space="preserve"> </v>
      </c>
      <c r="Z52" s="32" t="str">
        <f>IF(O52=$D$2," ",IF(O52&gt;NSCA!$K$9,0,1))</f>
        <v xml:space="preserve"> </v>
      </c>
      <c r="AA52" s="32">
        <f>IF(P52=$D$2," ",IF(P52&gt;NSCA!$C$9,0,1))</f>
        <v>1</v>
      </c>
      <c r="AB52" s="32">
        <f>IF(Q52=$D$2," ",IF(Q52&gt;NSCA!$D$9,0,1))</f>
        <v>1</v>
      </c>
      <c r="AC52" s="32">
        <f>IF(R52=$D$2," ",IF(R52&gt;NSCA!$E$9,0,1))</f>
        <v>1</v>
      </c>
      <c r="AD52" s="32" t="str">
        <f>IF(S52=$D$2," ",IF(S52&gt;NSCA!$F$9,0,1))</f>
        <v xml:space="preserve"> </v>
      </c>
      <c r="AE52" s="32" t="str">
        <f>IF(T52=$D$2," ",IF(T52&gt;NSCA!$G$9,0,1))</f>
        <v xml:space="preserve"> </v>
      </c>
      <c r="AF52" s="32" t="str">
        <f>IF(U52=$D$2," ",IF(U52&gt;NSCA!$H$9,0,1))</f>
        <v xml:space="preserve"> </v>
      </c>
      <c r="AG52" s="32" t="str">
        <f>IF(V52=$D$2," ",IF(V52&gt;NSCA!$I$9,0,1))</f>
        <v xml:space="preserve"> </v>
      </c>
      <c r="AH52" s="32" t="str">
        <f>IF(W52=$D$2," ",IF(W52&gt;NSCA!$L$9,0,1))</f>
        <v xml:space="preserve"> </v>
      </c>
      <c r="AI52" s="32" t="str">
        <f>IF(X52=$D$2," ",IF(X52&gt;NSCA!$M$9,0,1))</f>
        <v xml:space="preserve"> </v>
      </c>
    </row>
    <row r="53" spans="1:35" x14ac:dyDescent="0.25">
      <c r="A53" s="115">
        <v>42291</v>
      </c>
      <c r="B53" s="119">
        <v>2.6709999999999998</v>
      </c>
      <c r="C53" s="119"/>
      <c r="D53" s="119"/>
      <c r="E53" s="119"/>
      <c r="F53" s="119"/>
      <c r="G53" s="119">
        <v>0.01</v>
      </c>
      <c r="H53" s="119"/>
      <c r="I53" s="119"/>
      <c r="J53" s="119">
        <v>4.8819999999999997</v>
      </c>
      <c r="K53" s="119"/>
      <c r="L53" s="119"/>
      <c r="M53" s="119">
        <v>4.8819999999999997</v>
      </c>
      <c r="N53" s="119">
        <v>2.6709999999999998</v>
      </c>
      <c r="O53" s="119"/>
      <c r="P53" s="119"/>
      <c r="Q53" s="119"/>
      <c r="R53" s="119"/>
      <c r="S53" s="119">
        <v>0.01</v>
      </c>
      <c r="T53" s="119"/>
      <c r="U53" s="119"/>
      <c r="V53" s="119">
        <v>4.8819999999999997</v>
      </c>
      <c r="W53" s="119"/>
      <c r="X53" s="119"/>
      <c r="Y53" s="32">
        <f>IF(N53=$D$2," ",IF(N53&gt;NSCA!$J$9,0,1))</f>
        <v>1</v>
      </c>
      <c r="Z53" s="32" t="str">
        <f>IF(O53=$D$2," ",IF(O53&gt;NSCA!$K$9,0,1))</f>
        <v xml:space="preserve"> </v>
      </c>
      <c r="AA53" s="32" t="str">
        <f>IF(P53=$D$2," ",IF(P53&gt;NSCA!$C$9,0,1))</f>
        <v xml:space="preserve"> </v>
      </c>
      <c r="AB53" s="32" t="str">
        <f>IF(Q53=$D$2," ",IF(Q53&gt;NSCA!$D$9,0,1))</f>
        <v xml:space="preserve"> </v>
      </c>
      <c r="AC53" s="32" t="str">
        <f>IF(R53=$D$2," ",IF(R53&gt;NSCA!$E$9,0,1))</f>
        <v xml:space="preserve"> </v>
      </c>
      <c r="AD53" s="32">
        <f>IF(S53=$D$2," ",IF(S53&gt;NSCA!$F$9,0,1))</f>
        <v>1</v>
      </c>
      <c r="AE53" s="32" t="str">
        <f>IF(T53=$D$2," ",IF(T53&gt;NSCA!$G$9,0,1))</f>
        <v xml:space="preserve"> </v>
      </c>
      <c r="AF53" s="32" t="str">
        <f>IF(U53=$D$2," ",IF(U53&gt;NSCA!$H$9,0,1))</f>
        <v xml:space="preserve"> </v>
      </c>
      <c r="AG53" s="32">
        <f>IF(V53=$D$2," ",IF(V53&gt;NSCA!$I$9,0,1))</f>
        <v>1</v>
      </c>
      <c r="AH53" s="32" t="str">
        <f>IF(W53=$D$2," ",IF(W53&gt;NSCA!$L$9,0,1))</f>
        <v xml:space="preserve"> </v>
      </c>
      <c r="AI53" s="32" t="str">
        <f>IF(X53=$D$2," ",IF(X53&gt;NSCA!$M$9,0,1))</f>
        <v xml:space="preserve"> </v>
      </c>
    </row>
    <row r="54" spans="1:35" x14ac:dyDescent="0.25">
      <c r="A54" s="115">
        <v>42292</v>
      </c>
      <c r="B54" s="119"/>
      <c r="C54" s="119">
        <v>1.0056939095609678</v>
      </c>
      <c r="D54" s="119"/>
      <c r="E54" s="119"/>
      <c r="F54" s="119"/>
      <c r="G54" s="119"/>
      <c r="H54" s="119"/>
      <c r="I54" s="119">
        <v>0.83318697827176558</v>
      </c>
      <c r="J54" s="119"/>
      <c r="K54" s="119">
        <v>8.0619999999999994</v>
      </c>
      <c r="L54" s="119"/>
      <c r="M54" s="119">
        <v>8.0619999999999994</v>
      </c>
      <c r="N54" s="119"/>
      <c r="O54" s="119">
        <v>1.0056939095609678</v>
      </c>
      <c r="P54" s="119"/>
      <c r="Q54" s="119"/>
      <c r="R54" s="119"/>
      <c r="S54" s="119"/>
      <c r="T54" s="119"/>
      <c r="U54" s="119">
        <v>0.83318697827176558</v>
      </c>
      <c r="V54" s="119"/>
      <c r="W54" s="119">
        <v>8.0619999999999994</v>
      </c>
      <c r="X54" s="119"/>
      <c r="Y54" s="32" t="str">
        <f>IF(N54=$D$2," ",IF(N54&gt;NSCA!$J$9,0,1))</f>
        <v xml:space="preserve"> </v>
      </c>
      <c r="Z54" s="32">
        <f>IF(O54=$D$2," ",IF(O54&gt;NSCA!$K$9,0,1))</f>
        <v>1</v>
      </c>
      <c r="AA54" s="32" t="str">
        <f>IF(P54=$D$2," ",IF(P54&gt;NSCA!$C$9,0,1))</f>
        <v xml:space="preserve"> </v>
      </c>
      <c r="AB54" s="32" t="str">
        <f>IF(Q54=$D$2," ",IF(Q54&gt;NSCA!$D$9,0,1))</f>
        <v xml:space="preserve"> </v>
      </c>
      <c r="AC54" s="32" t="str">
        <f>IF(R54=$D$2," ",IF(R54&gt;NSCA!$E$9,0,1))</f>
        <v xml:space="preserve"> </v>
      </c>
      <c r="AD54" s="32" t="str">
        <f>IF(S54=$D$2," ",IF(S54&gt;NSCA!$F$9,0,1))</f>
        <v xml:space="preserve"> </v>
      </c>
      <c r="AE54" s="32" t="str">
        <f>IF(T54=$D$2," ",IF(T54&gt;NSCA!$G$9,0,1))</f>
        <v xml:space="preserve"> </v>
      </c>
      <c r="AF54" s="32">
        <f>IF(U54=$D$2," ",IF(U54&gt;NSCA!$H$9,0,1))</f>
        <v>1</v>
      </c>
      <c r="AG54" s="32" t="str">
        <f>IF(V54=$D$2," ",IF(V54&gt;NSCA!$I$9,0,1))</f>
        <v xml:space="preserve"> </v>
      </c>
      <c r="AH54" s="32">
        <f>IF(W54=$D$2," ",IF(W54&gt;NSCA!$L$9,0,1))</f>
        <v>0</v>
      </c>
      <c r="AI54" s="32" t="str">
        <f>IF(X54=$D$2," ",IF(X54&gt;NSCA!$M$9,0,1))</f>
        <v xml:space="preserve"> </v>
      </c>
    </row>
    <row r="55" spans="1:35" x14ac:dyDescent="0.25">
      <c r="A55" s="115">
        <v>42296</v>
      </c>
      <c r="B55" s="119"/>
      <c r="C55" s="119"/>
      <c r="D55" s="119"/>
      <c r="E55" s="119"/>
      <c r="F55" s="119"/>
      <c r="G55" s="119"/>
      <c r="H55" s="119">
        <v>7.3070000000000004</v>
      </c>
      <c r="I55" s="119"/>
      <c r="J55" s="119"/>
      <c r="K55" s="119"/>
      <c r="L55" s="119">
        <v>0.30399999999999999</v>
      </c>
      <c r="M55" s="119">
        <v>7.3070000000000004</v>
      </c>
      <c r="N55" s="119"/>
      <c r="O55" s="119"/>
      <c r="P55" s="119"/>
      <c r="Q55" s="119"/>
      <c r="R55" s="119"/>
      <c r="S55" s="119"/>
      <c r="T55" s="119">
        <v>7.3070000000000004</v>
      </c>
      <c r="U55" s="119"/>
      <c r="V55" s="119"/>
      <c r="W55" s="119"/>
      <c r="X55" s="119">
        <v>0.30399999999999999</v>
      </c>
      <c r="Y55" s="32" t="str">
        <f>IF(N55=$D$2," ",IF(N55&gt;NSCA!$J$9,0,1))</f>
        <v xml:space="preserve"> </v>
      </c>
      <c r="Z55" s="32" t="str">
        <f>IF(O55=$D$2," ",IF(O55&gt;NSCA!$K$9,0,1))</f>
        <v xml:space="preserve"> </v>
      </c>
      <c r="AA55" s="32" t="str">
        <f>IF(P55=$D$2," ",IF(P55&gt;NSCA!$C$9,0,1))</f>
        <v xml:space="preserve"> </v>
      </c>
      <c r="AB55" s="32" t="str">
        <f>IF(Q55=$D$2," ",IF(Q55&gt;NSCA!$D$9,0,1))</f>
        <v xml:space="preserve"> </v>
      </c>
      <c r="AC55" s="32" t="str">
        <f>IF(R55=$D$2," ",IF(R55&gt;NSCA!$E$9,0,1))</f>
        <v xml:space="preserve"> </v>
      </c>
      <c r="AD55" s="32" t="str">
        <f>IF(S55=$D$2," ",IF(S55&gt;NSCA!$F$9,0,1))</f>
        <v xml:space="preserve"> </v>
      </c>
      <c r="AE55" s="32">
        <f>IF(T55=$D$2," ",IF(T55&gt;NSCA!$G$9,0,1))</f>
        <v>1</v>
      </c>
      <c r="AF55" s="32" t="str">
        <f>IF(U55=$D$2," ",IF(U55&gt;NSCA!$H$9,0,1))</f>
        <v xml:space="preserve"> </v>
      </c>
      <c r="AG55" s="32" t="str">
        <f>IF(V55=$D$2," ",IF(V55&gt;NSCA!$I$9,0,1))</f>
        <v xml:space="preserve"> </v>
      </c>
      <c r="AH55" s="32" t="str">
        <f>IF(W55=$D$2," ",IF(W55&gt;NSCA!$L$9,0,1))</f>
        <v xml:space="preserve"> </v>
      </c>
      <c r="AI55" s="32">
        <f>IF(X55=$D$2," ",IF(X55&gt;NSCA!$M$9,0,1))</f>
        <v>1</v>
      </c>
    </row>
    <row r="56" spans="1:35" x14ac:dyDescent="0.25">
      <c r="A56" s="115">
        <v>42317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32" t="str">
        <f>IF(N56=$D$2," ",IF(N56&gt;NSCA!$J$9,0,1))</f>
        <v xml:space="preserve"> </v>
      </c>
      <c r="Z56" s="32" t="str">
        <f>IF(O56=$D$2," ",IF(O56&gt;NSCA!$K$9,0,1))</f>
        <v xml:space="preserve"> </v>
      </c>
      <c r="AA56" s="32" t="str">
        <f>IF(P56=$D$2," ",IF(P56&gt;NSCA!$C$9,0,1))</f>
        <v xml:space="preserve"> </v>
      </c>
      <c r="AB56" s="32" t="str">
        <f>IF(Q56=$D$2," ",IF(Q56&gt;NSCA!$D$9,0,1))</f>
        <v xml:space="preserve"> </v>
      </c>
      <c r="AC56" s="32" t="str">
        <f>IF(R56=$D$2," ",IF(R56&gt;NSCA!$E$9,0,1))</f>
        <v xml:space="preserve"> </v>
      </c>
      <c r="AD56" s="32" t="str">
        <f>IF(S56=$D$2," ",IF(S56&gt;NSCA!$F$9,0,1))</f>
        <v xml:space="preserve"> </v>
      </c>
      <c r="AE56" s="32" t="str">
        <f>IF(T56=$D$2," ",IF(T56&gt;NSCA!$G$9,0,1))</f>
        <v xml:space="preserve"> </v>
      </c>
      <c r="AF56" s="32" t="str">
        <f>IF(U56=$D$2," ",IF(U56&gt;NSCA!$H$9,0,1))</f>
        <v xml:space="preserve"> </v>
      </c>
      <c r="AG56" s="32" t="str">
        <f>IF(V56=$D$2," ",IF(V56&gt;NSCA!$I$9,0,1))</f>
        <v xml:space="preserve"> </v>
      </c>
      <c r="AH56" s="32" t="str">
        <f>IF(W56=$D$2," ",IF(W56&gt;NSCA!$L$9,0,1))</f>
        <v xml:space="preserve"> </v>
      </c>
      <c r="AI56" s="32" t="str">
        <f>IF(X56=$D$2," ",IF(X56&gt;NSCA!$M$9,0,1))</f>
        <v xml:space="preserve"> </v>
      </c>
    </row>
    <row r="57" spans="1:35" x14ac:dyDescent="0.25">
      <c r="A57" s="122">
        <v>42318</v>
      </c>
      <c r="B57" s="123"/>
      <c r="C57" s="124">
        <v>0</v>
      </c>
      <c r="D57" s="123"/>
      <c r="E57" s="123"/>
      <c r="F57" s="123"/>
      <c r="G57" s="123"/>
      <c r="H57" s="123"/>
      <c r="I57" s="123">
        <v>0</v>
      </c>
      <c r="J57" s="123"/>
      <c r="K57" s="123">
        <v>0</v>
      </c>
      <c r="L57" s="123"/>
      <c r="M57" s="123">
        <v>0</v>
      </c>
      <c r="N57" s="135"/>
      <c r="O57" s="136"/>
      <c r="P57" s="135"/>
      <c r="Q57" s="135"/>
      <c r="R57" s="135"/>
      <c r="S57" s="135"/>
      <c r="T57" s="135"/>
      <c r="U57" s="135"/>
      <c r="V57" s="135"/>
      <c r="W57" s="135"/>
      <c r="X57" s="135"/>
      <c r="Y57" s="32" t="str">
        <f>IF(N57=$D$2," ",IF(N57&gt;NSCA!$J$9,0,1))</f>
        <v xml:space="preserve"> </v>
      </c>
      <c r="Z57" s="32" t="str">
        <f>IF(O57=$D$2," ",IF(O57&gt;NSCA!$K$9,0,1))</f>
        <v xml:space="preserve"> </v>
      </c>
      <c r="AA57" s="32" t="str">
        <f>IF(P57=$D$2," ",IF(P57&gt;NSCA!$C$9,0,1))</f>
        <v xml:space="preserve"> </v>
      </c>
      <c r="AB57" s="32" t="str">
        <f>IF(Q57=$D$2," ",IF(Q57&gt;NSCA!$D$9,0,1))</f>
        <v xml:space="preserve"> </v>
      </c>
      <c r="AC57" s="32" t="str">
        <f>IF(R57=$D$2," ",IF(R57&gt;NSCA!$E$9,0,1))</f>
        <v xml:space="preserve"> </v>
      </c>
      <c r="AD57" s="32" t="str">
        <f>IF(S57=$D$2," ",IF(S57&gt;NSCA!$F$9,0,1))</f>
        <v xml:space="preserve"> </v>
      </c>
      <c r="AE57" s="32" t="str">
        <f>IF(T57=$D$2," ",IF(T57&gt;NSCA!$G$9,0,1))</f>
        <v xml:space="preserve"> </v>
      </c>
      <c r="AF57" s="32" t="str">
        <f>IF(U57=$D$2," ",IF(U57&gt;NSCA!$H$9,0,1))</f>
        <v xml:space="preserve"> </v>
      </c>
      <c r="AG57" s="32" t="str">
        <f>IF(V57=$D$2," ",IF(V57&gt;NSCA!$I$9,0,1))</f>
        <v xml:space="preserve"> </v>
      </c>
      <c r="AH57" s="32" t="str">
        <f>IF(W57=$D$2," ",IF(W57&gt;NSCA!$L$9,0,1))</f>
        <v xml:space="preserve"> </v>
      </c>
      <c r="AI57" s="32" t="str">
        <f>IF(X57=$D$2," ",IF(X57&gt;NSCA!$M$9,0,1))</f>
        <v xml:space="preserve"> </v>
      </c>
    </row>
    <row r="58" spans="1:35" x14ac:dyDescent="0.25">
      <c r="A58" s="115">
        <v>42320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32" t="str">
        <f>IF(N58=$D$2," ",IF(N58&gt;NSCA!$J$9,0,1))</f>
        <v xml:space="preserve"> </v>
      </c>
      <c r="Z58" s="32" t="str">
        <f>IF(O58=$D$2," ",IF(O58&gt;NSCA!$K$9,0,1))</f>
        <v xml:space="preserve"> </v>
      </c>
      <c r="AA58" s="32" t="str">
        <f>IF(P58=$D$2," ",IF(P58&gt;NSCA!$C$9,0,1))</f>
        <v xml:space="preserve"> </v>
      </c>
      <c r="AB58" s="32" t="str">
        <f>IF(Q58=$D$2," ",IF(Q58&gt;NSCA!$D$9,0,1))</f>
        <v xml:space="preserve"> </v>
      </c>
      <c r="AC58" s="32" t="str">
        <f>IF(R58=$D$2," ",IF(R58&gt;NSCA!$E$9,0,1))</f>
        <v xml:space="preserve"> </v>
      </c>
      <c r="AD58" s="32" t="str">
        <f>IF(S58=$D$2," ",IF(S58&gt;NSCA!$F$9,0,1))</f>
        <v xml:space="preserve"> </v>
      </c>
      <c r="AE58" s="32" t="str">
        <f>IF(T58=$D$2," ",IF(T58&gt;NSCA!$G$9,0,1))</f>
        <v xml:space="preserve"> </v>
      </c>
      <c r="AF58" s="32" t="str">
        <f>IF(U58=$D$2," ",IF(U58&gt;NSCA!$H$9,0,1))</f>
        <v xml:space="preserve"> </v>
      </c>
      <c r="AG58" s="32" t="str">
        <f>IF(V58=$D$2," ",IF(V58&gt;NSCA!$I$9,0,1))</f>
        <v xml:space="preserve"> </v>
      </c>
      <c r="AH58" s="32" t="str">
        <f>IF(W58=$D$2," ",IF(W58&gt;NSCA!$L$9,0,1))</f>
        <v xml:space="preserve"> </v>
      </c>
      <c r="AI58" s="32" t="str">
        <f>IF(X58=$D$2," ",IF(X58&gt;NSCA!$M$9,0,1))</f>
        <v xml:space="preserve"> </v>
      </c>
    </row>
    <row r="59" spans="1:35" x14ac:dyDescent="0.25">
      <c r="A59" s="115">
        <v>42327</v>
      </c>
      <c r="B59" s="119"/>
      <c r="C59" s="119"/>
      <c r="D59" s="119"/>
      <c r="E59" s="119"/>
      <c r="F59" s="119"/>
      <c r="G59" s="119"/>
      <c r="H59" s="119">
        <v>3.0347210413783521</v>
      </c>
      <c r="I59" s="119"/>
      <c r="J59" s="119"/>
      <c r="K59" s="119"/>
      <c r="L59" s="119">
        <v>6.5107092162851812</v>
      </c>
      <c r="M59" s="119">
        <v>6.5107092162851812</v>
      </c>
      <c r="N59" s="119"/>
      <c r="O59" s="119"/>
      <c r="P59" s="119"/>
      <c r="Q59" s="119"/>
      <c r="R59" s="119"/>
      <c r="S59" s="119"/>
      <c r="T59" s="119">
        <v>3.0347210413783521</v>
      </c>
      <c r="U59" s="119"/>
      <c r="V59" s="119"/>
      <c r="W59" s="119"/>
      <c r="X59" s="119">
        <v>6.5107092162851812</v>
      </c>
      <c r="Y59" s="32" t="str">
        <f>IF(N59=$D$2," ",IF(N59&gt;NSCA!$J$9,0,1))</f>
        <v xml:space="preserve"> </v>
      </c>
      <c r="Z59" s="32" t="str">
        <f>IF(O59=$D$2," ",IF(O59&gt;NSCA!$K$9,0,1))</f>
        <v xml:space="preserve"> </v>
      </c>
      <c r="AA59" s="32" t="str">
        <f>IF(P59=$D$2," ",IF(P59&gt;NSCA!$C$9,0,1))</f>
        <v xml:space="preserve"> </v>
      </c>
      <c r="AB59" s="32" t="str">
        <f>IF(Q59=$D$2," ",IF(Q59&gt;NSCA!$D$9,0,1))</f>
        <v xml:space="preserve"> </v>
      </c>
      <c r="AC59" s="32" t="str">
        <f>IF(R59=$D$2," ",IF(R59&gt;NSCA!$E$9,0,1))</f>
        <v xml:space="preserve"> </v>
      </c>
      <c r="AD59" s="32" t="str">
        <f>IF(S59=$D$2," ",IF(S59&gt;NSCA!$F$9,0,1))</f>
        <v xml:space="preserve"> </v>
      </c>
      <c r="AE59" s="32">
        <f>IF(T59=$D$2," ",IF(T59&gt;NSCA!$G$9,0,1))</f>
        <v>1</v>
      </c>
      <c r="AF59" s="32" t="str">
        <f>IF(U59=$D$2," ",IF(U59&gt;NSCA!$H$9,0,1))</f>
        <v xml:space="preserve"> </v>
      </c>
      <c r="AG59" s="32" t="str">
        <f>IF(V59=$D$2," ",IF(V59&gt;NSCA!$I$9,0,1))</f>
        <v xml:space="preserve"> </v>
      </c>
      <c r="AH59" s="32" t="str">
        <f>IF(W59=$D$2," ",IF(W59&gt;NSCA!$L$9,0,1))</f>
        <v xml:space="preserve"> </v>
      </c>
      <c r="AI59" s="32">
        <f>IF(X59=$D$2," ",IF(X59&gt;NSCA!$M$9,0,1))</f>
        <v>1</v>
      </c>
    </row>
    <row r="60" spans="1:35" x14ac:dyDescent="0.25">
      <c r="A60" s="115">
        <v>42339</v>
      </c>
      <c r="B60" s="119"/>
      <c r="C60" s="119"/>
      <c r="D60" s="119">
        <v>0.23383121973519</v>
      </c>
      <c r="E60" s="119">
        <v>0.25235433871461049</v>
      </c>
      <c r="F60" s="119">
        <v>0.25698511845946564</v>
      </c>
      <c r="G60" s="119"/>
      <c r="H60" s="119"/>
      <c r="I60" s="119"/>
      <c r="J60" s="119"/>
      <c r="K60" s="119"/>
      <c r="L60" s="119"/>
      <c r="M60" s="119">
        <v>0.25698511845946564</v>
      </c>
      <c r="N60" s="119"/>
      <c r="O60" s="119"/>
      <c r="P60" s="119">
        <v>0.23383121973519</v>
      </c>
      <c r="Q60" s="119">
        <v>0.25235433871461049</v>
      </c>
      <c r="R60" s="119">
        <v>0.25698511845946564</v>
      </c>
      <c r="S60" s="119"/>
      <c r="T60" s="119"/>
      <c r="U60" s="119"/>
      <c r="V60" s="119"/>
      <c r="W60" s="119"/>
      <c r="X60" s="119"/>
      <c r="Y60" s="32" t="str">
        <f>IF(N60=$D$2," ",IF(N60&gt;NSCA!$J$9,0,1))</f>
        <v xml:space="preserve"> </v>
      </c>
      <c r="Z60" s="32" t="str">
        <f>IF(O60=$D$2," ",IF(O60&gt;NSCA!$K$9,0,1))</f>
        <v xml:space="preserve"> </v>
      </c>
      <c r="AA60" s="32">
        <f>IF(P60=$D$2," ",IF(P60&gt;NSCA!$C$9,0,1))</f>
        <v>1</v>
      </c>
      <c r="AB60" s="32">
        <f>IF(Q60=$D$2," ",IF(Q60&gt;NSCA!$D$9,0,1))</f>
        <v>1</v>
      </c>
      <c r="AC60" s="32">
        <f>IF(R60=$D$2," ",IF(R60&gt;NSCA!$E$9,0,1))</f>
        <v>1</v>
      </c>
      <c r="AD60" s="32" t="str">
        <f>IF(S60=$D$2," ",IF(S60&gt;NSCA!$F$9,0,1))</f>
        <v xml:space="preserve"> </v>
      </c>
      <c r="AE60" s="32" t="str">
        <f>IF(T60=$D$2," ",IF(T60&gt;NSCA!$G$9,0,1))</f>
        <v xml:space="preserve"> </v>
      </c>
      <c r="AF60" s="32" t="str">
        <f>IF(U60=$D$2," ",IF(U60&gt;NSCA!$H$9,0,1))</f>
        <v xml:space="preserve"> </v>
      </c>
      <c r="AG60" s="32" t="str">
        <f>IF(V60=$D$2," ",IF(V60&gt;NSCA!$I$9,0,1))</f>
        <v xml:space="preserve"> </v>
      </c>
      <c r="AH60" s="32" t="str">
        <f>IF(W60=$D$2," ",IF(W60&gt;NSCA!$L$9,0,1))</f>
        <v xml:space="preserve"> </v>
      </c>
      <c r="AI60" s="32" t="str">
        <f>IF(X60=$D$2," ",IF(X60&gt;NSCA!$M$9,0,1))</f>
        <v xml:space="preserve"> </v>
      </c>
    </row>
    <row r="61" spans="1:35" x14ac:dyDescent="0.25">
      <c r="A61" s="115">
        <v>42340</v>
      </c>
      <c r="B61" s="119"/>
      <c r="C61" s="119">
        <v>0.95623285993258944</v>
      </c>
      <c r="D61" s="119"/>
      <c r="E61" s="119"/>
      <c r="F61" s="119"/>
      <c r="G61" s="119"/>
      <c r="H61" s="119"/>
      <c r="I61" s="119">
        <v>0.42832396901910524</v>
      </c>
      <c r="J61" s="119"/>
      <c r="K61" s="119">
        <v>1.7758808747719466</v>
      </c>
      <c r="L61" s="119"/>
      <c r="M61" s="119">
        <v>1.7758808747719466</v>
      </c>
      <c r="N61" s="119"/>
      <c r="O61" s="119">
        <v>0.95623285993258944</v>
      </c>
      <c r="P61" s="119"/>
      <c r="Q61" s="119"/>
      <c r="R61" s="119"/>
      <c r="S61" s="119"/>
      <c r="T61" s="119"/>
      <c r="U61" s="119">
        <v>0.42832396901910524</v>
      </c>
      <c r="V61" s="119"/>
      <c r="W61" s="119">
        <v>1.7758808747719466</v>
      </c>
      <c r="X61" s="119"/>
      <c r="Y61" s="32" t="str">
        <f>IF(N61=$D$2," ",IF(N61&gt;NSCA!$J$9,0,1))</f>
        <v xml:space="preserve"> </v>
      </c>
      <c r="Z61" s="32">
        <f>IF(O61=$D$2," ",IF(O61&gt;NSCA!$K$9,0,1))</f>
        <v>1</v>
      </c>
      <c r="AA61" s="32" t="str">
        <f>IF(P61=$D$2," ",IF(P61&gt;NSCA!$C$9,0,1))</f>
        <v xml:space="preserve"> </v>
      </c>
      <c r="AB61" s="32" t="str">
        <f>IF(Q61=$D$2," ",IF(Q61&gt;NSCA!$D$9,0,1))</f>
        <v xml:space="preserve"> </v>
      </c>
      <c r="AC61" s="32" t="str">
        <f>IF(R61=$D$2," ",IF(R61&gt;NSCA!$E$9,0,1))</f>
        <v xml:space="preserve"> </v>
      </c>
      <c r="AD61" s="32" t="str">
        <f>IF(S61=$D$2," ",IF(S61&gt;NSCA!$F$9,0,1))</f>
        <v xml:space="preserve"> </v>
      </c>
      <c r="AE61" s="32" t="str">
        <f>IF(T61=$D$2," ",IF(T61&gt;NSCA!$G$9,0,1))</f>
        <v xml:space="preserve"> </v>
      </c>
      <c r="AF61" s="32">
        <f>IF(U61=$D$2," ",IF(U61&gt;NSCA!$H$9,0,1))</f>
        <v>1</v>
      </c>
      <c r="AG61" s="32" t="str">
        <f>IF(V61=$D$2," ",IF(V61&gt;NSCA!$I$9,0,1))</f>
        <v xml:space="preserve"> </v>
      </c>
      <c r="AH61" s="32">
        <f>IF(W61=$D$2," ",IF(W61&gt;NSCA!$L$9,0,1))</f>
        <v>0</v>
      </c>
      <c r="AI61" s="32" t="str">
        <f>IF(X61=$D$2," ",IF(X61&gt;NSCA!$M$9,0,1))</f>
        <v xml:space="preserve"> </v>
      </c>
    </row>
    <row r="62" spans="1:35" x14ac:dyDescent="0.25">
      <c r="A62" s="115">
        <v>42347</v>
      </c>
      <c r="B62" s="119">
        <v>4.6257033225773272</v>
      </c>
      <c r="C62" s="119"/>
      <c r="D62" s="119"/>
      <c r="E62" s="119"/>
      <c r="F62" s="119"/>
      <c r="G62" s="119">
        <v>0.72807118779822289</v>
      </c>
      <c r="H62" s="119"/>
      <c r="I62" s="119"/>
      <c r="J62" s="119">
        <v>12.039269351464073</v>
      </c>
      <c r="K62" s="119"/>
      <c r="L62" s="119"/>
      <c r="M62" s="119">
        <v>12.039269351464073</v>
      </c>
      <c r="N62" s="119">
        <v>4.6257033225773272</v>
      </c>
      <c r="O62" s="119"/>
      <c r="P62" s="119"/>
      <c r="Q62" s="119"/>
      <c r="R62" s="119"/>
      <c r="S62" s="119">
        <v>0.72807118779822289</v>
      </c>
      <c r="T62" s="119"/>
      <c r="U62" s="119"/>
      <c r="V62" s="119">
        <v>12.039269351464073</v>
      </c>
      <c r="W62" s="119"/>
      <c r="X62" s="119"/>
      <c r="Y62" s="32">
        <f>IF(N62=$D$2," ",IF(N62&gt;NSCA!$J$9,0,1))</f>
        <v>0</v>
      </c>
      <c r="Z62" s="32" t="str">
        <f>IF(O62=$D$2," ",IF(O62&gt;NSCA!$K$9,0,1))</f>
        <v xml:space="preserve"> </v>
      </c>
      <c r="AA62" s="32" t="str">
        <f>IF(P62=$D$2," ",IF(P62&gt;NSCA!$C$9,0,1))</f>
        <v xml:space="preserve"> </v>
      </c>
      <c r="AB62" s="32" t="str">
        <f>IF(Q62=$D$2," ",IF(Q62&gt;NSCA!$D$9,0,1))</f>
        <v xml:space="preserve"> </v>
      </c>
      <c r="AC62" s="32" t="str">
        <f>IF(R62=$D$2," ",IF(R62&gt;NSCA!$E$9,0,1))</f>
        <v xml:space="preserve"> </v>
      </c>
      <c r="AD62" s="32">
        <f>IF(S62=$D$2," ",IF(S62&gt;NSCA!$F$9,0,1))</f>
        <v>1</v>
      </c>
      <c r="AE62" s="32" t="str">
        <f>IF(T62=$D$2," ",IF(T62&gt;NSCA!$G$9,0,1))</f>
        <v xml:space="preserve"> </v>
      </c>
      <c r="AF62" s="32" t="str">
        <f>IF(U62=$D$2," ",IF(U62&gt;NSCA!$H$9,0,1))</f>
        <v xml:space="preserve"> </v>
      </c>
      <c r="AG62" s="32">
        <f>IF(V62=$D$2," ",IF(V62&gt;NSCA!$I$9,0,1))</f>
        <v>0</v>
      </c>
      <c r="AH62" s="32" t="str">
        <f>IF(W62=$D$2," ",IF(W62&gt;NSCA!$L$9,0,1))</f>
        <v xml:space="preserve"> </v>
      </c>
      <c r="AI62" s="32" t="str">
        <f>IF(X62=$D$2," ",IF(X62&gt;NSCA!$M$9,0,1))</f>
        <v xml:space="preserve"> </v>
      </c>
    </row>
    <row r="63" spans="1:35" x14ac:dyDescent="0.25">
      <c r="A63" s="115">
        <v>42348</v>
      </c>
      <c r="B63" s="119"/>
      <c r="C63" s="119"/>
      <c r="D63" s="119"/>
      <c r="E63" s="119"/>
      <c r="F63" s="119"/>
      <c r="G63" s="119"/>
      <c r="H63" s="119">
        <v>3.851501806902446</v>
      </c>
      <c r="I63" s="119"/>
      <c r="J63" s="119"/>
      <c r="K63" s="119"/>
      <c r="L63" s="119">
        <v>16.801781705464098</v>
      </c>
      <c r="M63" s="119">
        <v>16.801781705464098</v>
      </c>
      <c r="N63" s="119"/>
      <c r="O63" s="119"/>
      <c r="P63" s="119"/>
      <c r="Q63" s="119"/>
      <c r="R63" s="119"/>
      <c r="S63" s="119"/>
      <c r="T63" s="119">
        <v>3.851501806902446</v>
      </c>
      <c r="U63" s="119"/>
      <c r="V63" s="119"/>
      <c r="W63" s="119"/>
      <c r="X63" s="119">
        <v>16.801781705464098</v>
      </c>
      <c r="Y63" s="32" t="str">
        <f>IF(N63=$D$2," ",IF(N63&gt;NSCA!$J$9,0,1))</f>
        <v xml:space="preserve"> </v>
      </c>
      <c r="Z63" s="32" t="str">
        <f>IF(O63=$D$2," ",IF(O63&gt;NSCA!$K$9,0,1))</f>
        <v xml:space="preserve"> </v>
      </c>
      <c r="AA63" s="32" t="str">
        <f>IF(P63=$D$2," ",IF(P63&gt;NSCA!$C$9,0,1))</f>
        <v xml:space="preserve"> </v>
      </c>
      <c r="AB63" s="32" t="str">
        <f>IF(Q63=$D$2," ",IF(Q63&gt;NSCA!$D$9,0,1))</f>
        <v xml:space="preserve"> </v>
      </c>
      <c r="AC63" s="32" t="str">
        <f>IF(R63=$D$2," ",IF(R63&gt;NSCA!$E$9,0,1))</f>
        <v xml:space="preserve"> </v>
      </c>
      <c r="AD63" s="32" t="str">
        <f>IF(S63=$D$2," ",IF(S63&gt;NSCA!$F$9,0,1))</f>
        <v xml:space="preserve"> </v>
      </c>
      <c r="AE63" s="32">
        <f>IF(T63=$D$2," ",IF(T63&gt;NSCA!$G$9,0,1))</f>
        <v>1</v>
      </c>
      <c r="AF63" s="32" t="str">
        <f>IF(U63=$D$2," ",IF(U63&gt;NSCA!$H$9,0,1))</f>
        <v xml:space="preserve"> </v>
      </c>
      <c r="AG63" s="32" t="str">
        <f>IF(V63=$D$2," ",IF(V63&gt;NSCA!$I$9,0,1))</f>
        <v xml:space="preserve"> </v>
      </c>
      <c r="AH63" s="32" t="str">
        <f>IF(W63=$D$2," ",IF(W63&gt;NSCA!$L$9,0,1))</f>
        <v xml:space="preserve"> </v>
      </c>
      <c r="AI63" s="32">
        <f>IF(X63=$D$2," ",IF(X63&gt;NSCA!$M$9,0,1))</f>
        <v>0</v>
      </c>
    </row>
    <row r="64" spans="1:35" x14ac:dyDescent="0.25">
      <c r="A64" s="115">
        <v>42394</v>
      </c>
      <c r="B64" s="119"/>
      <c r="C64" s="119"/>
      <c r="D64" s="119">
        <v>0.21646613389799643</v>
      </c>
      <c r="E64" s="119">
        <v>0.24944742227164821</v>
      </c>
      <c r="F64" s="119"/>
      <c r="G64" s="119"/>
      <c r="H64" s="119"/>
      <c r="I64" s="119"/>
      <c r="J64" s="119"/>
      <c r="K64" s="119"/>
      <c r="L64" s="119"/>
      <c r="M64" s="119">
        <v>0.24944742227164821</v>
      </c>
      <c r="N64" s="119"/>
      <c r="O64" s="119"/>
      <c r="P64" s="119">
        <v>0.21646613389799643</v>
      </c>
      <c r="Q64" s="119">
        <v>0.24944742227164821</v>
      </c>
      <c r="R64" s="119"/>
      <c r="S64" s="119"/>
      <c r="T64" s="119"/>
      <c r="U64" s="119"/>
      <c r="V64" s="119"/>
      <c r="W64" s="119"/>
      <c r="X64" s="119"/>
      <c r="Y64" s="32" t="str">
        <f>IF(N64=$D$2," ",IF(N64&gt;NSCA!$J$9,0,1))</f>
        <v xml:space="preserve"> </v>
      </c>
      <c r="Z64" s="32" t="str">
        <f>IF(O64=$D$2," ",IF(O64&gt;NSCA!$K$9,0,1))</f>
        <v xml:space="preserve"> </v>
      </c>
      <c r="AA64" s="32">
        <f>IF(P64=$D$2," ",IF(P64&gt;NSCA!$C$9,0,1))</f>
        <v>1</v>
      </c>
      <c r="AB64" s="32">
        <f>IF(Q64=$D$2," ",IF(Q64&gt;NSCA!$D$9,0,1))</f>
        <v>1</v>
      </c>
      <c r="AC64" s="32" t="str">
        <f>IF(R64=$D$2," ",IF(R64&gt;NSCA!$E$9,0,1))</f>
        <v xml:space="preserve"> </v>
      </c>
      <c r="AD64" s="32" t="str">
        <f>IF(S64=$D$2," ",IF(S64&gt;NSCA!$F$9,0,1))</f>
        <v xml:space="preserve"> </v>
      </c>
      <c r="AE64" s="32" t="str">
        <f>IF(T64=$D$2," ",IF(T64&gt;NSCA!$G$9,0,1))</f>
        <v xml:space="preserve"> </v>
      </c>
      <c r="AF64" s="32" t="str">
        <f>IF(U64=$D$2," ",IF(U64&gt;NSCA!$H$9,0,1))</f>
        <v xml:space="preserve"> </v>
      </c>
      <c r="AG64" s="32" t="str">
        <f>IF(V64=$D$2," ",IF(V64&gt;NSCA!$I$9,0,1))</f>
        <v xml:space="preserve"> </v>
      </c>
      <c r="AH64" s="32" t="str">
        <f>IF(W64=$D$2," ",IF(W64&gt;NSCA!$L$9,0,1))</f>
        <v xml:space="preserve"> </v>
      </c>
      <c r="AI64" s="32" t="str">
        <f>IF(X64=$D$2," ",IF(X64&gt;NSCA!$M$9,0,1))</f>
        <v xml:space="preserve"> </v>
      </c>
    </row>
    <row r="65" spans="1:35" x14ac:dyDescent="0.25">
      <c r="A65" s="115">
        <v>42395</v>
      </c>
      <c r="B65" s="119"/>
      <c r="C65" s="119">
        <v>1.4422706851187213</v>
      </c>
      <c r="D65" s="119"/>
      <c r="E65" s="119"/>
      <c r="F65" s="119"/>
      <c r="G65" s="119"/>
      <c r="H65" s="119"/>
      <c r="I65" s="119">
        <v>0.45283203390916754</v>
      </c>
      <c r="J65" s="119"/>
      <c r="K65" s="119"/>
      <c r="L65" s="119"/>
      <c r="M65" s="119">
        <v>1.4422706851187213</v>
      </c>
      <c r="N65" s="119"/>
      <c r="O65" s="119">
        <v>1.4422706851187213</v>
      </c>
      <c r="P65" s="119"/>
      <c r="Q65" s="119"/>
      <c r="R65" s="119"/>
      <c r="S65" s="119"/>
      <c r="T65" s="119"/>
      <c r="U65" s="119">
        <v>0.45283203390916754</v>
      </c>
      <c r="V65" s="119"/>
      <c r="W65" s="119"/>
      <c r="X65" s="119"/>
      <c r="Y65" s="32" t="str">
        <f>IF(N65=$D$2," ",IF(N65&gt;NSCA!$J$9,0,1))</f>
        <v xml:space="preserve"> </v>
      </c>
      <c r="Z65" s="32">
        <f>IF(O65=$D$2," ",IF(O65&gt;NSCA!$K$9,0,1))</f>
        <v>1</v>
      </c>
      <c r="AA65" s="32" t="str">
        <f>IF(P65=$D$2," ",IF(P65&gt;NSCA!$C$9,0,1))</f>
        <v xml:space="preserve"> </v>
      </c>
      <c r="AB65" s="32" t="str">
        <f>IF(Q65=$D$2," ",IF(Q65&gt;NSCA!$D$9,0,1))</f>
        <v xml:space="preserve"> </v>
      </c>
      <c r="AC65" s="32" t="str">
        <f>IF(R65=$D$2," ",IF(R65&gt;NSCA!$E$9,0,1))</f>
        <v xml:space="preserve"> </v>
      </c>
      <c r="AD65" s="32" t="str">
        <f>IF(S65=$D$2," ",IF(S65&gt;NSCA!$F$9,0,1))</f>
        <v xml:space="preserve"> </v>
      </c>
      <c r="AE65" s="32" t="str">
        <f>IF(T65=$D$2," ",IF(T65&gt;NSCA!$G$9,0,1))</f>
        <v xml:space="preserve"> </v>
      </c>
      <c r="AF65" s="32">
        <f>IF(U65=$D$2," ",IF(U65&gt;NSCA!$H$9,0,1))</f>
        <v>1</v>
      </c>
      <c r="AG65" s="32" t="str">
        <f>IF(V65=$D$2," ",IF(V65&gt;NSCA!$I$9,0,1))</f>
        <v xml:space="preserve"> </v>
      </c>
      <c r="AH65" s="32" t="str">
        <f>IF(W65=$D$2," ",IF(W65&gt;NSCA!$L$9,0,1))</f>
        <v xml:space="preserve"> </v>
      </c>
      <c r="AI65" s="32" t="str">
        <f>IF(X65=$D$2," ",IF(X65&gt;NSCA!$M$9,0,1))</f>
        <v xml:space="preserve"> </v>
      </c>
    </row>
    <row r="66" spans="1:35" x14ac:dyDescent="0.25">
      <c r="A66" s="115">
        <v>42396</v>
      </c>
      <c r="B66" s="119">
        <v>2.3492480063082279</v>
      </c>
      <c r="C66" s="119"/>
      <c r="D66" s="119"/>
      <c r="E66" s="119"/>
      <c r="F66" s="119"/>
      <c r="G66" s="119">
        <v>0.94123374704301843</v>
      </c>
      <c r="H66" s="119"/>
      <c r="I66" s="119"/>
      <c r="J66" s="119">
        <v>3.6087797814826836</v>
      </c>
      <c r="K66" s="119"/>
      <c r="L66" s="119"/>
      <c r="M66" s="119">
        <v>3.6087797814826836</v>
      </c>
      <c r="N66" s="119">
        <v>2.3492480063082279</v>
      </c>
      <c r="O66" s="119"/>
      <c r="P66" s="119"/>
      <c r="Q66" s="119"/>
      <c r="R66" s="119"/>
      <c r="S66" s="119">
        <v>0.94123374704301843</v>
      </c>
      <c r="T66" s="119"/>
      <c r="U66" s="119"/>
      <c r="V66" s="119">
        <v>3.6087797814826836</v>
      </c>
      <c r="W66" s="119"/>
      <c r="X66" s="119"/>
      <c r="Y66" s="32">
        <f>IF(N66=$D$2," ",IF(N66&gt;NSCA!$J$9,0,1))</f>
        <v>1</v>
      </c>
      <c r="Z66" s="32" t="str">
        <f>IF(O66=$D$2," ",IF(O66&gt;NSCA!$K$9,0,1))</f>
        <v xml:space="preserve"> </v>
      </c>
      <c r="AA66" s="32" t="str">
        <f>IF(P66=$D$2," ",IF(P66&gt;NSCA!$C$9,0,1))</f>
        <v xml:space="preserve"> </v>
      </c>
      <c r="AB66" s="32" t="str">
        <f>IF(Q66=$D$2," ",IF(Q66&gt;NSCA!$D$9,0,1))</f>
        <v xml:space="preserve"> </v>
      </c>
      <c r="AC66" s="32" t="str">
        <f>IF(R66=$D$2," ",IF(R66&gt;NSCA!$E$9,0,1))</f>
        <v xml:space="preserve"> </v>
      </c>
      <c r="AD66" s="32">
        <f>IF(S66=$D$2," ",IF(S66&gt;NSCA!$F$9,0,1))</f>
        <v>1</v>
      </c>
      <c r="AE66" s="32" t="str">
        <f>IF(T66=$D$2," ",IF(T66&gt;NSCA!$G$9,0,1))</f>
        <v xml:space="preserve"> </v>
      </c>
      <c r="AF66" s="32" t="str">
        <f>IF(U66=$D$2," ",IF(U66&gt;NSCA!$H$9,0,1))</f>
        <v xml:space="preserve"> </v>
      </c>
      <c r="AG66" s="32">
        <f>IF(V66=$D$2," ",IF(V66&gt;NSCA!$I$9,0,1))</f>
        <v>1</v>
      </c>
      <c r="AH66" s="32" t="str">
        <f>IF(W66=$D$2," ",IF(W66&gt;NSCA!$L$9,0,1))</f>
        <v xml:space="preserve"> </v>
      </c>
      <c r="AI66" s="32" t="str">
        <f>IF(X66=$D$2," ",IF(X66&gt;NSCA!$M$9,0,1))</f>
        <v xml:space="preserve"> </v>
      </c>
    </row>
    <row r="67" spans="1:35" x14ac:dyDescent="0.25">
      <c r="A67" s="115">
        <v>42397</v>
      </c>
      <c r="B67" s="119"/>
      <c r="C67" s="119"/>
      <c r="D67" s="119"/>
      <c r="E67" s="119"/>
      <c r="F67" s="119"/>
      <c r="G67" s="119"/>
      <c r="H67" s="119">
        <v>3.6501587705568177</v>
      </c>
      <c r="I67" s="119"/>
      <c r="J67" s="119"/>
      <c r="K67" s="119"/>
      <c r="L67" s="119">
        <v>8.1167840677100251</v>
      </c>
      <c r="M67" s="119">
        <v>8.1167840677100251</v>
      </c>
      <c r="N67" s="119"/>
      <c r="O67" s="119"/>
      <c r="P67" s="119"/>
      <c r="Q67" s="119"/>
      <c r="R67" s="119"/>
      <c r="S67" s="119"/>
      <c r="T67" s="119">
        <v>3.6501587705568177</v>
      </c>
      <c r="U67" s="119"/>
      <c r="V67" s="119"/>
      <c r="W67" s="119"/>
      <c r="X67" s="119">
        <v>8.1167840677100251</v>
      </c>
      <c r="Y67" s="32" t="str">
        <f>IF(N67=$D$2," ",IF(N67&gt;NSCA!$J$9,0,1))</f>
        <v xml:space="preserve"> </v>
      </c>
      <c r="Z67" s="32" t="str">
        <f>IF(O67=$D$2," ",IF(O67&gt;NSCA!$K$9,0,1))</f>
        <v xml:space="preserve"> </v>
      </c>
      <c r="AA67" s="32" t="str">
        <f>IF(P67=$D$2," ",IF(P67&gt;NSCA!$C$9,0,1))</f>
        <v xml:space="preserve"> </v>
      </c>
      <c r="AB67" s="32" t="str">
        <f>IF(Q67=$D$2," ",IF(Q67&gt;NSCA!$D$9,0,1))</f>
        <v xml:space="preserve"> </v>
      </c>
      <c r="AC67" s="32" t="str">
        <f>IF(R67=$D$2," ",IF(R67&gt;NSCA!$E$9,0,1))</f>
        <v xml:space="preserve"> </v>
      </c>
      <c r="AD67" s="32" t="str">
        <f>IF(S67=$D$2," ",IF(S67&gt;NSCA!$F$9,0,1))</f>
        <v xml:space="preserve"> </v>
      </c>
      <c r="AE67" s="32">
        <f>IF(T67=$D$2," ",IF(T67&gt;NSCA!$G$9,0,1))</f>
        <v>1</v>
      </c>
      <c r="AF67" s="32" t="str">
        <f>IF(U67=$D$2," ",IF(U67&gt;NSCA!$H$9,0,1))</f>
        <v xml:space="preserve"> </v>
      </c>
      <c r="AG67" s="32" t="str">
        <f>IF(V67=$D$2," ",IF(V67&gt;NSCA!$I$9,0,1))</f>
        <v xml:space="preserve"> </v>
      </c>
      <c r="AH67" s="32" t="str">
        <f>IF(W67=$D$2," ",IF(W67&gt;NSCA!$L$9,0,1))</f>
        <v xml:space="preserve"> </v>
      </c>
      <c r="AI67" s="32">
        <f>IF(X67=$D$2," ",IF(X67&gt;NSCA!$M$9,0,1))</f>
        <v>1</v>
      </c>
    </row>
    <row r="68" spans="1:35" x14ac:dyDescent="0.25">
      <c r="A68" s="115">
        <v>42410</v>
      </c>
      <c r="B68" s="119"/>
      <c r="C68" s="119">
        <v>2.4962605189454172</v>
      </c>
      <c r="D68" s="119"/>
      <c r="E68" s="119"/>
      <c r="F68" s="119"/>
      <c r="G68" s="119"/>
      <c r="H68" s="119"/>
      <c r="I68" s="119">
        <v>0.33632392009804096</v>
      </c>
      <c r="J68" s="119"/>
      <c r="K68" s="119"/>
      <c r="L68" s="119"/>
      <c r="M68" s="119">
        <v>2.4962605189454172</v>
      </c>
      <c r="N68" s="119"/>
      <c r="O68" s="119">
        <v>2.4962605189454172</v>
      </c>
      <c r="P68" s="119"/>
      <c r="Q68" s="119"/>
      <c r="R68" s="119"/>
      <c r="S68" s="119"/>
      <c r="T68" s="119"/>
      <c r="U68" s="119">
        <v>0.33632392009804096</v>
      </c>
      <c r="V68" s="119"/>
      <c r="W68" s="119"/>
      <c r="X68" s="119"/>
      <c r="Y68" s="32" t="str">
        <f>IF(N68=$D$2," ",IF(N68&gt;NSCA!$J$9,0,1))</f>
        <v xml:space="preserve"> </v>
      </c>
      <c r="Z68" s="32">
        <f>IF(O68=$D$2," ",IF(O68&gt;NSCA!$K$9,0,1))</f>
        <v>1</v>
      </c>
      <c r="AA68" s="32" t="str">
        <f>IF(P68=$D$2," ",IF(P68&gt;NSCA!$C$9,0,1))</f>
        <v xml:space="preserve"> </v>
      </c>
      <c r="AB68" s="32" t="str">
        <f>IF(Q68=$D$2," ",IF(Q68&gt;NSCA!$D$9,0,1))</f>
        <v xml:space="preserve"> </v>
      </c>
      <c r="AC68" s="32" t="str">
        <f>IF(R68=$D$2," ",IF(R68&gt;NSCA!$E$9,0,1))</f>
        <v xml:space="preserve"> </v>
      </c>
      <c r="AD68" s="32" t="str">
        <f>IF(S68=$D$2," ",IF(S68&gt;NSCA!$F$9,0,1))</f>
        <v xml:space="preserve"> </v>
      </c>
      <c r="AE68" s="32" t="str">
        <f>IF(T68=$D$2," ",IF(T68&gt;NSCA!$G$9,0,1))</f>
        <v xml:space="preserve"> </v>
      </c>
      <c r="AF68" s="32">
        <f>IF(U68=$D$2," ",IF(U68&gt;NSCA!$H$9,0,1))</f>
        <v>1</v>
      </c>
      <c r="AG68" s="32" t="str">
        <f>IF(V68=$D$2," ",IF(V68&gt;NSCA!$I$9,0,1))</f>
        <v xml:space="preserve"> </v>
      </c>
      <c r="AH68" s="32" t="str">
        <f>IF(W68=$D$2," ",IF(W68&gt;NSCA!$L$9,0,1))</f>
        <v xml:space="preserve"> </v>
      </c>
      <c r="AI68" s="32" t="str">
        <f>IF(X68=$D$2," ",IF(X68&gt;NSCA!$M$9,0,1))</f>
        <v xml:space="preserve"> </v>
      </c>
    </row>
    <row r="69" spans="1:35" x14ac:dyDescent="0.25">
      <c r="A69" s="115">
        <v>42411</v>
      </c>
      <c r="B69" s="119">
        <v>1.9453775222398886</v>
      </c>
      <c r="C69" s="119"/>
      <c r="D69" s="119"/>
      <c r="E69" s="119"/>
      <c r="F69" s="119"/>
      <c r="G69" s="119">
        <v>1.2813731989290766</v>
      </c>
      <c r="H69" s="119"/>
      <c r="I69" s="119"/>
      <c r="J69" s="119">
        <v>5.0495089341017509</v>
      </c>
      <c r="K69" s="119"/>
      <c r="L69" s="119"/>
      <c r="M69" s="119">
        <v>5.0495089341017509</v>
      </c>
      <c r="N69" s="119">
        <v>1.9453775222398886</v>
      </c>
      <c r="O69" s="119"/>
      <c r="P69" s="119"/>
      <c r="Q69" s="119"/>
      <c r="R69" s="119"/>
      <c r="S69" s="119">
        <v>1.2813731989290766</v>
      </c>
      <c r="T69" s="119"/>
      <c r="U69" s="119"/>
      <c r="V69" s="119">
        <v>5.0495089341017509</v>
      </c>
      <c r="W69" s="119"/>
      <c r="X69" s="119"/>
      <c r="Y69" s="32">
        <f>IF(N69=$D$2," ",IF(N69&gt;NSCA!$J$9,0,1))</f>
        <v>1</v>
      </c>
      <c r="Z69" s="32" t="str">
        <f>IF(O69=$D$2," ",IF(O69&gt;NSCA!$K$9,0,1))</f>
        <v xml:space="preserve"> </v>
      </c>
      <c r="AA69" s="32" t="str">
        <f>IF(P69=$D$2," ",IF(P69&gt;NSCA!$C$9,0,1))</f>
        <v xml:space="preserve"> </v>
      </c>
      <c r="AB69" s="32" t="str">
        <f>IF(Q69=$D$2," ",IF(Q69&gt;NSCA!$D$9,0,1))</f>
        <v xml:space="preserve"> </v>
      </c>
      <c r="AC69" s="32" t="str">
        <f>IF(R69=$D$2," ",IF(R69&gt;NSCA!$E$9,0,1))</f>
        <v xml:space="preserve"> </v>
      </c>
      <c r="AD69" s="32">
        <f>IF(S69=$D$2," ",IF(S69&gt;NSCA!$F$9,0,1))</f>
        <v>1</v>
      </c>
      <c r="AE69" s="32" t="str">
        <f>IF(T69=$D$2," ",IF(T69&gt;NSCA!$G$9,0,1))</f>
        <v xml:space="preserve"> </v>
      </c>
      <c r="AF69" s="32" t="str">
        <f>IF(U69=$D$2," ",IF(U69&gt;NSCA!$H$9,0,1))</f>
        <v xml:space="preserve"> </v>
      </c>
      <c r="AG69" s="32">
        <f>IF(V69=$D$2," ",IF(V69&gt;NSCA!$I$9,0,1))</f>
        <v>1</v>
      </c>
      <c r="AH69" s="32" t="str">
        <f>IF(W69=$D$2," ",IF(W69&gt;NSCA!$L$9,0,1))</f>
        <v xml:space="preserve"> </v>
      </c>
      <c r="AI69" s="32" t="str">
        <f>IF(X69=$D$2," ",IF(X69&gt;NSCA!$M$9,0,1))</f>
        <v xml:space="preserve"> </v>
      </c>
    </row>
    <row r="70" spans="1:35" x14ac:dyDescent="0.25">
      <c r="A70" s="115">
        <v>42415</v>
      </c>
      <c r="B70" s="119"/>
      <c r="C70" s="119"/>
      <c r="D70" s="119">
        <v>0.14112746294961651</v>
      </c>
      <c r="E70" s="119">
        <v>0.16123160674769185</v>
      </c>
      <c r="F70" s="119">
        <v>0.251700253839031</v>
      </c>
      <c r="G70" s="119"/>
      <c r="H70" s="119"/>
      <c r="I70" s="119"/>
      <c r="J70" s="119"/>
      <c r="K70" s="119"/>
      <c r="L70" s="119"/>
      <c r="M70" s="119">
        <v>0.251700253839031</v>
      </c>
      <c r="N70" s="119"/>
      <c r="O70" s="119"/>
      <c r="P70" s="119">
        <v>0.14112746294961651</v>
      </c>
      <c r="Q70" s="119">
        <v>0.16123160674769185</v>
      </c>
      <c r="R70" s="119">
        <v>0.251700253839031</v>
      </c>
      <c r="S70" s="119"/>
      <c r="T70" s="119"/>
      <c r="U70" s="119"/>
      <c r="V70" s="119"/>
      <c r="W70" s="119"/>
      <c r="X70" s="119"/>
      <c r="Y70" s="32" t="str">
        <f>IF(N70=$D$2," ",IF(N70&gt;NSCA!$J$9,0,1))</f>
        <v xml:space="preserve"> </v>
      </c>
      <c r="Z70" s="32" t="str">
        <f>IF(O70=$D$2," ",IF(O70&gt;NSCA!$K$9,0,1))</f>
        <v xml:space="preserve"> </v>
      </c>
      <c r="AA70" s="32">
        <f>IF(P70=$D$2," ",IF(P70&gt;NSCA!$C$9,0,1))</f>
        <v>1</v>
      </c>
      <c r="AB70" s="32">
        <f>IF(Q70=$D$2," ",IF(Q70&gt;NSCA!$D$9,0,1))</f>
        <v>1</v>
      </c>
      <c r="AC70" s="32">
        <f>IF(R70=$D$2," ",IF(R70&gt;NSCA!$E$9,0,1))</f>
        <v>1</v>
      </c>
      <c r="AD70" s="32" t="str">
        <f>IF(S70=$D$2," ",IF(S70&gt;NSCA!$F$9,0,1))</f>
        <v xml:space="preserve"> </v>
      </c>
      <c r="AE70" s="32" t="str">
        <f>IF(T70=$D$2," ",IF(T70&gt;NSCA!$G$9,0,1))</f>
        <v xml:space="preserve"> </v>
      </c>
      <c r="AF70" s="32" t="str">
        <f>IF(U70=$D$2," ",IF(U70&gt;NSCA!$H$9,0,1))</f>
        <v xml:space="preserve"> </v>
      </c>
      <c r="AG70" s="32" t="str">
        <f>IF(V70=$D$2," ",IF(V70&gt;NSCA!$I$9,0,1))</f>
        <v xml:space="preserve"> </v>
      </c>
      <c r="AH70" s="32" t="str">
        <f>IF(W70=$D$2," ",IF(W70&gt;NSCA!$L$9,0,1))</f>
        <v xml:space="preserve"> </v>
      </c>
      <c r="AI70" s="32" t="str">
        <f>IF(X70=$D$2," ",IF(X70&gt;NSCA!$M$9,0,1))</f>
        <v xml:space="preserve"> </v>
      </c>
    </row>
    <row r="71" spans="1:35" x14ac:dyDescent="0.25">
      <c r="A71" s="115">
        <v>42416</v>
      </c>
      <c r="B71" s="119"/>
      <c r="C71" s="119"/>
      <c r="D71" s="119"/>
      <c r="E71" s="119"/>
      <c r="F71" s="119"/>
      <c r="G71" s="119"/>
      <c r="H71" s="119">
        <v>5.5326241081016132</v>
      </c>
      <c r="I71" s="119"/>
      <c r="J71" s="119"/>
      <c r="K71" s="119"/>
      <c r="L71" s="119">
        <v>8.9503285537744244</v>
      </c>
      <c r="M71" s="119">
        <v>8.9503285537744244</v>
      </c>
      <c r="N71" s="119"/>
      <c r="O71" s="119"/>
      <c r="P71" s="119"/>
      <c r="Q71" s="119"/>
      <c r="R71" s="119"/>
      <c r="S71" s="119"/>
      <c r="T71" s="119">
        <v>5.5326241081016132</v>
      </c>
      <c r="U71" s="119"/>
      <c r="V71" s="119"/>
      <c r="W71" s="119"/>
      <c r="X71" s="119">
        <v>8.9503285537744244</v>
      </c>
      <c r="Y71" s="32" t="str">
        <f>IF(N71=$D$2," ",IF(N71&gt;NSCA!$J$9,0,1))</f>
        <v xml:space="preserve"> </v>
      </c>
      <c r="Z71" s="32" t="str">
        <f>IF(O71=$D$2," ",IF(O71&gt;NSCA!$K$9,0,1))</f>
        <v xml:space="preserve"> </v>
      </c>
      <c r="AA71" s="32" t="str">
        <f>IF(P71=$D$2," ",IF(P71&gt;NSCA!$C$9,0,1))</f>
        <v xml:space="preserve"> </v>
      </c>
      <c r="AB71" s="32" t="str">
        <f>IF(Q71=$D$2," ",IF(Q71&gt;NSCA!$D$9,0,1))</f>
        <v xml:space="preserve"> </v>
      </c>
      <c r="AC71" s="32" t="str">
        <f>IF(R71=$D$2," ",IF(R71&gt;NSCA!$E$9,0,1))</f>
        <v xml:space="preserve"> </v>
      </c>
      <c r="AD71" s="32" t="str">
        <f>IF(S71=$D$2," ",IF(S71&gt;NSCA!$F$9,0,1))</f>
        <v xml:space="preserve"> </v>
      </c>
      <c r="AE71" s="32">
        <f>IF(T71=$D$2," ",IF(T71&gt;NSCA!$G$9,0,1))</f>
        <v>1</v>
      </c>
      <c r="AF71" s="32" t="str">
        <f>IF(U71=$D$2," ",IF(U71&gt;NSCA!$H$9,0,1))</f>
        <v xml:space="preserve"> </v>
      </c>
      <c r="AG71" s="32" t="str">
        <f>IF(V71=$D$2," ",IF(V71&gt;NSCA!$I$9,0,1))</f>
        <v xml:space="preserve"> </v>
      </c>
      <c r="AH71" s="32" t="str">
        <f>IF(W71=$D$2," ",IF(W71&gt;NSCA!$L$9,0,1))</f>
        <v xml:space="preserve"> </v>
      </c>
      <c r="AI71" s="32">
        <f>IF(X71=$D$2," ",IF(X71&gt;NSCA!$M$9,0,1))</f>
        <v>1</v>
      </c>
    </row>
    <row r="72" spans="1:35" x14ac:dyDescent="0.25">
      <c r="A72" s="115">
        <v>42443</v>
      </c>
      <c r="B72" s="119"/>
      <c r="C72" s="119">
        <v>1.7189281734512529</v>
      </c>
      <c r="D72" s="119"/>
      <c r="E72" s="119"/>
      <c r="F72" s="119"/>
      <c r="G72" s="119"/>
      <c r="H72" s="119"/>
      <c r="I72" s="119">
        <v>0.33332303778541478</v>
      </c>
      <c r="J72" s="119"/>
      <c r="K72" s="119"/>
      <c r="L72" s="119"/>
      <c r="M72" s="119">
        <v>1.7189281734512529</v>
      </c>
      <c r="N72" s="119"/>
      <c r="O72" s="119">
        <v>1.7189281734512529</v>
      </c>
      <c r="P72" s="119"/>
      <c r="Q72" s="119"/>
      <c r="R72" s="119"/>
      <c r="S72" s="119"/>
      <c r="T72" s="119"/>
      <c r="U72" s="119">
        <v>0.33332303778541478</v>
      </c>
      <c r="V72" s="119"/>
      <c r="W72" s="119"/>
      <c r="X72" s="119"/>
      <c r="Y72" s="32" t="str">
        <f>IF(N72=$D$2," ",IF(N72&gt;NSCA!$J$9,0,1))</f>
        <v xml:space="preserve"> </v>
      </c>
      <c r="Z72" s="32">
        <f>IF(O72=$D$2," ",IF(O72&gt;NSCA!$K$9,0,1))</f>
        <v>1</v>
      </c>
      <c r="AA72" s="32" t="str">
        <f>IF(P72=$D$2," ",IF(P72&gt;NSCA!$C$9,0,1))</f>
        <v xml:space="preserve"> </v>
      </c>
      <c r="AB72" s="32" t="str">
        <f>IF(Q72=$D$2," ",IF(Q72&gt;NSCA!$D$9,0,1))</f>
        <v xml:space="preserve"> </v>
      </c>
      <c r="AC72" s="32" t="str">
        <f>IF(R72=$D$2," ",IF(R72&gt;NSCA!$E$9,0,1))</f>
        <v xml:space="preserve"> </v>
      </c>
      <c r="AD72" s="32" t="str">
        <f>IF(S72=$D$2," ",IF(S72&gt;NSCA!$F$9,0,1))</f>
        <v xml:space="preserve"> </v>
      </c>
      <c r="AE72" s="32" t="str">
        <f>IF(T72=$D$2," ",IF(T72&gt;NSCA!$G$9,0,1))</f>
        <v xml:space="preserve"> </v>
      </c>
      <c r="AF72" s="32">
        <f>IF(U72=$D$2," ",IF(U72&gt;NSCA!$H$9,0,1))</f>
        <v>1</v>
      </c>
      <c r="AG72" s="32" t="str">
        <f>IF(V72=$D$2," ",IF(V72&gt;NSCA!$I$9,0,1))</f>
        <v xml:space="preserve"> </v>
      </c>
      <c r="AH72" s="32" t="str">
        <f>IF(W72=$D$2," ",IF(W72&gt;NSCA!$L$9,0,1))</f>
        <v xml:space="preserve"> </v>
      </c>
      <c r="AI72" s="32" t="str">
        <f>IF(X72=$D$2," ",IF(X72&gt;NSCA!$M$9,0,1))</f>
        <v xml:space="preserve"> </v>
      </c>
    </row>
    <row r="73" spans="1:35" x14ac:dyDescent="0.25">
      <c r="A73" s="115">
        <v>42444</v>
      </c>
      <c r="B73" s="119">
        <v>2.261121487407451</v>
      </c>
      <c r="C73" s="119"/>
      <c r="D73" s="119"/>
      <c r="E73" s="119"/>
      <c r="F73" s="119"/>
      <c r="G73" s="119">
        <v>1.7088875565261383</v>
      </c>
      <c r="H73" s="119"/>
      <c r="I73" s="119"/>
      <c r="J73" s="119">
        <v>6.8375329053611811</v>
      </c>
      <c r="K73" s="119"/>
      <c r="L73" s="119"/>
      <c r="M73" s="119">
        <v>6.8375329053611811</v>
      </c>
      <c r="N73" s="119">
        <v>2.261121487407451</v>
      </c>
      <c r="O73" s="119"/>
      <c r="P73" s="119"/>
      <c r="Q73" s="119"/>
      <c r="R73" s="119"/>
      <c r="S73" s="119">
        <v>1.7088875565261383</v>
      </c>
      <c r="T73" s="119"/>
      <c r="U73" s="119"/>
      <c r="V73" s="119">
        <v>6.8375329053611811</v>
      </c>
      <c r="W73" s="119"/>
      <c r="X73" s="119"/>
      <c r="Y73" s="32">
        <f>IF(N73=$D$2," ",IF(N73&gt;NSCA!$J$9,0,1))</f>
        <v>1</v>
      </c>
      <c r="Z73" s="32" t="str">
        <f>IF(O73=$D$2," ",IF(O73&gt;NSCA!$K$9,0,1))</f>
        <v xml:space="preserve"> </v>
      </c>
      <c r="AA73" s="32" t="str">
        <f>IF(P73=$D$2," ",IF(P73&gt;NSCA!$C$9,0,1))</f>
        <v xml:space="preserve"> </v>
      </c>
      <c r="AB73" s="32" t="str">
        <f>IF(Q73=$D$2," ",IF(Q73&gt;NSCA!$D$9,0,1))</f>
        <v xml:space="preserve"> </v>
      </c>
      <c r="AC73" s="32" t="str">
        <f>IF(R73=$D$2," ",IF(R73&gt;NSCA!$E$9,0,1))</f>
        <v xml:space="preserve"> </v>
      </c>
      <c r="AD73" s="32">
        <f>IF(S73=$D$2," ",IF(S73&gt;NSCA!$F$9,0,1))</f>
        <v>1</v>
      </c>
      <c r="AE73" s="32" t="str">
        <f>IF(T73=$D$2," ",IF(T73&gt;NSCA!$G$9,0,1))</f>
        <v xml:space="preserve"> </v>
      </c>
      <c r="AF73" s="32" t="str">
        <f>IF(U73=$D$2," ",IF(U73&gt;NSCA!$H$9,0,1))</f>
        <v xml:space="preserve"> </v>
      </c>
      <c r="AG73" s="32">
        <f>IF(V73=$D$2," ",IF(V73&gt;NSCA!$I$9,0,1))</f>
        <v>1</v>
      </c>
      <c r="AH73" s="32" t="str">
        <f>IF(W73=$D$2," ",IF(W73&gt;NSCA!$L$9,0,1))</f>
        <v xml:space="preserve"> </v>
      </c>
      <c r="AI73" s="32" t="str">
        <f>IF(X73=$D$2," ",IF(X73&gt;NSCA!$M$9,0,1))</f>
        <v xml:space="preserve"> </v>
      </c>
    </row>
    <row r="74" spans="1:35" x14ac:dyDescent="0.25">
      <c r="A74" s="115">
        <v>42445</v>
      </c>
      <c r="B74" s="119"/>
      <c r="C74" s="119"/>
      <c r="D74" s="119">
        <v>0.1253611039386324</v>
      </c>
      <c r="E74" s="119">
        <v>0.13543466202829296</v>
      </c>
      <c r="F74" s="119">
        <v>0.14550822011795353</v>
      </c>
      <c r="G74" s="119"/>
      <c r="H74" s="119"/>
      <c r="I74" s="119"/>
      <c r="J74" s="119"/>
      <c r="K74" s="119"/>
      <c r="L74" s="119"/>
      <c r="M74" s="119">
        <v>0.14550822011795353</v>
      </c>
      <c r="N74" s="119"/>
      <c r="O74" s="119"/>
      <c r="P74" s="119">
        <v>0.1253611039386324</v>
      </c>
      <c r="Q74" s="119">
        <v>0.13543466202829296</v>
      </c>
      <c r="R74" s="119">
        <v>0.14550822011795353</v>
      </c>
      <c r="S74" s="119"/>
      <c r="T74" s="119"/>
      <c r="U74" s="119"/>
      <c r="V74" s="119"/>
      <c r="W74" s="119"/>
      <c r="X74" s="119"/>
      <c r="Y74" s="32" t="str">
        <f>IF(N74=$D$2," ",IF(N74&gt;NSCA!$J$9,0,1))</f>
        <v xml:space="preserve"> </v>
      </c>
      <c r="Z74" s="32" t="str">
        <f>IF(O74=$D$2," ",IF(O74&gt;NSCA!$K$9,0,1))</f>
        <v xml:space="preserve"> </v>
      </c>
      <c r="AA74" s="32">
        <f>IF(P74=$D$2," ",IF(P74&gt;NSCA!$C$9,0,1))</f>
        <v>1</v>
      </c>
      <c r="AB74" s="32">
        <f>IF(Q74=$D$2," ",IF(Q74&gt;NSCA!$D$9,0,1))</f>
        <v>1</v>
      </c>
      <c r="AC74" s="32">
        <f>IF(R74=$D$2," ",IF(R74&gt;NSCA!$E$9,0,1))</f>
        <v>1</v>
      </c>
      <c r="AD74" s="32" t="str">
        <f>IF(S74=$D$2," ",IF(S74&gt;NSCA!$F$9,0,1))</f>
        <v xml:space="preserve"> </v>
      </c>
      <c r="AE74" s="32" t="str">
        <f>IF(T74=$D$2," ",IF(T74&gt;NSCA!$G$9,0,1))</f>
        <v xml:space="preserve"> </v>
      </c>
      <c r="AF74" s="32" t="str">
        <f>IF(U74=$D$2," ",IF(U74&gt;NSCA!$H$9,0,1))</f>
        <v xml:space="preserve"> </v>
      </c>
      <c r="AG74" s="32" t="str">
        <f>IF(V74=$D$2," ",IF(V74&gt;NSCA!$I$9,0,1))</f>
        <v xml:space="preserve"> </v>
      </c>
      <c r="AH74" s="32" t="str">
        <f>IF(W74=$D$2," ",IF(W74&gt;NSCA!$L$9,0,1))</f>
        <v xml:space="preserve"> </v>
      </c>
      <c r="AI74" s="32" t="str">
        <f>IF(X74=$D$2," ",IF(X74&gt;NSCA!$M$9,0,1))</f>
        <v xml:space="preserve"> </v>
      </c>
    </row>
    <row r="75" spans="1:35" x14ac:dyDescent="0.25">
      <c r="A75" s="115">
        <v>42452</v>
      </c>
      <c r="B75" s="119"/>
      <c r="C75" s="119"/>
      <c r="D75" s="119"/>
      <c r="E75" s="119"/>
      <c r="F75" s="119"/>
      <c r="G75" s="119"/>
      <c r="H75" s="119">
        <v>6.6522770078407127</v>
      </c>
      <c r="I75" s="119"/>
      <c r="J75" s="119"/>
      <c r="K75" s="119"/>
      <c r="L75" s="119">
        <v>10.100128689393921</v>
      </c>
      <c r="M75" s="119">
        <v>10.100128689393921</v>
      </c>
      <c r="N75" s="119"/>
      <c r="O75" s="119"/>
      <c r="P75" s="119"/>
      <c r="Q75" s="119"/>
      <c r="R75" s="119"/>
      <c r="S75" s="119"/>
      <c r="T75" s="119">
        <v>6.6522770078407127</v>
      </c>
      <c r="U75" s="119"/>
      <c r="V75" s="119"/>
      <c r="W75" s="119"/>
      <c r="X75" s="119">
        <v>10.100128689393921</v>
      </c>
      <c r="Y75" s="32" t="str">
        <f>IF(N75=$D$2," ",IF(N75&gt;NSCA!$J$9,0,1))</f>
        <v xml:space="preserve"> </v>
      </c>
      <c r="Z75" s="32" t="str">
        <f>IF(O75=$D$2," ",IF(O75&gt;NSCA!$K$9,0,1))</f>
        <v xml:space="preserve"> </v>
      </c>
      <c r="AA75" s="32" t="str">
        <f>IF(P75=$D$2," ",IF(P75&gt;NSCA!$C$9,0,1))</f>
        <v xml:space="preserve"> </v>
      </c>
      <c r="AB75" s="32" t="str">
        <f>IF(Q75=$D$2," ",IF(Q75&gt;NSCA!$D$9,0,1))</f>
        <v xml:space="preserve"> </v>
      </c>
      <c r="AC75" s="32" t="str">
        <f>IF(R75=$D$2," ",IF(R75&gt;NSCA!$E$9,0,1))</f>
        <v xml:space="preserve"> </v>
      </c>
      <c r="AD75" s="32" t="str">
        <f>IF(S75=$D$2," ",IF(S75&gt;NSCA!$F$9,0,1))</f>
        <v xml:space="preserve"> </v>
      </c>
      <c r="AE75" s="32">
        <f>IF(T75=$D$2," ",IF(T75&gt;NSCA!$G$9,0,1))</f>
        <v>1</v>
      </c>
      <c r="AF75" s="32" t="str">
        <f>IF(U75=$D$2," ",IF(U75&gt;NSCA!$H$9,0,1))</f>
        <v xml:space="preserve"> </v>
      </c>
      <c r="AG75" s="32" t="str">
        <f>IF(V75=$D$2," ",IF(V75&gt;NSCA!$I$9,0,1))</f>
        <v xml:space="preserve"> </v>
      </c>
      <c r="AH75" s="32" t="str">
        <f>IF(W75=$D$2," ",IF(W75&gt;NSCA!$L$9,0,1))</f>
        <v xml:space="preserve"> </v>
      </c>
      <c r="AI75" s="32">
        <f>IF(X75=$D$2," ",IF(X75&gt;NSCA!$M$9,0,1))</f>
        <v>0</v>
      </c>
    </row>
    <row r="76" spans="1:35" x14ac:dyDescent="0.25">
      <c r="A76" s="115">
        <v>42471</v>
      </c>
      <c r="B76" s="119"/>
      <c r="C76" s="119"/>
      <c r="D76" s="119">
        <v>0.10329270393130691</v>
      </c>
      <c r="E76" s="119">
        <v>0.10329270393130691</v>
      </c>
      <c r="F76" s="119">
        <v>0.12323549705398223</v>
      </c>
      <c r="G76" s="119"/>
      <c r="H76" s="119"/>
      <c r="I76" s="119"/>
      <c r="J76" s="119"/>
      <c r="K76" s="119"/>
      <c r="L76" s="119"/>
      <c r="M76" s="119">
        <v>0.12323549705398223</v>
      </c>
      <c r="N76" s="119"/>
      <c r="O76" s="119"/>
      <c r="P76" s="119">
        <v>0.10329270393130691</v>
      </c>
      <c r="Q76" s="119">
        <v>0.10329270393130691</v>
      </c>
      <c r="R76" s="119">
        <v>0.12323549705398223</v>
      </c>
      <c r="S76" s="119"/>
      <c r="T76" s="119"/>
      <c r="U76" s="119"/>
      <c r="V76" s="119"/>
      <c r="W76" s="119"/>
      <c r="X76" s="119"/>
      <c r="Y76" s="32" t="str">
        <f>IF(N76=$D$2," ",IF(N76&gt;NSCA!$J$9,0,1))</f>
        <v xml:space="preserve"> </v>
      </c>
      <c r="Z76" s="32" t="str">
        <f>IF(O76=$D$2," ",IF(O76&gt;NSCA!$K$9,0,1))</f>
        <v xml:space="preserve"> </v>
      </c>
      <c r="AA76" s="32">
        <f>IF(P76=$D$2," ",IF(P76&gt;NSCA!$C$9,0,1))</f>
        <v>1</v>
      </c>
      <c r="AB76" s="32">
        <f>IF(Q76=$D$2," ",IF(Q76&gt;NSCA!$D$9,0,1))</f>
        <v>1</v>
      </c>
      <c r="AC76" s="32">
        <f>IF(R76=$D$2," ",IF(R76&gt;NSCA!$E$9,0,1))</f>
        <v>1</v>
      </c>
      <c r="AD76" s="32" t="str">
        <f>IF(S76=$D$2," ",IF(S76&gt;NSCA!$F$9,0,1))</f>
        <v xml:space="preserve"> </v>
      </c>
      <c r="AE76" s="32" t="str">
        <f>IF(T76=$D$2," ",IF(T76&gt;NSCA!$G$9,0,1))</f>
        <v xml:space="preserve"> </v>
      </c>
      <c r="AF76" s="32" t="str">
        <f>IF(U76=$D$2," ",IF(U76&gt;NSCA!$H$9,0,1))</f>
        <v xml:space="preserve"> </v>
      </c>
      <c r="AG76" s="32" t="str">
        <f>IF(V76=$D$2," ",IF(V76&gt;NSCA!$I$9,0,1))</f>
        <v xml:space="preserve"> </v>
      </c>
      <c r="AH76" s="32" t="str">
        <f>IF(W76=$D$2," ",IF(W76&gt;NSCA!$L$9,0,1))</f>
        <v xml:space="preserve"> </v>
      </c>
      <c r="AI76" s="32" t="str">
        <f>IF(X76=$D$2," ",IF(X76&gt;NSCA!$M$9,0,1))</f>
        <v xml:space="preserve"> </v>
      </c>
    </row>
    <row r="77" spans="1:35" x14ac:dyDescent="0.25">
      <c r="A77" s="115">
        <v>42472</v>
      </c>
      <c r="B77" s="119"/>
      <c r="C77" s="119">
        <v>0.43234879045544999</v>
      </c>
      <c r="D77" s="119"/>
      <c r="E77" s="119"/>
      <c r="F77" s="119"/>
      <c r="G77" s="119"/>
      <c r="H77" s="119"/>
      <c r="I77" s="119">
        <v>0.20799236782535244</v>
      </c>
      <c r="J77" s="119"/>
      <c r="K77" s="119"/>
      <c r="L77" s="119"/>
      <c r="M77" s="119">
        <v>0.43234879045544999</v>
      </c>
      <c r="N77" s="119"/>
      <c r="O77" s="119">
        <v>0.43234879045544999</v>
      </c>
      <c r="P77" s="119"/>
      <c r="Q77" s="119"/>
      <c r="R77" s="119"/>
      <c r="S77" s="119"/>
      <c r="T77" s="119"/>
      <c r="U77" s="119">
        <v>0.20799236782535244</v>
      </c>
      <c r="V77" s="119"/>
      <c r="W77" s="119"/>
      <c r="X77" s="119"/>
      <c r="Y77" s="32" t="str">
        <f>IF(N77=$D$2," ",IF(N77&gt;NSCA!$J$9,0,1))</f>
        <v xml:space="preserve"> </v>
      </c>
      <c r="Z77" s="32">
        <f>IF(O77=$D$2," ",IF(O77&gt;NSCA!$K$9,0,1))</f>
        <v>1</v>
      </c>
      <c r="AA77" s="32" t="str">
        <f>IF(P77=$D$2," ",IF(P77&gt;NSCA!$C$9,0,1))</f>
        <v xml:space="preserve"> </v>
      </c>
      <c r="AB77" s="32" t="str">
        <f>IF(Q77=$D$2," ",IF(Q77&gt;NSCA!$D$9,0,1))</f>
        <v xml:space="preserve"> </v>
      </c>
      <c r="AC77" s="32" t="str">
        <f>IF(R77=$D$2," ",IF(R77&gt;NSCA!$E$9,0,1))</f>
        <v xml:space="preserve"> </v>
      </c>
      <c r="AD77" s="32" t="str">
        <f>IF(S77=$D$2," ",IF(S77&gt;NSCA!$F$9,0,1))</f>
        <v xml:space="preserve"> </v>
      </c>
      <c r="AE77" s="32" t="str">
        <f>IF(T77=$D$2," ",IF(T77&gt;NSCA!$G$9,0,1))</f>
        <v xml:space="preserve"> </v>
      </c>
      <c r="AF77" s="32">
        <f>IF(U77=$D$2," ",IF(U77&gt;NSCA!$H$9,0,1))</f>
        <v>1</v>
      </c>
      <c r="AG77" s="32" t="str">
        <f>IF(V77=$D$2," ",IF(V77&gt;NSCA!$I$9,0,1))</f>
        <v xml:space="preserve"> </v>
      </c>
      <c r="AH77" s="32" t="str">
        <f>IF(W77=$D$2," ",IF(W77&gt;NSCA!$L$9,0,1))</f>
        <v xml:space="preserve"> </v>
      </c>
      <c r="AI77" s="32" t="str">
        <f>IF(X77=$D$2," ",IF(X77&gt;NSCA!$M$9,0,1))</f>
        <v xml:space="preserve"> </v>
      </c>
    </row>
    <row r="78" spans="1:35" x14ac:dyDescent="0.25">
      <c r="A78" s="115">
        <v>42473</v>
      </c>
      <c r="B78" s="119"/>
      <c r="C78" s="119"/>
      <c r="D78" s="119"/>
      <c r="E78" s="119"/>
      <c r="F78" s="119"/>
      <c r="G78" s="119"/>
      <c r="H78" s="119">
        <v>7.8740722376051018</v>
      </c>
      <c r="I78" s="119"/>
      <c r="J78" s="119"/>
      <c r="K78" s="119"/>
      <c r="L78" s="119">
        <v>11.686287887692879</v>
      </c>
      <c r="M78" s="119">
        <v>11.686287887692879</v>
      </c>
      <c r="N78" s="119"/>
      <c r="O78" s="119"/>
      <c r="P78" s="119"/>
      <c r="Q78" s="119"/>
      <c r="R78" s="119"/>
      <c r="S78" s="119"/>
      <c r="T78" s="119">
        <v>7.8740722376051018</v>
      </c>
      <c r="U78" s="119"/>
      <c r="V78" s="119"/>
      <c r="W78" s="119"/>
      <c r="X78" s="119">
        <v>11.686287887692879</v>
      </c>
      <c r="Y78" s="32" t="str">
        <f>IF(N78=$D$2," ",IF(N78&gt;NSCA!$J$9,0,1))</f>
        <v xml:space="preserve"> </v>
      </c>
      <c r="Z78" s="32" t="str">
        <f>IF(O78=$D$2," ",IF(O78&gt;NSCA!$K$9,0,1))</f>
        <v xml:space="preserve"> </v>
      </c>
      <c r="AA78" s="32" t="str">
        <f>IF(P78=$D$2," ",IF(P78&gt;NSCA!$C$9,0,1))</f>
        <v xml:space="preserve"> </v>
      </c>
      <c r="AB78" s="32" t="str">
        <f>IF(Q78=$D$2," ",IF(Q78&gt;NSCA!$D$9,0,1))</f>
        <v xml:space="preserve"> </v>
      </c>
      <c r="AC78" s="32" t="str">
        <f>IF(R78=$D$2," ",IF(R78&gt;NSCA!$E$9,0,1))</f>
        <v xml:space="preserve"> </v>
      </c>
      <c r="AD78" s="32" t="str">
        <f>IF(S78=$D$2," ",IF(S78&gt;NSCA!$F$9,0,1))</f>
        <v xml:space="preserve"> </v>
      </c>
      <c r="AE78" s="32">
        <f>IF(T78=$D$2," ",IF(T78&gt;NSCA!$G$9,0,1))</f>
        <v>1</v>
      </c>
      <c r="AF78" s="32" t="str">
        <f>IF(U78=$D$2," ",IF(U78&gt;NSCA!$H$9,0,1))</f>
        <v xml:space="preserve"> </v>
      </c>
      <c r="AG78" s="32" t="str">
        <f>IF(V78=$D$2," ",IF(V78&gt;NSCA!$I$9,0,1))</f>
        <v xml:space="preserve"> </v>
      </c>
      <c r="AH78" s="32" t="str">
        <f>IF(W78=$D$2," ",IF(W78&gt;NSCA!$L$9,0,1))</f>
        <v xml:space="preserve"> </v>
      </c>
      <c r="AI78" s="32">
        <f>IF(X78=$D$2," ",IF(X78&gt;NSCA!$M$9,0,1))</f>
        <v>0</v>
      </c>
    </row>
    <row r="79" spans="1:35" x14ac:dyDescent="0.25">
      <c r="A79" s="115">
        <v>42474</v>
      </c>
      <c r="B79" s="119">
        <v>2.0302334983368757</v>
      </c>
      <c r="C79" s="119"/>
      <c r="D79" s="119"/>
      <c r="E79" s="119"/>
      <c r="F79" s="119"/>
      <c r="G79" s="119">
        <v>1.2115026204656749</v>
      </c>
      <c r="H79" s="119"/>
      <c r="I79" s="119"/>
      <c r="J79" s="119">
        <v>5.2899529043241236</v>
      </c>
      <c r="K79" s="119"/>
      <c r="L79" s="119"/>
      <c r="M79" s="119">
        <v>5.2899529043241236</v>
      </c>
      <c r="N79" s="119">
        <v>2.0302334983368757</v>
      </c>
      <c r="O79" s="119"/>
      <c r="P79" s="119"/>
      <c r="Q79" s="119"/>
      <c r="R79" s="119"/>
      <c r="S79" s="119">
        <v>1.2115026204656749</v>
      </c>
      <c r="T79" s="119"/>
      <c r="U79" s="119"/>
      <c r="V79" s="119">
        <v>5.2899529043241236</v>
      </c>
      <c r="W79" s="119"/>
      <c r="X79" s="119"/>
      <c r="Y79" s="32">
        <f>IF(N79=$D$2," ",IF(N79&gt;NSCA!$J$9,0,1))</f>
        <v>1</v>
      </c>
      <c r="Z79" s="32" t="str">
        <f>IF(O79=$D$2," ",IF(O79&gt;NSCA!$K$9,0,1))</f>
        <v xml:space="preserve"> </v>
      </c>
      <c r="AA79" s="32" t="str">
        <f>IF(P79=$D$2," ",IF(P79&gt;NSCA!$C$9,0,1))</f>
        <v xml:space="preserve"> </v>
      </c>
      <c r="AB79" s="32" t="str">
        <f>IF(Q79=$D$2," ",IF(Q79&gt;NSCA!$D$9,0,1))</f>
        <v xml:space="preserve"> </v>
      </c>
      <c r="AC79" s="32" t="str">
        <f>IF(R79=$D$2," ",IF(R79&gt;NSCA!$E$9,0,1))</f>
        <v xml:space="preserve"> </v>
      </c>
      <c r="AD79" s="32">
        <f>IF(S79=$D$2," ",IF(S79&gt;NSCA!$F$9,0,1))</f>
        <v>1</v>
      </c>
      <c r="AE79" s="32" t="str">
        <f>IF(T79=$D$2," ",IF(T79&gt;NSCA!$G$9,0,1))</f>
        <v xml:space="preserve"> </v>
      </c>
      <c r="AF79" s="32" t="str">
        <f>IF(U79=$D$2," ",IF(U79&gt;NSCA!$H$9,0,1))</f>
        <v xml:space="preserve"> </v>
      </c>
      <c r="AG79" s="32">
        <f>IF(V79=$D$2," ",IF(V79&gt;NSCA!$I$9,0,1))</f>
        <v>1</v>
      </c>
      <c r="AH79" s="32" t="str">
        <f>IF(W79=$D$2," ",IF(W79&gt;NSCA!$L$9,0,1))</f>
        <v xml:space="preserve"> </v>
      </c>
      <c r="AI79" s="32" t="str">
        <f>IF(X79=$D$2," ",IF(X79&gt;NSCA!$M$9,0,1))</f>
        <v xml:space="preserve"> </v>
      </c>
    </row>
    <row r="80" spans="1:35" x14ac:dyDescent="0.25">
      <c r="A80" s="115">
        <v>42506</v>
      </c>
      <c r="B80" s="119"/>
      <c r="C80" s="119"/>
      <c r="D80" s="119">
        <v>0.25978322347511146</v>
      </c>
      <c r="E80" s="119">
        <v>0.26475603251875651</v>
      </c>
      <c r="F80" s="119">
        <v>0.2896200777369819</v>
      </c>
      <c r="G80" s="119"/>
      <c r="H80" s="119"/>
      <c r="I80" s="119"/>
      <c r="J80" s="119"/>
      <c r="K80" s="119"/>
      <c r="L80" s="119"/>
      <c r="M80" s="119">
        <v>0.2896200777369819</v>
      </c>
      <c r="N80" s="119"/>
      <c r="O80" s="119"/>
      <c r="P80" s="119">
        <v>0.25978322347511146</v>
      </c>
      <c r="Q80" s="119">
        <v>0.26475603251875651</v>
      </c>
      <c r="R80" s="119">
        <v>0.2896200777369819</v>
      </c>
      <c r="S80" s="119"/>
      <c r="T80" s="119"/>
      <c r="U80" s="119"/>
      <c r="V80" s="119"/>
      <c r="W80" s="119"/>
      <c r="X80" s="119"/>
      <c r="Y80" s="32" t="str">
        <f>IF(N80=$D$2," ",IF(N80&gt;NSCA!$J$9,0,1))</f>
        <v xml:space="preserve"> </v>
      </c>
      <c r="Z80" s="32" t="str">
        <f>IF(O80=$D$2," ",IF(O80&gt;NSCA!$K$9,0,1))</f>
        <v xml:space="preserve"> </v>
      </c>
      <c r="AA80" s="32">
        <f>IF(P80=$D$2," ",IF(P80&gt;NSCA!$C$9,0,1))</f>
        <v>1</v>
      </c>
      <c r="AB80" s="32">
        <f>IF(Q80=$D$2," ",IF(Q80&gt;NSCA!$D$9,0,1))</f>
        <v>1</v>
      </c>
      <c r="AC80" s="32">
        <f>IF(R80=$D$2," ",IF(R80&gt;NSCA!$E$9,0,1))</f>
        <v>1</v>
      </c>
      <c r="AD80" s="32" t="str">
        <f>IF(S80=$D$2," ",IF(S80&gt;NSCA!$F$9,0,1))</f>
        <v xml:space="preserve"> </v>
      </c>
      <c r="AE80" s="32" t="str">
        <f>IF(T80=$D$2," ",IF(T80&gt;NSCA!$G$9,0,1))</f>
        <v xml:space="preserve"> </v>
      </c>
      <c r="AF80" s="32" t="str">
        <f>IF(U80=$D$2," ",IF(U80&gt;NSCA!$H$9,0,1))</f>
        <v xml:space="preserve"> </v>
      </c>
      <c r="AG80" s="32" t="str">
        <f>IF(V80=$D$2," ",IF(V80&gt;NSCA!$I$9,0,1))</f>
        <v xml:space="preserve"> </v>
      </c>
      <c r="AH80" s="32" t="str">
        <f>IF(W80=$D$2," ",IF(W80&gt;NSCA!$L$9,0,1))</f>
        <v xml:space="preserve"> </v>
      </c>
      <c r="AI80" s="32" t="str">
        <f>IF(X80=$D$2," ",IF(X80&gt;NSCA!$M$9,0,1))</f>
        <v xml:space="preserve"> </v>
      </c>
    </row>
    <row r="81" spans="1:35" x14ac:dyDescent="0.25">
      <c r="A81" s="115">
        <v>42507</v>
      </c>
      <c r="B81" s="119"/>
      <c r="C81" s="119"/>
      <c r="D81" s="119"/>
      <c r="E81" s="119"/>
      <c r="F81" s="119"/>
      <c r="G81" s="119"/>
      <c r="H81" s="119">
        <v>6.4209094323299789</v>
      </c>
      <c r="I81" s="119"/>
      <c r="J81" s="119"/>
      <c r="K81" s="119"/>
      <c r="L81" s="119">
        <v>9.4045948585170205</v>
      </c>
      <c r="M81" s="119">
        <v>9.4045948585170205</v>
      </c>
      <c r="N81" s="119"/>
      <c r="O81" s="119"/>
      <c r="P81" s="119"/>
      <c r="Q81" s="119"/>
      <c r="R81" s="119"/>
      <c r="S81" s="119"/>
      <c r="T81" s="119">
        <v>6.4209094323299789</v>
      </c>
      <c r="U81" s="119"/>
      <c r="V81" s="119"/>
      <c r="W81" s="119"/>
      <c r="X81" s="119">
        <v>9.4045948585170205</v>
      </c>
      <c r="Y81" s="32" t="str">
        <f>IF(N81=$D$2," ",IF(N81&gt;NSCA!$J$9,0,1))</f>
        <v xml:space="preserve"> </v>
      </c>
      <c r="Z81" s="32" t="str">
        <f>IF(O81=$D$2," ",IF(O81&gt;NSCA!$K$9,0,1))</f>
        <v xml:space="preserve"> </v>
      </c>
      <c r="AA81" s="32" t="str">
        <f>IF(P81=$D$2," ",IF(P81&gt;NSCA!$C$9,0,1))</f>
        <v xml:space="preserve"> </v>
      </c>
      <c r="AB81" s="32" t="str">
        <f>IF(Q81=$D$2," ",IF(Q81&gt;NSCA!$D$9,0,1))</f>
        <v xml:space="preserve"> </v>
      </c>
      <c r="AC81" s="32" t="str">
        <f>IF(R81=$D$2," ",IF(R81&gt;NSCA!$E$9,0,1))</f>
        <v xml:space="preserve"> </v>
      </c>
      <c r="AD81" s="32" t="str">
        <f>IF(S81=$D$2," ",IF(S81&gt;NSCA!$F$9,0,1))</f>
        <v xml:space="preserve"> </v>
      </c>
      <c r="AE81" s="32">
        <f>IF(T81=$D$2," ",IF(T81&gt;NSCA!$G$9,0,1))</f>
        <v>1</v>
      </c>
      <c r="AF81" s="32" t="str">
        <f>IF(U81=$D$2," ",IF(U81&gt;NSCA!$H$9,0,1))</f>
        <v xml:space="preserve"> </v>
      </c>
      <c r="AG81" s="32" t="str">
        <f>IF(V81=$D$2," ",IF(V81&gt;NSCA!$I$9,0,1))</f>
        <v xml:space="preserve"> </v>
      </c>
      <c r="AH81" s="32" t="str">
        <f>IF(W81=$D$2," ",IF(W81&gt;NSCA!$L$9,0,1))</f>
        <v xml:space="preserve"> </v>
      </c>
      <c r="AI81" s="32">
        <f>IF(X81=$D$2," ",IF(X81&gt;NSCA!$M$9,0,1))</f>
        <v>1</v>
      </c>
    </row>
    <row r="82" spans="1:35" x14ac:dyDescent="0.25">
      <c r="A82" s="115">
        <v>42508</v>
      </c>
      <c r="B82" s="119"/>
      <c r="C82" s="119">
        <v>2.1268119910910741</v>
      </c>
      <c r="D82" s="119"/>
      <c r="E82" s="119"/>
      <c r="F82" s="119"/>
      <c r="G82" s="119"/>
      <c r="H82" s="119"/>
      <c r="I82" s="119">
        <v>0.64944698883448893</v>
      </c>
      <c r="J82" s="119"/>
      <c r="K82" s="119"/>
      <c r="L82" s="119"/>
      <c r="M82" s="119">
        <v>2.1268119910910741</v>
      </c>
      <c r="N82" s="119"/>
      <c r="O82" s="119">
        <v>2.1268119910910741</v>
      </c>
      <c r="P82" s="119"/>
      <c r="Q82" s="119"/>
      <c r="R82" s="119"/>
      <c r="S82" s="119"/>
      <c r="T82" s="119"/>
      <c r="U82" s="119">
        <v>0.64944698883448893</v>
      </c>
      <c r="V82" s="119"/>
      <c r="W82" s="119"/>
      <c r="X82" s="119"/>
      <c r="Y82" s="32" t="str">
        <f>IF(N82=$D$2," ",IF(N82&gt;NSCA!$J$9,0,1))</f>
        <v xml:space="preserve"> </v>
      </c>
      <c r="Z82" s="32">
        <f>IF(O82=$D$2," ",IF(O82&gt;NSCA!$K$9,0,1))</f>
        <v>1</v>
      </c>
      <c r="AA82" s="32" t="str">
        <f>IF(P82=$D$2," ",IF(P82&gt;NSCA!$C$9,0,1))</f>
        <v xml:space="preserve"> </v>
      </c>
      <c r="AB82" s="32" t="str">
        <f>IF(Q82=$D$2," ",IF(Q82&gt;NSCA!$D$9,0,1))</f>
        <v xml:space="preserve"> </v>
      </c>
      <c r="AC82" s="32" t="str">
        <f>IF(R82=$D$2," ",IF(R82&gt;NSCA!$E$9,0,1))</f>
        <v xml:space="preserve"> </v>
      </c>
      <c r="AD82" s="32" t="str">
        <f>IF(S82=$D$2," ",IF(S82&gt;NSCA!$F$9,0,1))</f>
        <v xml:space="preserve"> </v>
      </c>
      <c r="AE82" s="32" t="str">
        <f>IF(T82=$D$2," ",IF(T82&gt;NSCA!$G$9,0,1))</f>
        <v xml:space="preserve"> </v>
      </c>
      <c r="AF82" s="32">
        <f>IF(U82=$D$2," ",IF(U82&gt;NSCA!$H$9,0,1))</f>
        <v>1</v>
      </c>
      <c r="AG82" s="32" t="str">
        <f>IF(V82=$D$2," ",IF(V82&gt;NSCA!$I$9,0,1))</f>
        <v xml:space="preserve"> </v>
      </c>
      <c r="AH82" s="32" t="str">
        <f>IF(W82=$D$2," ",IF(W82&gt;NSCA!$L$9,0,1))</f>
        <v xml:space="preserve"> </v>
      </c>
      <c r="AI82" s="32" t="str">
        <f>IF(X82=$D$2," ",IF(X82&gt;NSCA!$M$9,0,1))</f>
        <v xml:space="preserve"> </v>
      </c>
    </row>
    <row r="83" spans="1:35" x14ac:dyDescent="0.25">
      <c r="A83" s="115">
        <v>42509</v>
      </c>
      <c r="B83" s="119">
        <v>2.9025521427776422</v>
      </c>
      <c r="C83" s="119"/>
      <c r="D83" s="119"/>
      <c r="E83" s="119"/>
      <c r="F83" s="119"/>
      <c r="G83" s="119">
        <v>1.2324873576180244</v>
      </c>
      <c r="H83" s="119"/>
      <c r="I83" s="119"/>
      <c r="J83" s="119">
        <v>5.6189245799020799</v>
      </c>
      <c r="K83" s="119"/>
      <c r="L83" s="119"/>
      <c r="M83" s="119">
        <v>5.6189245799020799</v>
      </c>
      <c r="N83" s="119">
        <v>2.9025521427776422</v>
      </c>
      <c r="O83" s="119"/>
      <c r="P83" s="119"/>
      <c r="Q83" s="119"/>
      <c r="R83" s="119"/>
      <c r="S83" s="119">
        <v>1.2324873576180244</v>
      </c>
      <c r="T83" s="119"/>
      <c r="U83" s="119"/>
      <c r="V83" s="119">
        <v>5.6189245799020799</v>
      </c>
      <c r="W83" s="119"/>
      <c r="X83" s="119"/>
      <c r="Y83" s="32">
        <f>IF(N83=$D$2," ",IF(N83&gt;NSCA!$J$9,0,1))</f>
        <v>1</v>
      </c>
      <c r="Z83" s="32" t="str">
        <f>IF(O83=$D$2," ",IF(O83&gt;NSCA!$K$9,0,1))</f>
        <v xml:space="preserve"> </v>
      </c>
      <c r="AA83" s="32" t="str">
        <f>IF(P83=$D$2," ",IF(P83&gt;NSCA!$C$9,0,1))</f>
        <v xml:space="preserve"> </v>
      </c>
      <c r="AB83" s="32" t="str">
        <f>IF(Q83=$D$2," ",IF(Q83&gt;NSCA!$D$9,0,1))</f>
        <v xml:space="preserve"> </v>
      </c>
      <c r="AC83" s="32" t="str">
        <f>IF(R83=$D$2," ",IF(R83&gt;NSCA!$E$9,0,1))</f>
        <v xml:space="preserve"> </v>
      </c>
      <c r="AD83" s="32">
        <f>IF(S83=$D$2," ",IF(S83&gt;NSCA!$F$9,0,1))</f>
        <v>1</v>
      </c>
      <c r="AE83" s="32" t="str">
        <f>IF(T83=$D$2," ",IF(T83&gt;NSCA!$G$9,0,1))</f>
        <v xml:space="preserve"> </v>
      </c>
      <c r="AF83" s="32" t="str">
        <f>IF(U83=$D$2," ",IF(U83&gt;NSCA!$H$9,0,1))</f>
        <v xml:space="preserve"> </v>
      </c>
      <c r="AG83" s="32">
        <f>IF(V83=$D$2," ",IF(V83&gt;NSCA!$I$9,0,1))</f>
        <v>1</v>
      </c>
      <c r="AH83" s="32" t="str">
        <f>IF(W83=$D$2," ",IF(W83&gt;NSCA!$L$9,0,1))</f>
        <v xml:space="preserve"> </v>
      </c>
      <c r="AI83" s="32" t="str">
        <f>IF(X83=$D$2," ",IF(X83&gt;NSCA!$M$9,0,1))</f>
        <v xml:space="preserve"> </v>
      </c>
    </row>
    <row r="84" spans="1:35" x14ac:dyDescent="0.25">
      <c r="A84" s="115">
        <v>42534</v>
      </c>
      <c r="B84" s="119"/>
      <c r="C84" s="119">
        <v>0.92067640814271856</v>
      </c>
      <c r="D84" s="119"/>
      <c r="E84" s="119"/>
      <c r="F84" s="119"/>
      <c r="G84" s="119"/>
      <c r="H84" s="119"/>
      <c r="I84" s="119">
        <v>1.1991871576270987</v>
      </c>
      <c r="J84" s="119"/>
      <c r="K84" s="119"/>
      <c r="L84" s="119"/>
      <c r="M84" s="119">
        <v>1.1991871576270987</v>
      </c>
      <c r="N84" s="119"/>
      <c r="O84" s="119">
        <v>0.92067640814271856</v>
      </c>
      <c r="P84" s="119"/>
      <c r="Q84" s="119"/>
      <c r="R84" s="119"/>
      <c r="S84" s="119"/>
      <c r="T84" s="119"/>
      <c r="U84" s="119">
        <v>1.1991871576270987</v>
      </c>
      <c r="V84" s="119"/>
      <c r="W84" s="119"/>
      <c r="X84" s="119"/>
      <c r="Y84" s="32" t="str">
        <f>IF(N84=$D$2," ",IF(N84&gt;NSCA!$J$9,0,1))</f>
        <v xml:space="preserve"> </v>
      </c>
      <c r="Z84" s="32">
        <f>IF(O84=$D$2," ",IF(O84&gt;NSCA!$K$9,0,1))</f>
        <v>1</v>
      </c>
      <c r="AA84" s="32" t="str">
        <f>IF(P84=$D$2," ",IF(P84&gt;NSCA!$C$9,0,1))</f>
        <v xml:space="preserve"> </v>
      </c>
      <c r="AB84" s="32" t="str">
        <f>IF(Q84=$D$2," ",IF(Q84&gt;NSCA!$D$9,0,1))</f>
        <v xml:space="preserve"> </v>
      </c>
      <c r="AC84" s="32" t="str">
        <f>IF(R84=$D$2," ",IF(R84&gt;NSCA!$E$9,0,1))</f>
        <v xml:space="preserve"> </v>
      </c>
      <c r="AD84" s="32" t="str">
        <f>IF(S84=$D$2," ",IF(S84&gt;NSCA!$F$9,0,1))</f>
        <v xml:space="preserve"> </v>
      </c>
      <c r="AE84" s="32" t="str">
        <f>IF(T84=$D$2," ",IF(T84&gt;NSCA!$G$9,0,1))</f>
        <v xml:space="preserve"> </v>
      </c>
      <c r="AF84" s="32">
        <f>IF(U84=$D$2," ",IF(U84&gt;NSCA!$H$9,0,1))</f>
        <v>1</v>
      </c>
      <c r="AG84" s="32" t="str">
        <f>IF(V84=$D$2," ",IF(V84&gt;NSCA!$I$9,0,1))</f>
        <v xml:space="preserve"> </v>
      </c>
      <c r="AH84" s="32" t="str">
        <f>IF(W84=$D$2," ",IF(W84&gt;NSCA!$L$9,0,1))</f>
        <v xml:space="preserve"> </v>
      </c>
      <c r="AI84" s="32" t="str">
        <f>IF(X84=$D$2," ",IF(X84&gt;NSCA!$M$9,0,1))</f>
        <v xml:space="preserve"> </v>
      </c>
    </row>
    <row r="85" spans="1:35" x14ac:dyDescent="0.25">
      <c r="A85" s="115">
        <v>42535</v>
      </c>
      <c r="B85" s="119"/>
      <c r="C85" s="119"/>
      <c r="D85" s="119">
        <v>0.31808042289469596</v>
      </c>
      <c r="E85" s="119">
        <v>0.36871874098276508</v>
      </c>
      <c r="F85" s="119">
        <v>0.41935705907083415</v>
      </c>
      <c r="G85" s="119"/>
      <c r="H85" s="119"/>
      <c r="I85" s="119"/>
      <c r="J85" s="119"/>
      <c r="K85" s="119"/>
      <c r="L85" s="119"/>
      <c r="M85" s="119">
        <v>0.41935705907083415</v>
      </c>
      <c r="N85" s="119"/>
      <c r="O85" s="119"/>
      <c r="P85" s="119">
        <v>0.31808042289469596</v>
      </c>
      <c r="Q85" s="119">
        <v>0.36871874098276508</v>
      </c>
      <c r="R85" s="119">
        <v>0.41935705907083415</v>
      </c>
      <c r="S85" s="119"/>
      <c r="T85" s="119"/>
      <c r="U85" s="119"/>
      <c r="V85" s="119"/>
      <c r="W85" s="119"/>
      <c r="X85" s="119"/>
      <c r="Y85" s="32" t="str">
        <f>IF(N85=$D$2," ",IF(N85&gt;NSCA!$J$9,0,1))</f>
        <v xml:space="preserve"> </v>
      </c>
      <c r="Z85" s="32" t="str">
        <f>IF(O85=$D$2," ",IF(O85&gt;NSCA!$K$9,0,1))</f>
        <v xml:space="preserve"> </v>
      </c>
      <c r="AA85" s="32">
        <f>IF(P85=$D$2," ",IF(P85&gt;NSCA!$C$9,0,1))</f>
        <v>1</v>
      </c>
      <c r="AB85" s="32">
        <f>IF(Q85=$D$2," ",IF(Q85&gt;NSCA!$D$9,0,1))</f>
        <v>1</v>
      </c>
      <c r="AC85" s="32">
        <f>IF(R85=$D$2," ",IF(R85&gt;NSCA!$E$9,0,1))</f>
        <v>1</v>
      </c>
      <c r="AD85" s="32" t="str">
        <f>IF(S85=$D$2," ",IF(S85&gt;NSCA!$F$9,0,1))</f>
        <v xml:space="preserve"> </v>
      </c>
      <c r="AE85" s="32" t="str">
        <f>IF(T85=$D$2," ",IF(T85&gt;NSCA!$G$9,0,1))</f>
        <v xml:space="preserve"> </v>
      </c>
      <c r="AF85" s="32" t="str">
        <f>IF(U85=$D$2," ",IF(U85&gt;NSCA!$H$9,0,1))</f>
        <v xml:space="preserve"> </v>
      </c>
      <c r="AG85" s="32" t="str">
        <f>IF(V85=$D$2," ",IF(V85&gt;NSCA!$I$9,0,1))</f>
        <v xml:space="preserve"> </v>
      </c>
      <c r="AH85" s="32" t="str">
        <f>IF(W85=$D$2," ",IF(W85&gt;NSCA!$L$9,0,1))</f>
        <v xml:space="preserve"> </v>
      </c>
      <c r="AI85" s="32" t="str">
        <f>IF(X85=$D$2," ",IF(X85&gt;NSCA!$M$9,0,1))</f>
        <v xml:space="preserve"> </v>
      </c>
    </row>
    <row r="86" spans="1:35" x14ac:dyDescent="0.25">
      <c r="A86" s="115">
        <v>42536</v>
      </c>
      <c r="B86" s="119">
        <v>2.1068751473510785</v>
      </c>
      <c r="C86" s="119"/>
      <c r="D86" s="119"/>
      <c r="E86" s="119"/>
      <c r="F86" s="119"/>
      <c r="G86" s="119">
        <v>0.91646029850027622</v>
      </c>
      <c r="H86" s="119"/>
      <c r="I86" s="119"/>
      <c r="J86" s="119">
        <v>3.1132789130684757</v>
      </c>
      <c r="K86" s="119"/>
      <c r="L86" s="119"/>
      <c r="M86" s="119">
        <v>3.1132789130684757</v>
      </c>
      <c r="N86" s="119">
        <v>2.1068751473510785</v>
      </c>
      <c r="O86" s="119"/>
      <c r="P86" s="119"/>
      <c r="Q86" s="119"/>
      <c r="R86" s="119"/>
      <c r="S86" s="119">
        <v>0.91646029850027622</v>
      </c>
      <c r="T86" s="119"/>
      <c r="U86" s="119"/>
      <c r="V86" s="119">
        <v>3.1132789130684757</v>
      </c>
      <c r="W86" s="119"/>
      <c r="X86" s="119"/>
      <c r="Y86" s="32">
        <f>IF(N86=$D$2," ",IF(N86&gt;NSCA!$J$9,0,1))</f>
        <v>1</v>
      </c>
      <c r="Z86" s="32" t="str">
        <f>IF(O86=$D$2," ",IF(O86&gt;NSCA!$K$9,0,1))</f>
        <v xml:space="preserve"> </v>
      </c>
      <c r="AA86" s="32" t="str">
        <f>IF(P86=$D$2," ",IF(P86&gt;NSCA!$C$9,0,1))</f>
        <v xml:space="preserve"> </v>
      </c>
      <c r="AB86" s="32" t="str">
        <f>IF(Q86=$D$2," ",IF(Q86&gt;NSCA!$D$9,0,1))</f>
        <v xml:space="preserve"> </v>
      </c>
      <c r="AC86" s="32" t="str">
        <f>IF(R86=$D$2," ",IF(R86&gt;NSCA!$E$9,0,1))</f>
        <v xml:space="preserve"> </v>
      </c>
      <c r="AD86" s="32">
        <f>IF(S86=$D$2," ",IF(S86&gt;NSCA!$F$9,0,1))</f>
        <v>1</v>
      </c>
      <c r="AE86" s="32" t="str">
        <f>IF(T86=$D$2," ",IF(T86&gt;NSCA!$G$9,0,1))</f>
        <v xml:space="preserve"> </v>
      </c>
      <c r="AF86" s="32" t="str">
        <f>IF(U86=$D$2," ",IF(U86&gt;NSCA!$H$9,0,1))</f>
        <v xml:space="preserve"> </v>
      </c>
      <c r="AG86" s="32">
        <f>IF(V86=$D$2," ",IF(V86&gt;NSCA!$I$9,0,1))</f>
        <v>1</v>
      </c>
      <c r="AH86" s="32" t="str">
        <f>IF(W86=$D$2," ",IF(W86&gt;NSCA!$L$9,0,1))</f>
        <v xml:space="preserve"> </v>
      </c>
      <c r="AI86" s="32" t="str">
        <f>IF(X86=$D$2," ",IF(X86&gt;NSCA!$M$9,0,1))</f>
        <v xml:space="preserve"> </v>
      </c>
    </row>
    <row r="87" spans="1:35" x14ac:dyDescent="0.25">
      <c r="A87" s="115">
        <v>42537</v>
      </c>
      <c r="B87" s="119"/>
      <c r="C87" s="119"/>
      <c r="D87" s="119"/>
      <c r="E87" s="119"/>
      <c r="F87" s="119"/>
      <c r="G87" s="119"/>
      <c r="H87" s="119">
        <v>3.7718062762625366</v>
      </c>
      <c r="I87" s="119"/>
      <c r="J87" s="119"/>
      <c r="K87" s="119"/>
      <c r="L87" s="119">
        <v>8.3055138920985705</v>
      </c>
      <c r="M87" s="119">
        <v>8.3055138920985705</v>
      </c>
      <c r="N87" s="119"/>
      <c r="O87" s="119"/>
      <c r="P87" s="119"/>
      <c r="Q87" s="119"/>
      <c r="R87" s="119"/>
      <c r="S87" s="119"/>
      <c r="T87" s="119">
        <v>3.7718062762625366</v>
      </c>
      <c r="U87" s="119"/>
      <c r="V87" s="119"/>
      <c r="W87" s="119"/>
      <c r="X87" s="119">
        <v>8.3055138920985705</v>
      </c>
      <c r="Y87" s="32" t="str">
        <f>IF(N87=$D$2," ",IF(N87&gt;NSCA!$J$9,0,1))</f>
        <v xml:space="preserve"> </v>
      </c>
      <c r="Z87" s="32" t="str">
        <f>IF(O87=$D$2," ",IF(O87&gt;NSCA!$K$9,0,1))</f>
        <v xml:space="preserve"> </v>
      </c>
      <c r="AA87" s="32" t="str">
        <f>IF(P87=$D$2," ",IF(P87&gt;NSCA!$C$9,0,1))</f>
        <v xml:space="preserve"> </v>
      </c>
      <c r="AB87" s="32" t="str">
        <f>IF(Q87=$D$2," ",IF(Q87&gt;NSCA!$D$9,0,1))</f>
        <v xml:space="preserve"> </v>
      </c>
      <c r="AC87" s="32" t="str">
        <f>IF(R87=$D$2," ",IF(R87&gt;NSCA!$E$9,0,1))</f>
        <v xml:space="preserve"> </v>
      </c>
      <c r="AD87" s="32" t="str">
        <f>IF(S87=$D$2," ",IF(S87&gt;NSCA!$F$9,0,1))</f>
        <v xml:space="preserve"> </v>
      </c>
      <c r="AE87" s="32">
        <f>IF(T87=$D$2," ",IF(T87&gt;NSCA!$G$9,0,1))</f>
        <v>1</v>
      </c>
      <c r="AF87" s="32" t="str">
        <f>IF(U87=$D$2," ",IF(U87&gt;NSCA!$H$9,0,1))</f>
        <v xml:space="preserve"> </v>
      </c>
      <c r="AG87" s="32" t="str">
        <f>IF(V87=$D$2," ",IF(V87&gt;NSCA!$I$9,0,1))</f>
        <v xml:space="preserve"> </v>
      </c>
      <c r="AH87" s="32" t="str">
        <f>IF(W87=$D$2," ",IF(W87&gt;NSCA!$L$9,0,1))</f>
        <v xml:space="preserve"> </v>
      </c>
      <c r="AI87" s="32">
        <f>IF(X87=$D$2," ",IF(X87&gt;NSCA!$M$9,0,1))</f>
        <v>1</v>
      </c>
    </row>
    <row r="88" spans="1:35" x14ac:dyDescent="0.25">
      <c r="A88" s="115">
        <v>42562</v>
      </c>
      <c r="B88" s="119"/>
      <c r="C88" s="119">
        <v>1.5129999999999999</v>
      </c>
      <c r="D88" s="119"/>
      <c r="E88" s="119"/>
      <c r="F88" s="119"/>
      <c r="G88" s="119"/>
      <c r="H88" s="119"/>
      <c r="I88" s="119">
        <v>0.9</v>
      </c>
      <c r="J88" s="119"/>
      <c r="K88" s="119"/>
      <c r="L88" s="119"/>
      <c r="M88" s="119">
        <v>1.5129999999999999</v>
      </c>
      <c r="N88" s="119"/>
      <c r="O88" s="119">
        <v>1.5129999999999999</v>
      </c>
      <c r="P88" s="119"/>
      <c r="Q88" s="119"/>
      <c r="R88" s="119"/>
      <c r="S88" s="119"/>
      <c r="T88" s="119"/>
      <c r="U88" s="119">
        <v>0.9</v>
      </c>
      <c r="V88" s="119"/>
      <c r="W88" s="119"/>
      <c r="X88" s="119"/>
      <c r="Y88" s="32" t="str">
        <f>IF(N88=$D$2," ",IF(N88&gt;NSCA!$J$9,0,1))</f>
        <v xml:space="preserve"> </v>
      </c>
      <c r="Z88" s="32">
        <f>IF(O88=$D$2," ",IF(O88&gt;NSCA!$K$9,0,1))</f>
        <v>1</v>
      </c>
      <c r="AA88" s="32" t="str">
        <f>IF(P88=$D$2," ",IF(P88&gt;NSCA!$C$9,0,1))</f>
        <v xml:space="preserve"> </v>
      </c>
      <c r="AB88" s="32" t="str">
        <f>IF(Q88=$D$2," ",IF(Q88&gt;NSCA!$D$9,0,1))</f>
        <v xml:space="preserve"> </v>
      </c>
      <c r="AC88" s="32" t="str">
        <f>IF(R88=$D$2," ",IF(R88&gt;NSCA!$E$9,0,1))</f>
        <v xml:space="preserve"> </v>
      </c>
      <c r="AD88" s="32" t="str">
        <f>IF(S88=$D$2," ",IF(S88&gt;NSCA!$F$9,0,1))</f>
        <v xml:space="preserve"> </v>
      </c>
      <c r="AE88" s="32" t="str">
        <f>IF(T88=$D$2," ",IF(T88&gt;NSCA!$G$9,0,1))</f>
        <v xml:space="preserve"> </v>
      </c>
      <c r="AF88" s="32">
        <f>IF(U88=$D$2," ",IF(U88&gt;NSCA!$H$9,0,1))</f>
        <v>1</v>
      </c>
      <c r="AG88" s="32" t="str">
        <f>IF(V88=$D$2," ",IF(V88&gt;NSCA!$I$9,0,1))</f>
        <v xml:space="preserve"> </v>
      </c>
      <c r="AH88" s="32" t="str">
        <f>IF(W88=$D$2," ",IF(W88&gt;NSCA!$L$9,0,1))</f>
        <v xml:space="preserve"> </v>
      </c>
      <c r="AI88" s="32" t="str">
        <f>IF(X88=$D$2," ",IF(X88&gt;NSCA!$M$9,0,1))</f>
        <v xml:space="preserve"> </v>
      </c>
    </row>
    <row r="89" spans="1:35" x14ac:dyDescent="0.25">
      <c r="A89" s="115">
        <v>42563</v>
      </c>
      <c r="B89" s="119"/>
      <c r="C89" s="119"/>
      <c r="D89" s="119">
        <v>0.33323594847975085</v>
      </c>
      <c r="E89" s="119">
        <v>0.44561280419687876</v>
      </c>
      <c r="F89" s="119">
        <v>0.37410025964961552</v>
      </c>
      <c r="G89" s="119"/>
      <c r="H89" s="119"/>
      <c r="I89" s="119"/>
      <c r="J89" s="119"/>
      <c r="K89" s="119"/>
      <c r="L89" s="119"/>
      <c r="M89" s="119">
        <v>0.44561280419687876</v>
      </c>
      <c r="N89" s="119"/>
      <c r="O89" s="119"/>
      <c r="P89" s="119">
        <v>0.33323594847975085</v>
      </c>
      <c r="Q89" s="119">
        <v>0.44561280419687876</v>
      </c>
      <c r="R89" s="119">
        <v>0.37410025964961552</v>
      </c>
      <c r="S89" s="119"/>
      <c r="T89" s="119"/>
      <c r="U89" s="119"/>
      <c r="V89" s="119"/>
      <c r="W89" s="119"/>
      <c r="X89" s="119"/>
      <c r="Y89" s="32" t="str">
        <f>IF(N89=$D$2," ",IF(N89&gt;NSCA!$J$9,0,1))</f>
        <v xml:space="preserve"> </v>
      </c>
      <c r="Z89" s="32" t="str">
        <f>IF(O89=$D$2," ",IF(O89&gt;NSCA!$K$9,0,1))</f>
        <v xml:space="preserve"> </v>
      </c>
      <c r="AA89" s="32">
        <f>IF(P89=$D$2," ",IF(P89&gt;NSCA!$C$9,0,1))</f>
        <v>1</v>
      </c>
      <c r="AB89" s="32">
        <f>IF(Q89=$D$2," ",IF(Q89&gt;NSCA!$D$9,0,1))</f>
        <v>1</v>
      </c>
      <c r="AC89" s="32">
        <f>IF(R89=$D$2," ",IF(R89&gt;NSCA!$E$9,0,1))</f>
        <v>1</v>
      </c>
      <c r="AD89" s="32" t="str">
        <f>IF(S89=$D$2," ",IF(S89&gt;NSCA!$F$9,0,1))</f>
        <v xml:space="preserve"> </v>
      </c>
      <c r="AE89" s="32" t="str">
        <f>IF(T89=$D$2," ",IF(T89&gt;NSCA!$G$9,0,1))</f>
        <v xml:space="preserve"> </v>
      </c>
      <c r="AF89" s="32" t="str">
        <f>IF(U89=$D$2," ",IF(U89&gt;NSCA!$H$9,0,1))</f>
        <v xml:space="preserve"> </v>
      </c>
      <c r="AG89" s="32" t="str">
        <f>IF(V89=$D$2," ",IF(V89&gt;NSCA!$I$9,0,1))</f>
        <v xml:space="preserve"> </v>
      </c>
      <c r="AH89" s="32" t="str">
        <f>IF(W89=$D$2," ",IF(W89&gt;NSCA!$L$9,0,1))</f>
        <v xml:space="preserve"> </v>
      </c>
      <c r="AI89" s="32" t="str">
        <f>IF(X89=$D$2," ",IF(X89&gt;NSCA!$M$9,0,1))</f>
        <v xml:space="preserve"> </v>
      </c>
    </row>
    <row r="90" spans="1:35" x14ac:dyDescent="0.25">
      <c r="A90" s="115">
        <v>42564</v>
      </c>
      <c r="B90" s="119">
        <v>3.8180000000000001</v>
      </c>
      <c r="C90" s="119"/>
      <c r="D90" s="119"/>
      <c r="E90" s="119"/>
      <c r="F90" s="119"/>
      <c r="G90" s="119">
        <v>1.3804321532798487</v>
      </c>
      <c r="H90" s="119"/>
      <c r="I90" s="119"/>
      <c r="J90" s="119">
        <v>4.1820000000000004</v>
      </c>
      <c r="K90" s="119"/>
      <c r="L90" s="119"/>
      <c r="M90" s="119">
        <v>4.1820000000000004</v>
      </c>
      <c r="N90" s="119">
        <v>3.8180000000000001</v>
      </c>
      <c r="O90" s="119"/>
      <c r="P90" s="119"/>
      <c r="Q90" s="119"/>
      <c r="R90" s="119"/>
      <c r="S90" s="119">
        <v>1.3804321532798487</v>
      </c>
      <c r="T90" s="119"/>
      <c r="U90" s="119"/>
      <c r="V90" s="119">
        <v>4.1820000000000004</v>
      </c>
      <c r="W90" s="119"/>
      <c r="X90" s="119"/>
      <c r="Y90" s="32">
        <f>IF(N90=$D$2," ",IF(N90&gt;NSCA!$J$9,0,1))</f>
        <v>1</v>
      </c>
      <c r="Z90" s="32" t="str">
        <f>IF(O90=$D$2," ",IF(O90&gt;NSCA!$K$9,0,1))</f>
        <v xml:space="preserve"> </v>
      </c>
      <c r="AA90" s="32" t="str">
        <f>IF(P90=$D$2," ",IF(P90&gt;NSCA!$C$9,0,1))</f>
        <v xml:space="preserve"> </v>
      </c>
      <c r="AB90" s="32" t="str">
        <f>IF(Q90=$D$2," ",IF(Q90&gt;NSCA!$D$9,0,1))</f>
        <v xml:space="preserve"> </v>
      </c>
      <c r="AC90" s="32" t="str">
        <f>IF(R90=$D$2," ",IF(R90&gt;NSCA!$E$9,0,1))</f>
        <v xml:space="preserve"> </v>
      </c>
      <c r="AD90" s="32">
        <f>IF(S90=$D$2," ",IF(S90&gt;NSCA!$F$9,0,1))</f>
        <v>1</v>
      </c>
      <c r="AE90" s="32" t="str">
        <f>IF(T90=$D$2," ",IF(T90&gt;NSCA!$G$9,0,1))</f>
        <v xml:space="preserve"> </v>
      </c>
      <c r="AF90" s="32" t="str">
        <f>IF(U90=$D$2," ",IF(U90&gt;NSCA!$H$9,0,1))</f>
        <v xml:space="preserve"> </v>
      </c>
      <c r="AG90" s="32">
        <f>IF(V90=$D$2," ",IF(V90&gt;NSCA!$I$9,0,1))</f>
        <v>1</v>
      </c>
      <c r="AH90" s="32" t="str">
        <f>IF(W90=$D$2," ",IF(W90&gt;NSCA!$L$9,0,1))</f>
        <v xml:space="preserve"> </v>
      </c>
      <c r="AI90" s="32" t="str">
        <f>IF(X90=$D$2," ",IF(X90&gt;NSCA!$M$9,0,1))</f>
        <v xml:space="preserve"> </v>
      </c>
    </row>
    <row r="91" spans="1:35" x14ac:dyDescent="0.25">
      <c r="A91" s="115">
        <v>42565</v>
      </c>
      <c r="B91" s="119"/>
      <c r="C91" s="119"/>
      <c r="D91" s="119"/>
      <c r="E91" s="119"/>
      <c r="F91" s="119"/>
      <c r="G91" s="119"/>
      <c r="H91" s="119">
        <v>4.6906541047663994</v>
      </c>
      <c r="I91" s="119"/>
      <c r="J91" s="119"/>
      <c r="K91" s="119"/>
      <c r="L91" s="119">
        <v>6.3680000000000003</v>
      </c>
      <c r="M91" s="119">
        <v>6.3680000000000003</v>
      </c>
      <c r="N91" s="119"/>
      <c r="O91" s="119"/>
      <c r="P91" s="119"/>
      <c r="Q91" s="119"/>
      <c r="R91" s="119"/>
      <c r="S91" s="119"/>
      <c r="T91" s="119">
        <v>4.6906541047663994</v>
      </c>
      <c r="U91" s="119"/>
      <c r="V91" s="119"/>
      <c r="W91" s="119"/>
      <c r="X91" s="119">
        <v>6.3680000000000003</v>
      </c>
      <c r="Y91" s="32" t="str">
        <f>IF(N91=$D$2," ",IF(N91&gt;NSCA!$J$9,0,1))</f>
        <v xml:space="preserve"> </v>
      </c>
      <c r="Z91" s="32" t="str">
        <f>IF(O91=$D$2," ",IF(O91&gt;NSCA!$K$9,0,1))</f>
        <v xml:space="preserve"> </v>
      </c>
      <c r="AA91" s="32" t="str">
        <f>IF(P91=$D$2," ",IF(P91&gt;NSCA!$C$9,0,1))</f>
        <v xml:space="preserve"> </v>
      </c>
      <c r="AB91" s="32" t="str">
        <f>IF(Q91=$D$2," ",IF(Q91&gt;NSCA!$D$9,0,1))</f>
        <v xml:space="preserve"> </v>
      </c>
      <c r="AC91" s="32" t="str">
        <f>IF(R91=$D$2," ",IF(R91&gt;NSCA!$E$9,0,1))</f>
        <v xml:space="preserve"> </v>
      </c>
      <c r="AD91" s="32" t="str">
        <f>IF(S91=$D$2," ",IF(S91&gt;NSCA!$F$9,0,1))</f>
        <v xml:space="preserve"> </v>
      </c>
      <c r="AE91" s="32">
        <f>IF(T91=$D$2," ",IF(T91&gt;NSCA!$G$9,0,1))</f>
        <v>1</v>
      </c>
      <c r="AF91" s="32" t="str">
        <f>IF(U91=$D$2," ",IF(U91&gt;NSCA!$H$9,0,1))</f>
        <v xml:space="preserve"> </v>
      </c>
      <c r="AG91" s="32" t="str">
        <f>IF(V91=$D$2," ",IF(V91&gt;NSCA!$I$9,0,1))</f>
        <v xml:space="preserve"> </v>
      </c>
      <c r="AH91" s="32" t="str">
        <f>IF(W91=$D$2," ",IF(W91&gt;NSCA!$L$9,0,1))</f>
        <v xml:space="preserve"> </v>
      </c>
      <c r="AI91" s="32">
        <f>IF(X91=$D$2," ",IF(X91&gt;NSCA!$M$9,0,1))</f>
        <v>1</v>
      </c>
    </row>
    <row r="92" spans="1:35" x14ac:dyDescent="0.25">
      <c r="A92" s="115">
        <v>42604</v>
      </c>
      <c r="B92" s="119"/>
      <c r="C92" s="119"/>
      <c r="D92" s="119">
        <v>0.30499999999999999</v>
      </c>
      <c r="E92" s="119">
        <v>0.28399999999999997</v>
      </c>
      <c r="F92" s="119">
        <v>0.27900000000000003</v>
      </c>
      <c r="G92" s="119"/>
      <c r="H92" s="119"/>
      <c r="I92" s="119"/>
      <c r="J92" s="119"/>
      <c r="K92" s="119"/>
      <c r="L92" s="119"/>
      <c r="M92" s="119">
        <v>0.30499999999999999</v>
      </c>
      <c r="N92" s="119"/>
      <c r="O92" s="119"/>
      <c r="P92" s="119">
        <v>0.30499999999999999</v>
      </c>
      <c r="Q92" s="119">
        <v>0.28399999999999997</v>
      </c>
      <c r="R92" s="119">
        <v>0.27900000000000003</v>
      </c>
      <c r="S92" s="119"/>
      <c r="T92" s="119"/>
      <c r="U92" s="119"/>
      <c r="V92" s="119"/>
      <c r="W92" s="119"/>
      <c r="X92" s="119"/>
      <c r="Y92" s="32" t="str">
        <f>IF(N92=$D$2," ",IF(N92&gt;NSCA!$J$9,0,1))</f>
        <v xml:space="preserve"> </v>
      </c>
      <c r="Z92" s="32" t="str">
        <f>IF(O92=$D$2," ",IF(O92&gt;NSCA!$K$9,0,1))</f>
        <v xml:space="preserve"> </v>
      </c>
      <c r="AA92" s="32">
        <f>IF(P92=$D$2," ",IF(P92&gt;NSCA!$C$9,0,1))</f>
        <v>1</v>
      </c>
      <c r="AB92" s="32">
        <f>IF(Q92=$D$2," ",IF(Q92&gt;NSCA!$D$9,0,1))</f>
        <v>1</v>
      </c>
      <c r="AC92" s="32">
        <f>IF(R92=$D$2," ",IF(R92&gt;NSCA!$E$9,0,1))</f>
        <v>1</v>
      </c>
      <c r="AD92" s="32" t="str">
        <f>IF(S92=$D$2," ",IF(S92&gt;NSCA!$F$9,0,1))</f>
        <v xml:space="preserve"> </v>
      </c>
      <c r="AE92" s="32" t="str">
        <f>IF(T92=$D$2," ",IF(T92&gt;NSCA!$G$9,0,1))</f>
        <v xml:space="preserve"> </v>
      </c>
      <c r="AF92" s="32" t="str">
        <f>IF(U92=$D$2," ",IF(U92&gt;NSCA!$H$9,0,1))</f>
        <v xml:space="preserve"> </v>
      </c>
      <c r="AG92" s="32" t="str">
        <f>IF(V92=$D$2," ",IF(V92&gt;NSCA!$I$9,0,1))</f>
        <v xml:space="preserve"> </v>
      </c>
      <c r="AH92" s="32" t="str">
        <f>IF(W92=$D$2," ",IF(W92&gt;NSCA!$L$9,0,1))</f>
        <v xml:space="preserve"> </v>
      </c>
      <c r="AI92" s="32" t="str">
        <f>IF(X92=$D$2," ",IF(X92&gt;NSCA!$M$9,0,1))</f>
        <v xml:space="preserve"> </v>
      </c>
    </row>
    <row r="93" spans="1:35" x14ac:dyDescent="0.25">
      <c r="A93" s="115">
        <v>42605</v>
      </c>
      <c r="B93" s="119"/>
      <c r="C93" s="119">
        <v>1.518</v>
      </c>
      <c r="D93" s="119"/>
      <c r="E93" s="119"/>
      <c r="F93" s="119"/>
      <c r="G93" s="119"/>
      <c r="H93" s="119"/>
      <c r="I93" s="119">
        <v>0.82</v>
      </c>
      <c r="J93" s="119"/>
      <c r="K93" s="119"/>
      <c r="L93" s="119"/>
      <c r="M93" s="119">
        <v>1.518</v>
      </c>
      <c r="N93" s="119"/>
      <c r="O93" s="119">
        <v>1.518</v>
      </c>
      <c r="P93" s="119"/>
      <c r="Q93" s="119"/>
      <c r="R93" s="119"/>
      <c r="S93" s="119"/>
      <c r="T93" s="119"/>
      <c r="U93" s="119">
        <v>0.82</v>
      </c>
      <c r="V93" s="119"/>
      <c r="W93" s="119"/>
      <c r="X93" s="119"/>
      <c r="Y93" s="32" t="str">
        <f>IF(N93=$D$2," ",IF(N93&gt;NSCA!$J$9,0,1))</f>
        <v xml:space="preserve"> </v>
      </c>
      <c r="Z93" s="32">
        <f>IF(O93=$D$2," ",IF(O93&gt;NSCA!$K$9,0,1))</f>
        <v>1</v>
      </c>
      <c r="AA93" s="32" t="str">
        <f>IF(P93=$D$2," ",IF(P93&gt;NSCA!$C$9,0,1))</f>
        <v xml:space="preserve"> </v>
      </c>
      <c r="AB93" s="32" t="str">
        <f>IF(Q93=$D$2," ",IF(Q93&gt;NSCA!$D$9,0,1))</f>
        <v xml:space="preserve"> </v>
      </c>
      <c r="AC93" s="32" t="str">
        <f>IF(R93=$D$2," ",IF(R93&gt;NSCA!$E$9,0,1))</f>
        <v xml:space="preserve"> </v>
      </c>
      <c r="AD93" s="32" t="str">
        <f>IF(S93=$D$2," ",IF(S93&gt;NSCA!$F$9,0,1))</f>
        <v xml:space="preserve"> </v>
      </c>
      <c r="AE93" s="32" t="str">
        <f>IF(T93=$D$2," ",IF(T93&gt;NSCA!$G$9,0,1))</f>
        <v xml:space="preserve"> </v>
      </c>
      <c r="AF93" s="32">
        <f>IF(U93=$D$2," ",IF(U93&gt;NSCA!$H$9,0,1))</f>
        <v>1</v>
      </c>
      <c r="AG93" s="32" t="str">
        <f>IF(V93=$D$2," ",IF(V93&gt;NSCA!$I$9,0,1))</f>
        <v xml:space="preserve"> </v>
      </c>
      <c r="AH93" s="32" t="str">
        <f>IF(W93=$D$2," ",IF(W93&gt;NSCA!$L$9,0,1))</f>
        <v xml:space="preserve"> </v>
      </c>
      <c r="AI93" s="32" t="str">
        <f>IF(X93=$D$2," ",IF(X93&gt;NSCA!$M$9,0,1))</f>
        <v xml:space="preserve"> </v>
      </c>
    </row>
    <row r="94" spans="1:35" x14ac:dyDescent="0.25">
      <c r="A94" s="115">
        <v>42606</v>
      </c>
      <c r="B94" s="119">
        <v>3.5249999999999999</v>
      </c>
      <c r="C94" s="119"/>
      <c r="D94" s="119"/>
      <c r="E94" s="119"/>
      <c r="F94" s="119"/>
      <c r="G94" s="119">
        <v>1.5486187319682914</v>
      </c>
      <c r="H94" s="119"/>
      <c r="I94" s="119"/>
      <c r="J94" s="119">
        <v>3.92</v>
      </c>
      <c r="K94" s="119"/>
      <c r="L94" s="119"/>
      <c r="M94" s="119">
        <v>3.92</v>
      </c>
      <c r="N94" s="119">
        <v>3.5249999999999999</v>
      </c>
      <c r="O94" s="119"/>
      <c r="P94" s="119"/>
      <c r="Q94" s="119"/>
      <c r="R94" s="119"/>
      <c r="S94" s="119">
        <v>1.5486187319682914</v>
      </c>
      <c r="T94" s="119"/>
      <c r="U94" s="119"/>
      <c r="V94" s="119">
        <v>3.92</v>
      </c>
      <c r="W94" s="119"/>
      <c r="X94" s="119"/>
      <c r="Y94" s="32">
        <f>IF(N94=$D$2," ",IF(N94&gt;NSCA!$J$9,0,1))</f>
        <v>1</v>
      </c>
      <c r="Z94" s="32" t="str">
        <f>IF(O94=$D$2," ",IF(O94&gt;NSCA!$K$9,0,1))</f>
        <v xml:space="preserve"> </v>
      </c>
      <c r="AA94" s="32" t="str">
        <f>IF(P94=$D$2," ",IF(P94&gt;NSCA!$C$9,0,1))</f>
        <v xml:space="preserve"> </v>
      </c>
      <c r="AB94" s="32" t="str">
        <f>IF(Q94=$D$2," ",IF(Q94&gt;NSCA!$D$9,0,1))</f>
        <v xml:space="preserve"> </v>
      </c>
      <c r="AC94" s="32" t="str">
        <f>IF(R94=$D$2," ",IF(R94&gt;NSCA!$E$9,0,1))</f>
        <v xml:space="preserve"> </v>
      </c>
      <c r="AD94" s="32">
        <f>IF(S94=$D$2," ",IF(S94&gt;NSCA!$F$9,0,1))</f>
        <v>1</v>
      </c>
      <c r="AE94" s="32" t="str">
        <f>IF(T94=$D$2," ",IF(T94&gt;NSCA!$G$9,0,1))</f>
        <v xml:space="preserve"> </v>
      </c>
      <c r="AF94" s="32" t="str">
        <f>IF(U94=$D$2," ",IF(U94&gt;NSCA!$H$9,0,1))</f>
        <v xml:space="preserve"> </v>
      </c>
      <c r="AG94" s="32">
        <f>IF(V94=$D$2," ",IF(V94&gt;NSCA!$I$9,0,1))</f>
        <v>1</v>
      </c>
      <c r="AH94" s="32" t="str">
        <f>IF(W94=$D$2," ",IF(W94&gt;NSCA!$L$9,0,1))</f>
        <v xml:space="preserve"> </v>
      </c>
      <c r="AI94" s="32" t="str">
        <f>IF(X94=$D$2," ",IF(X94&gt;NSCA!$M$9,0,1))</f>
        <v xml:space="preserve"> </v>
      </c>
    </row>
    <row r="95" spans="1:35" x14ac:dyDescent="0.25">
      <c r="A95" s="115">
        <v>42607</v>
      </c>
      <c r="B95" s="119"/>
      <c r="C95" s="119"/>
      <c r="D95" s="119"/>
      <c r="E95" s="119"/>
      <c r="F95" s="119"/>
      <c r="G95" s="119"/>
      <c r="H95" s="119">
        <v>6.8495211273828938</v>
      </c>
      <c r="I95" s="119"/>
      <c r="J95" s="119"/>
      <c r="K95" s="119"/>
      <c r="L95" s="119">
        <v>10.781718286832918</v>
      </c>
      <c r="M95" s="119">
        <v>10.781718286832918</v>
      </c>
      <c r="N95" s="119"/>
      <c r="O95" s="119"/>
      <c r="P95" s="119"/>
      <c r="Q95" s="119"/>
      <c r="R95" s="119"/>
      <c r="S95" s="119"/>
      <c r="T95" s="119">
        <v>6.8495211273828938</v>
      </c>
      <c r="U95" s="119"/>
      <c r="V95" s="119"/>
      <c r="W95" s="119"/>
      <c r="X95" s="119">
        <v>10.781718286832918</v>
      </c>
      <c r="Y95" s="32" t="str">
        <f>IF(N95=$D$2," ",IF(N95&gt;NSCA!$J$9,0,1))</f>
        <v xml:space="preserve"> </v>
      </c>
      <c r="Z95" s="32" t="str">
        <f>IF(O95=$D$2," ",IF(O95&gt;NSCA!$K$9,0,1))</f>
        <v xml:space="preserve"> </v>
      </c>
      <c r="AA95" s="32" t="str">
        <f>IF(P95=$D$2," ",IF(P95&gt;NSCA!$C$9,0,1))</f>
        <v xml:space="preserve"> </v>
      </c>
      <c r="AB95" s="32" t="str">
        <f>IF(Q95=$D$2," ",IF(Q95&gt;NSCA!$D$9,0,1))</f>
        <v xml:space="preserve"> </v>
      </c>
      <c r="AC95" s="32" t="str">
        <f>IF(R95=$D$2," ",IF(R95&gt;NSCA!$E$9,0,1))</f>
        <v xml:space="preserve"> </v>
      </c>
      <c r="AD95" s="32" t="str">
        <f>IF(S95=$D$2," ",IF(S95&gt;NSCA!$F$9,0,1))</f>
        <v xml:space="preserve"> </v>
      </c>
      <c r="AE95" s="32">
        <f>IF(T95=$D$2," ",IF(T95&gt;NSCA!$G$9,0,1))</f>
        <v>1</v>
      </c>
      <c r="AF95" s="32" t="str">
        <f>IF(U95=$D$2," ",IF(U95&gt;NSCA!$H$9,0,1))</f>
        <v xml:space="preserve"> </v>
      </c>
      <c r="AG95" s="32" t="str">
        <f>IF(V95=$D$2," ",IF(V95&gt;NSCA!$I$9,0,1))</f>
        <v xml:space="preserve"> </v>
      </c>
      <c r="AH95" s="32" t="str">
        <f>IF(W95=$D$2," ",IF(W95&gt;NSCA!$L$9,0,1))</f>
        <v xml:space="preserve"> </v>
      </c>
      <c r="AI95" s="32">
        <f>IF(X95=$D$2," ",IF(X95&gt;NSCA!$M$9,0,1))</f>
        <v>0</v>
      </c>
    </row>
    <row r="96" spans="1:35" x14ac:dyDescent="0.25">
      <c r="A96" s="115">
        <v>42625</v>
      </c>
      <c r="B96" s="119"/>
      <c r="C96" s="119">
        <v>1.4870000000000001</v>
      </c>
      <c r="D96" s="119"/>
      <c r="E96" s="119"/>
      <c r="F96" s="119"/>
      <c r="G96" s="119"/>
      <c r="H96" s="119"/>
      <c r="I96" s="119">
        <v>0.76</v>
      </c>
      <c r="J96" s="119"/>
      <c r="K96" s="119"/>
      <c r="L96" s="119"/>
      <c r="M96" s="119">
        <v>1.4870000000000001</v>
      </c>
      <c r="N96" s="119"/>
      <c r="O96" s="119">
        <v>1.4870000000000001</v>
      </c>
      <c r="P96" s="119"/>
      <c r="Q96" s="119"/>
      <c r="R96" s="119"/>
      <c r="S96" s="119"/>
      <c r="T96" s="119"/>
      <c r="U96" s="119">
        <v>0.76</v>
      </c>
      <c r="V96" s="119"/>
      <c r="W96" s="119"/>
      <c r="X96" s="119"/>
      <c r="Y96" s="32" t="str">
        <f>IF(N96=$D$2," ",IF(N96&gt;NSCA!$J$9,0,1))</f>
        <v xml:space="preserve"> </v>
      </c>
      <c r="Z96" s="32">
        <f>IF(O96=$D$2," ",IF(O96&gt;NSCA!$K$9,0,1))</f>
        <v>1</v>
      </c>
      <c r="AA96" s="32" t="str">
        <f>IF(P96=$D$2," ",IF(P96&gt;NSCA!$C$9,0,1))</f>
        <v xml:space="preserve"> </v>
      </c>
      <c r="AB96" s="32" t="str">
        <f>IF(Q96=$D$2," ",IF(Q96&gt;NSCA!$D$9,0,1))</f>
        <v xml:space="preserve"> </v>
      </c>
      <c r="AC96" s="32" t="str">
        <f>IF(R96=$D$2," ",IF(R96&gt;NSCA!$E$9,0,1))</f>
        <v xml:space="preserve"> </v>
      </c>
      <c r="AD96" s="32" t="str">
        <f>IF(S96=$D$2," ",IF(S96&gt;NSCA!$F$9,0,1))</f>
        <v xml:space="preserve"> </v>
      </c>
      <c r="AE96" s="32" t="str">
        <f>IF(T96=$D$2," ",IF(T96&gt;NSCA!$G$9,0,1))</f>
        <v xml:space="preserve"> </v>
      </c>
      <c r="AF96" s="32">
        <f>IF(U96=$D$2," ",IF(U96&gt;NSCA!$H$9,0,1))</f>
        <v>1</v>
      </c>
      <c r="AG96" s="32" t="str">
        <f>IF(V96=$D$2," ",IF(V96&gt;NSCA!$I$9,0,1))</f>
        <v xml:space="preserve"> </v>
      </c>
      <c r="AH96" s="32" t="str">
        <f>IF(W96=$D$2," ",IF(W96&gt;NSCA!$L$9,0,1))</f>
        <v xml:space="preserve"> </v>
      </c>
      <c r="AI96" s="32" t="str">
        <f>IF(X96=$D$2," ",IF(X96&gt;NSCA!$M$9,0,1))</f>
        <v xml:space="preserve"> </v>
      </c>
    </row>
    <row r="97" spans="1:35" x14ac:dyDescent="0.25">
      <c r="A97" s="115">
        <v>42626</v>
      </c>
      <c r="B97" s="119"/>
      <c r="C97" s="119"/>
      <c r="D97" s="119">
        <v>0.34499999999999997</v>
      </c>
      <c r="E97" s="119">
        <v>0.28999999999999998</v>
      </c>
      <c r="F97" s="119">
        <v>0.01</v>
      </c>
      <c r="G97" s="119"/>
      <c r="H97" s="119"/>
      <c r="I97" s="119"/>
      <c r="J97" s="119"/>
      <c r="K97" s="119"/>
      <c r="L97" s="119"/>
      <c r="M97" s="119">
        <v>0.34499999999999997</v>
      </c>
      <c r="N97" s="119"/>
      <c r="O97" s="119"/>
      <c r="P97" s="119">
        <v>0.34499999999999997</v>
      </c>
      <c r="Q97" s="119">
        <v>0.28999999999999998</v>
      </c>
      <c r="R97" s="119">
        <v>0.01</v>
      </c>
      <c r="S97" s="119"/>
      <c r="T97" s="119"/>
      <c r="U97" s="119"/>
      <c r="V97" s="119"/>
      <c r="W97" s="119"/>
      <c r="X97" s="119"/>
      <c r="Y97" s="32" t="str">
        <f>IF(N97=$D$2," ",IF(N97&gt;NSCA!$J$9,0,1))</f>
        <v xml:space="preserve"> </v>
      </c>
      <c r="Z97" s="32" t="str">
        <f>IF(O97=$D$2," ",IF(O97&gt;NSCA!$K$9,0,1))</f>
        <v xml:space="preserve"> </v>
      </c>
      <c r="AA97" s="32">
        <f>IF(P97=$D$2," ",IF(P97&gt;NSCA!$C$9,0,1))</f>
        <v>1</v>
      </c>
      <c r="AB97" s="32">
        <f>IF(Q97=$D$2," ",IF(Q97&gt;NSCA!$D$9,0,1))</f>
        <v>1</v>
      </c>
      <c r="AC97" s="32">
        <f>IF(R97=$D$2," ",IF(R97&gt;NSCA!$E$9,0,1))</f>
        <v>1</v>
      </c>
      <c r="AD97" s="32" t="str">
        <f>IF(S97=$D$2," ",IF(S97&gt;NSCA!$F$9,0,1))</f>
        <v xml:space="preserve"> </v>
      </c>
      <c r="AE97" s="32" t="str">
        <f>IF(T97=$D$2," ",IF(T97&gt;NSCA!$G$9,0,1))</f>
        <v xml:space="preserve"> </v>
      </c>
      <c r="AF97" s="32" t="str">
        <f>IF(U97=$D$2," ",IF(U97&gt;NSCA!$H$9,0,1))</f>
        <v xml:space="preserve"> </v>
      </c>
      <c r="AG97" s="32" t="str">
        <f>IF(V97=$D$2," ",IF(V97&gt;NSCA!$I$9,0,1))</f>
        <v xml:space="preserve"> </v>
      </c>
      <c r="AH97" s="32" t="str">
        <f>IF(W97=$D$2," ",IF(W97&gt;NSCA!$L$9,0,1))</f>
        <v xml:space="preserve"> </v>
      </c>
      <c r="AI97" s="32" t="str">
        <f>IF(X97=$D$2," ",IF(X97&gt;NSCA!$M$9,0,1))</f>
        <v xml:space="preserve"> </v>
      </c>
    </row>
    <row r="98" spans="1:35" x14ac:dyDescent="0.25">
      <c r="A98" s="115">
        <v>42627</v>
      </c>
      <c r="B98" s="119"/>
      <c r="C98" s="119"/>
      <c r="D98" s="119"/>
      <c r="E98" s="119"/>
      <c r="F98" s="119"/>
      <c r="G98" s="119"/>
      <c r="H98" s="119">
        <v>7.8929999999999998</v>
      </c>
      <c r="I98" s="119"/>
      <c r="J98" s="119"/>
      <c r="K98" s="119"/>
      <c r="L98" s="119">
        <v>9.7739999999999991</v>
      </c>
      <c r="M98" s="119">
        <v>9.7739999999999991</v>
      </c>
      <c r="N98" s="119"/>
      <c r="O98" s="119"/>
      <c r="P98" s="119"/>
      <c r="Q98" s="119"/>
      <c r="R98" s="119"/>
      <c r="S98" s="119"/>
      <c r="T98" s="119">
        <v>7.8929999999999998</v>
      </c>
      <c r="U98" s="119"/>
      <c r="V98" s="119"/>
      <c r="W98" s="119"/>
      <c r="X98" s="119">
        <v>9.7739999999999991</v>
      </c>
      <c r="Y98" s="32" t="str">
        <f>IF(N98=$D$2," ",IF(N98&gt;NSCA!$J$9,0,1))</f>
        <v xml:space="preserve"> </v>
      </c>
      <c r="Z98" s="32" t="str">
        <f>IF(O98=$D$2," ",IF(O98&gt;NSCA!$K$9,0,1))</f>
        <v xml:space="preserve"> </v>
      </c>
      <c r="AA98" s="32" t="str">
        <f>IF(P98=$D$2," ",IF(P98&gt;NSCA!$C$9,0,1))</f>
        <v xml:space="preserve"> </v>
      </c>
      <c r="AB98" s="32" t="str">
        <f>IF(Q98=$D$2," ",IF(Q98&gt;NSCA!$D$9,0,1))</f>
        <v xml:space="preserve"> </v>
      </c>
      <c r="AC98" s="32" t="str">
        <f>IF(R98=$D$2," ",IF(R98&gt;NSCA!$E$9,0,1))</f>
        <v xml:space="preserve"> </v>
      </c>
      <c r="AD98" s="32" t="str">
        <f>IF(S98=$D$2," ",IF(S98&gt;NSCA!$F$9,0,1))</f>
        <v xml:space="preserve"> </v>
      </c>
      <c r="AE98" s="32">
        <f>IF(T98=$D$2," ",IF(T98&gt;NSCA!$G$9,0,1))</f>
        <v>1</v>
      </c>
      <c r="AF98" s="32" t="str">
        <f>IF(U98=$D$2," ",IF(U98&gt;NSCA!$H$9,0,1))</f>
        <v xml:space="preserve"> </v>
      </c>
      <c r="AG98" s="32" t="str">
        <f>IF(V98=$D$2," ",IF(V98&gt;NSCA!$I$9,0,1))</f>
        <v xml:space="preserve"> </v>
      </c>
      <c r="AH98" s="32" t="str">
        <f>IF(W98=$D$2," ",IF(W98&gt;NSCA!$L$9,0,1))</f>
        <v xml:space="preserve"> </v>
      </c>
      <c r="AI98" s="32">
        <f>IF(X98=$D$2," ",IF(X98&gt;NSCA!$M$9,0,1))</f>
        <v>1</v>
      </c>
    </row>
    <row r="99" spans="1:35" x14ac:dyDescent="0.25">
      <c r="A99" s="115">
        <v>42628</v>
      </c>
      <c r="B99" s="119">
        <v>3.1669999999999998</v>
      </c>
      <c r="C99" s="119"/>
      <c r="D99" s="119"/>
      <c r="E99" s="119"/>
      <c r="F99" s="119"/>
      <c r="G99" s="119">
        <v>3.2069999999999999</v>
      </c>
      <c r="H99" s="119"/>
      <c r="I99" s="119"/>
      <c r="J99" s="119">
        <v>5.899</v>
      </c>
      <c r="K99" s="119"/>
      <c r="L99" s="119"/>
      <c r="M99" s="119">
        <v>5.899</v>
      </c>
      <c r="N99" s="119">
        <v>3.1669999999999998</v>
      </c>
      <c r="O99" s="119"/>
      <c r="P99" s="119"/>
      <c r="Q99" s="119"/>
      <c r="R99" s="119"/>
      <c r="S99" s="119">
        <v>3.2069999999999999</v>
      </c>
      <c r="T99" s="119"/>
      <c r="U99" s="119"/>
      <c r="V99" s="119">
        <v>5.899</v>
      </c>
      <c r="W99" s="119"/>
      <c r="X99" s="119"/>
      <c r="Y99" s="32">
        <f>IF(N99=$D$2," ",IF(N99&gt;NSCA!$J$9,0,1))</f>
        <v>1</v>
      </c>
      <c r="Z99" s="32" t="str">
        <f>IF(O99=$D$2," ",IF(O99&gt;NSCA!$K$9,0,1))</f>
        <v xml:space="preserve"> </v>
      </c>
      <c r="AA99" s="32" t="str">
        <f>IF(P99=$D$2," ",IF(P99&gt;NSCA!$C$9,0,1))</f>
        <v xml:space="preserve"> </v>
      </c>
      <c r="AB99" s="32" t="str">
        <f>IF(Q99=$D$2," ",IF(Q99&gt;NSCA!$D$9,0,1))</f>
        <v xml:space="preserve"> </v>
      </c>
      <c r="AC99" s="32" t="str">
        <f>IF(R99=$D$2," ",IF(R99&gt;NSCA!$E$9,0,1))</f>
        <v xml:space="preserve"> </v>
      </c>
      <c r="AD99" s="32">
        <f>IF(S99=$D$2," ",IF(S99&gt;NSCA!$F$9,0,1))</f>
        <v>1</v>
      </c>
      <c r="AE99" s="32" t="str">
        <f>IF(T99=$D$2," ",IF(T99&gt;NSCA!$G$9,0,1))</f>
        <v xml:space="preserve"> </v>
      </c>
      <c r="AF99" s="32" t="str">
        <f>IF(U99=$D$2," ",IF(U99&gt;NSCA!$H$9,0,1))</f>
        <v xml:space="preserve"> </v>
      </c>
      <c r="AG99" s="32">
        <f>IF(V99=$D$2," ",IF(V99&gt;NSCA!$I$9,0,1))</f>
        <v>1</v>
      </c>
      <c r="AH99" s="32" t="str">
        <f>IF(W99=$D$2," ",IF(W99&gt;NSCA!$L$9,0,1))</f>
        <v xml:space="preserve"> </v>
      </c>
      <c r="AI99" s="32" t="str">
        <f>IF(X99=$D$2," ",IF(X99&gt;NSCA!$M$9,0,1))</f>
        <v xml:space="preserve"> </v>
      </c>
    </row>
    <row r="100" spans="1:35" x14ac:dyDescent="0.25">
      <c r="A100" s="115">
        <v>42654</v>
      </c>
      <c r="B100" s="119"/>
      <c r="C100" s="119"/>
      <c r="D100" s="119">
        <v>0.29899999999999999</v>
      </c>
      <c r="E100" s="119">
        <v>0.30418141265712334</v>
      </c>
      <c r="F100" s="119">
        <v>0.32413400379289703</v>
      </c>
      <c r="G100" s="119"/>
      <c r="H100" s="119"/>
      <c r="I100" s="119"/>
      <c r="J100" s="119"/>
      <c r="K100" s="119"/>
      <c r="L100" s="119"/>
      <c r="M100" s="119">
        <v>0.32413400379289703</v>
      </c>
      <c r="N100" s="119"/>
      <c r="O100" s="119"/>
      <c r="P100" s="119">
        <v>0.29899999999999999</v>
      </c>
      <c r="Q100" s="119">
        <v>0.30418141265712334</v>
      </c>
      <c r="R100" s="119">
        <v>0.32413400379289703</v>
      </c>
      <c r="S100" s="119"/>
      <c r="T100" s="119"/>
      <c r="U100" s="119"/>
      <c r="V100" s="119"/>
      <c r="W100" s="119"/>
      <c r="X100" s="119"/>
      <c r="Y100" s="32" t="str">
        <f>IF(N100=$D$2," ",IF(N100&gt;NSCA!$J$9,0,1))</f>
        <v xml:space="preserve"> </v>
      </c>
      <c r="Z100" s="32" t="str">
        <f>IF(O100=$D$2," ",IF(O100&gt;NSCA!$K$9,0,1))</f>
        <v xml:space="preserve"> </v>
      </c>
      <c r="AA100" s="32">
        <f>IF(P100=$D$2," ",IF(P100&gt;NSCA!$C$9,0,1))</f>
        <v>1</v>
      </c>
      <c r="AB100" s="32">
        <f>IF(Q100=$D$2," ",IF(Q100&gt;NSCA!$D$9,0,1))</f>
        <v>1</v>
      </c>
      <c r="AC100" s="32">
        <f>IF(R100=$D$2," ",IF(R100&gt;NSCA!$E$9,0,1))</f>
        <v>1</v>
      </c>
      <c r="AD100" s="32" t="str">
        <f>IF(S100=$D$2," ",IF(S100&gt;NSCA!$F$9,0,1))</f>
        <v xml:space="preserve"> </v>
      </c>
      <c r="AE100" s="32" t="str">
        <f>IF(T100=$D$2," ",IF(T100&gt;NSCA!$G$9,0,1))</f>
        <v xml:space="preserve"> </v>
      </c>
      <c r="AF100" s="32" t="str">
        <f>IF(U100=$D$2," ",IF(U100&gt;NSCA!$H$9,0,1))</f>
        <v xml:space="preserve"> </v>
      </c>
      <c r="AG100" s="32" t="str">
        <f>IF(V100=$D$2," ",IF(V100&gt;NSCA!$I$9,0,1))</f>
        <v xml:space="preserve"> </v>
      </c>
      <c r="AH100" s="32" t="str">
        <f>IF(W100=$D$2," ",IF(W100&gt;NSCA!$L$9,0,1))</f>
        <v xml:space="preserve"> </v>
      </c>
      <c r="AI100" s="32" t="str">
        <f>IF(X100=$D$2," ",IF(X100&gt;NSCA!$M$9,0,1))</f>
        <v xml:space="preserve"> </v>
      </c>
    </row>
    <row r="101" spans="1:35" x14ac:dyDescent="0.25">
      <c r="A101" s="115">
        <v>42655</v>
      </c>
      <c r="B101" s="119"/>
      <c r="C101" s="119">
        <v>0.86799999999999999</v>
      </c>
      <c r="D101" s="119"/>
      <c r="E101" s="119"/>
      <c r="F101" s="119"/>
      <c r="G101" s="119"/>
      <c r="H101" s="119"/>
      <c r="I101" s="119">
        <v>0.56356509742218108</v>
      </c>
      <c r="J101" s="119"/>
      <c r="K101" s="119"/>
      <c r="L101" s="119"/>
      <c r="M101" s="119">
        <v>0.86799999999999999</v>
      </c>
      <c r="N101" s="119"/>
      <c r="O101" s="119">
        <v>0.86799999999999999</v>
      </c>
      <c r="P101" s="119"/>
      <c r="Q101" s="119"/>
      <c r="R101" s="119"/>
      <c r="S101" s="119"/>
      <c r="T101" s="119"/>
      <c r="U101" s="119">
        <v>0.56356509742218108</v>
      </c>
      <c r="V101" s="119"/>
      <c r="W101" s="119"/>
      <c r="X101" s="119"/>
      <c r="Y101" s="32" t="str">
        <f>IF(N101=$D$2," ",IF(N101&gt;NSCA!$J$9,0,1))</f>
        <v xml:space="preserve"> </v>
      </c>
      <c r="Z101" s="32">
        <f>IF(O101=$D$2," ",IF(O101&gt;NSCA!$K$9,0,1))</f>
        <v>1</v>
      </c>
      <c r="AA101" s="32" t="str">
        <f>IF(P101=$D$2," ",IF(P101&gt;NSCA!$C$9,0,1))</f>
        <v xml:space="preserve"> </v>
      </c>
      <c r="AB101" s="32" t="str">
        <f>IF(Q101=$D$2," ",IF(Q101&gt;NSCA!$D$9,0,1))</f>
        <v xml:space="preserve"> </v>
      </c>
      <c r="AC101" s="32" t="str">
        <f>IF(R101=$D$2," ",IF(R101&gt;NSCA!$E$9,0,1))</f>
        <v xml:space="preserve"> </v>
      </c>
      <c r="AD101" s="32" t="str">
        <f>IF(S101=$D$2," ",IF(S101&gt;NSCA!$F$9,0,1))</f>
        <v xml:space="preserve"> </v>
      </c>
      <c r="AE101" s="32" t="str">
        <f>IF(T101=$D$2," ",IF(T101&gt;NSCA!$G$9,0,1))</f>
        <v xml:space="preserve"> </v>
      </c>
      <c r="AF101" s="32">
        <f>IF(U101=$D$2," ",IF(U101&gt;NSCA!$H$9,0,1))</f>
        <v>1</v>
      </c>
      <c r="AG101" s="32" t="str">
        <f>IF(V101=$D$2," ",IF(V101&gt;NSCA!$I$9,0,1))</f>
        <v xml:space="preserve"> </v>
      </c>
      <c r="AH101" s="32" t="str">
        <f>IF(W101=$D$2," ",IF(W101&gt;NSCA!$L$9,0,1))</f>
        <v xml:space="preserve"> </v>
      </c>
      <c r="AI101" s="32" t="str">
        <f>IF(X101=$D$2," ",IF(X101&gt;NSCA!$M$9,0,1))</f>
        <v xml:space="preserve"> </v>
      </c>
    </row>
    <row r="102" spans="1:35" x14ac:dyDescent="0.25">
      <c r="A102" s="115">
        <v>42661</v>
      </c>
      <c r="B102" s="119"/>
      <c r="C102" s="119"/>
      <c r="D102" s="119"/>
      <c r="E102" s="119"/>
      <c r="F102" s="119"/>
      <c r="G102" s="119"/>
      <c r="H102" s="119">
        <v>4.6500000000000004</v>
      </c>
      <c r="I102" s="119"/>
      <c r="J102" s="119"/>
      <c r="K102" s="119"/>
      <c r="L102" s="119">
        <v>7.57</v>
      </c>
      <c r="M102" s="119">
        <v>7.57</v>
      </c>
      <c r="N102" s="119"/>
      <c r="O102" s="119"/>
      <c r="P102" s="119"/>
      <c r="Q102" s="119"/>
      <c r="R102" s="119"/>
      <c r="S102" s="119"/>
      <c r="T102" s="119">
        <v>4.6500000000000004</v>
      </c>
      <c r="U102" s="119"/>
      <c r="V102" s="119"/>
      <c r="W102" s="119"/>
      <c r="X102" s="119">
        <v>7.57</v>
      </c>
      <c r="Y102" s="32" t="str">
        <f>IF(N102=$D$2," ",IF(N102&gt;NSCA!$J$9,0,1))</f>
        <v xml:space="preserve"> </v>
      </c>
      <c r="Z102" s="32" t="str">
        <f>IF(O102=$D$2," ",IF(O102&gt;NSCA!$K$9,0,1))</f>
        <v xml:space="preserve"> </v>
      </c>
      <c r="AA102" s="32" t="str">
        <f>IF(P102=$D$2," ",IF(P102&gt;NSCA!$C$9,0,1))</f>
        <v xml:space="preserve"> </v>
      </c>
      <c r="AB102" s="32" t="str">
        <f>IF(Q102=$D$2," ",IF(Q102&gt;NSCA!$D$9,0,1))</f>
        <v xml:space="preserve"> </v>
      </c>
      <c r="AC102" s="32" t="str">
        <f>IF(R102=$D$2," ",IF(R102&gt;NSCA!$E$9,0,1))</f>
        <v xml:space="preserve"> </v>
      </c>
      <c r="AD102" s="32" t="str">
        <f>IF(S102=$D$2," ",IF(S102&gt;NSCA!$F$9,0,1))</f>
        <v xml:space="preserve"> </v>
      </c>
      <c r="AE102" s="32">
        <f>IF(T102=$D$2," ",IF(T102&gt;NSCA!$G$9,0,1))</f>
        <v>1</v>
      </c>
      <c r="AF102" s="32" t="str">
        <f>IF(U102=$D$2," ",IF(U102&gt;NSCA!$H$9,0,1))</f>
        <v xml:space="preserve"> </v>
      </c>
      <c r="AG102" s="32" t="str">
        <f>IF(V102=$D$2," ",IF(V102&gt;NSCA!$I$9,0,1))</f>
        <v xml:space="preserve"> </v>
      </c>
      <c r="AH102" s="32" t="str">
        <f>IF(W102=$D$2," ",IF(W102&gt;NSCA!$L$9,0,1))</f>
        <v xml:space="preserve"> </v>
      </c>
      <c r="AI102" s="32">
        <f>IF(X102=$D$2," ",IF(X102&gt;NSCA!$M$9,0,1))</f>
        <v>1</v>
      </c>
    </row>
    <row r="103" spans="1:35" x14ac:dyDescent="0.25">
      <c r="A103" s="115">
        <v>42662</v>
      </c>
      <c r="B103" s="119">
        <v>2.76</v>
      </c>
      <c r="C103" s="119"/>
      <c r="D103" s="119"/>
      <c r="E103" s="119"/>
      <c r="F103" s="119"/>
      <c r="G103" s="119">
        <v>2.19</v>
      </c>
      <c r="H103" s="119"/>
      <c r="I103" s="119"/>
      <c r="J103" s="119">
        <v>3.32</v>
      </c>
      <c r="K103" s="119"/>
      <c r="L103" s="119"/>
      <c r="M103" s="119">
        <v>3.32</v>
      </c>
      <c r="N103" s="119">
        <v>2.76</v>
      </c>
      <c r="O103" s="119"/>
      <c r="P103" s="119"/>
      <c r="Q103" s="119"/>
      <c r="R103" s="119"/>
      <c r="S103" s="119">
        <v>2.19</v>
      </c>
      <c r="T103" s="119"/>
      <c r="U103" s="119"/>
      <c r="V103" s="119">
        <v>3.32</v>
      </c>
      <c r="W103" s="119"/>
      <c r="X103" s="119"/>
      <c r="Y103" s="32">
        <f>IF(N103=$D$2," ",IF(N103&gt;NSCA!$J$9,0,1))</f>
        <v>1</v>
      </c>
      <c r="Z103" s="32" t="str">
        <f>IF(O103=$D$2," ",IF(O103&gt;NSCA!$K$9,0,1))</f>
        <v xml:space="preserve"> </v>
      </c>
      <c r="AA103" s="32" t="str">
        <f>IF(P103=$D$2," ",IF(P103&gt;NSCA!$C$9,0,1))</f>
        <v xml:space="preserve"> </v>
      </c>
      <c r="AB103" s="32" t="str">
        <f>IF(Q103=$D$2," ",IF(Q103&gt;NSCA!$D$9,0,1))</f>
        <v xml:space="preserve"> </v>
      </c>
      <c r="AC103" s="32" t="str">
        <f>IF(R103=$D$2," ",IF(R103&gt;NSCA!$E$9,0,1))</f>
        <v xml:space="preserve"> </v>
      </c>
      <c r="AD103" s="32">
        <f>IF(S103=$D$2," ",IF(S103&gt;NSCA!$F$9,0,1))</f>
        <v>1</v>
      </c>
      <c r="AE103" s="32" t="str">
        <f>IF(T103=$D$2," ",IF(T103&gt;NSCA!$G$9,0,1))</f>
        <v xml:space="preserve"> </v>
      </c>
      <c r="AF103" s="32" t="str">
        <f>IF(U103=$D$2," ",IF(U103&gt;NSCA!$H$9,0,1))</f>
        <v xml:space="preserve"> </v>
      </c>
      <c r="AG103" s="32">
        <f>IF(V103=$D$2," ",IF(V103&gt;NSCA!$I$9,0,1))</f>
        <v>1</v>
      </c>
      <c r="AH103" s="32" t="str">
        <f>IF(W103=$D$2," ",IF(W103&gt;NSCA!$L$9,0,1))</f>
        <v xml:space="preserve"> </v>
      </c>
      <c r="AI103" s="32" t="str">
        <f>IF(X103=$D$2," ",IF(X103&gt;NSCA!$M$9,0,1))</f>
        <v xml:space="preserve"> </v>
      </c>
    </row>
    <row r="104" spans="1:35" x14ac:dyDescent="0.25">
      <c r="A104" s="115">
        <v>42676</v>
      </c>
      <c r="B104" s="119"/>
      <c r="C104" s="119">
        <v>0.62372689705374995</v>
      </c>
      <c r="D104" s="119"/>
      <c r="E104" s="119"/>
      <c r="F104" s="119"/>
      <c r="G104" s="119"/>
      <c r="H104" s="119"/>
      <c r="I104" s="119">
        <v>0.62896510130884731</v>
      </c>
      <c r="J104" s="119"/>
      <c r="K104" s="119"/>
      <c r="L104" s="119"/>
      <c r="M104" s="119">
        <v>0.62896510130884731</v>
      </c>
      <c r="N104" s="119"/>
      <c r="O104" s="119">
        <v>0.62372689705374995</v>
      </c>
      <c r="P104" s="119"/>
      <c r="Q104" s="119"/>
      <c r="R104" s="119"/>
      <c r="S104" s="119"/>
      <c r="T104" s="119"/>
      <c r="U104" s="119">
        <v>0.62896510130884731</v>
      </c>
      <c r="V104" s="119"/>
      <c r="W104" s="119"/>
      <c r="X104" s="119"/>
      <c r="Y104" s="32" t="str">
        <f>IF(N104=$D$2," ",IF(N104&gt;NSCA!$J$9,0,1))</f>
        <v xml:space="preserve"> </v>
      </c>
      <c r="Z104" s="32">
        <f>IF(O104=$D$2," ",IF(O104&gt;NSCA!$K$9,0,1))</f>
        <v>1</v>
      </c>
      <c r="AA104" s="32" t="str">
        <f>IF(P104=$D$2," ",IF(P104&gt;NSCA!$C$9,0,1))</f>
        <v xml:space="preserve"> </v>
      </c>
      <c r="AB104" s="32" t="str">
        <f>IF(Q104=$D$2," ",IF(Q104&gt;NSCA!$D$9,0,1))</f>
        <v xml:space="preserve"> </v>
      </c>
      <c r="AC104" s="32" t="str">
        <f>IF(R104=$D$2," ",IF(R104&gt;NSCA!$E$9,0,1))</f>
        <v xml:space="preserve"> </v>
      </c>
      <c r="AD104" s="32" t="str">
        <f>IF(S104=$D$2," ",IF(S104&gt;NSCA!$F$9,0,1))</f>
        <v xml:space="preserve"> </v>
      </c>
      <c r="AE104" s="32" t="str">
        <f>IF(T104=$D$2," ",IF(T104&gt;NSCA!$G$9,0,1))</f>
        <v xml:space="preserve"> </v>
      </c>
      <c r="AF104" s="32">
        <f>IF(U104=$D$2," ",IF(U104&gt;NSCA!$H$9,0,1))</f>
        <v>1</v>
      </c>
      <c r="AG104" s="32" t="str">
        <f>IF(V104=$D$2," ",IF(V104&gt;NSCA!$I$9,0,1))</f>
        <v xml:space="preserve"> </v>
      </c>
      <c r="AH104" s="32" t="str">
        <f>IF(W104=$D$2," ",IF(W104&gt;NSCA!$L$9,0,1))</f>
        <v xml:space="preserve"> </v>
      </c>
      <c r="AI104" s="32" t="str">
        <f>IF(X104=$D$2," ",IF(X104&gt;NSCA!$M$9,0,1))</f>
        <v xml:space="preserve"> </v>
      </c>
    </row>
    <row r="105" spans="1:35" x14ac:dyDescent="0.25">
      <c r="A105" s="115">
        <v>42677</v>
      </c>
      <c r="B105" s="119"/>
      <c r="C105" s="119"/>
      <c r="D105" s="119"/>
      <c r="E105" s="119"/>
      <c r="F105" s="119"/>
      <c r="G105" s="119"/>
      <c r="H105" s="119">
        <v>6.1306019319497196</v>
      </c>
      <c r="I105" s="119"/>
      <c r="J105" s="119"/>
      <c r="K105" s="119"/>
      <c r="L105" s="119">
        <v>9.8235359317933444</v>
      </c>
      <c r="M105" s="119">
        <v>9.8235359317933444</v>
      </c>
      <c r="N105" s="119"/>
      <c r="O105" s="119"/>
      <c r="P105" s="119"/>
      <c r="Q105" s="119"/>
      <c r="R105" s="119"/>
      <c r="S105" s="119"/>
      <c r="T105" s="119">
        <v>6.1306019319497196</v>
      </c>
      <c r="U105" s="119"/>
      <c r="V105" s="119"/>
      <c r="W105" s="119"/>
      <c r="X105" s="119">
        <v>9.8235359317933444</v>
      </c>
      <c r="Y105" s="32" t="str">
        <f>IF(N105=$D$2," ",IF(N105&gt;NSCA!$J$9,0,1))</f>
        <v xml:space="preserve"> </v>
      </c>
      <c r="Z105" s="32" t="str">
        <f>IF(O105=$D$2," ",IF(O105&gt;NSCA!$K$9,0,1))</f>
        <v xml:space="preserve"> </v>
      </c>
      <c r="AA105" s="32" t="str">
        <f>IF(P105=$D$2," ",IF(P105&gt;NSCA!$C$9,0,1))</f>
        <v xml:space="preserve"> </v>
      </c>
      <c r="AB105" s="32" t="str">
        <f>IF(Q105=$D$2," ",IF(Q105&gt;NSCA!$D$9,0,1))</f>
        <v xml:space="preserve"> </v>
      </c>
      <c r="AC105" s="32" t="str">
        <f>IF(R105=$D$2," ",IF(R105&gt;NSCA!$E$9,0,1))</f>
        <v xml:space="preserve"> </v>
      </c>
      <c r="AD105" s="32" t="str">
        <f>IF(S105=$D$2," ",IF(S105&gt;NSCA!$F$9,0,1))</f>
        <v xml:space="preserve"> </v>
      </c>
      <c r="AE105" s="32">
        <f>IF(T105=$D$2," ",IF(T105&gt;NSCA!$G$9,0,1))</f>
        <v>1</v>
      </c>
      <c r="AF105" s="32" t="str">
        <f>IF(U105=$D$2," ",IF(U105&gt;NSCA!$H$9,0,1))</f>
        <v xml:space="preserve"> </v>
      </c>
      <c r="AG105" s="32" t="str">
        <f>IF(V105=$D$2," ",IF(V105&gt;NSCA!$I$9,0,1))</f>
        <v xml:space="preserve"> </v>
      </c>
      <c r="AH105" s="32" t="str">
        <f>IF(W105=$D$2," ",IF(W105&gt;NSCA!$L$9,0,1))</f>
        <v xml:space="preserve"> </v>
      </c>
      <c r="AI105" s="32">
        <f>IF(X105=$D$2," ",IF(X105&gt;NSCA!$M$9,0,1))</f>
        <v>1</v>
      </c>
    </row>
    <row r="106" spans="1:35" x14ac:dyDescent="0.25">
      <c r="A106" s="115">
        <v>42681</v>
      </c>
      <c r="B106" s="119"/>
      <c r="C106" s="119"/>
      <c r="D106" s="119">
        <v>0.254</v>
      </c>
      <c r="E106" s="119">
        <v>0.27</v>
      </c>
      <c r="F106" s="119">
        <v>0.29699999999999999</v>
      </c>
      <c r="G106" s="119"/>
      <c r="H106" s="119"/>
      <c r="I106" s="119"/>
      <c r="J106" s="119"/>
      <c r="K106" s="119"/>
      <c r="L106" s="119"/>
      <c r="M106" s="119">
        <v>0.29699999999999999</v>
      </c>
      <c r="N106" s="119"/>
      <c r="O106" s="119"/>
      <c r="P106" s="119">
        <v>0.254</v>
      </c>
      <c r="Q106" s="119">
        <v>0.27</v>
      </c>
      <c r="R106" s="119">
        <v>0.29699999999999999</v>
      </c>
      <c r="S106" s="119"/>
      <c r="T106" s="119"/>
      <c r="U106" s="119"/>
      <c r="V106" s="119"/>
      <c r="W106" s="119"/>
      <c r="X106" s="119"/>
      <c r="Y106" s="32" t="str">
        <f>IF(N106=$D$2," ",IF(N106&gt;NSCA!$J$9,0,1))</f>
        <v xml:space="preserve"> </v>
      </c>
      <c r="Z106" s="32" t="str">
        <f>IF(O106=$D$2," ",IF(O106&gt;NSCA!$K$9,0,1))</f>
        <v xml:space="preserve"> </v>
      </c>
      <c r="AA106" s="32">
        <f>IF(P106=$D$2," ",IF(P106&gt;NSCA!$C$9,0,1))</f>
        <v>1</v>
      </c>
      <c r="AB106" s="32">
        <f>IF(Q106=$D$2," ",IF(Q106&gt;NSCA!$D$9,0,1))</f>
        <v>1</v>
      </c>
      <c r="AC106" s="32">
        <f>IF(R106=$D$2," ",IF(R106&gt;NSCA!$E$9,0,1))</f>
        <v>1</v>
      </c>
      <c r="AD106" s="32" t="str">
        <f>IF(S106=$D$2," ",IF(S106&gt;NSCA!$F$9,0,1))</f>
        <v xml:space="preserve"> </v>
      </c>
      <c r="AE106" s="32" t="str">
        <f>IF(T106=$D$2," ",IF(T106&gt;NSCA!$G$9,0,1))</f>
        <v xml:space="preserve"> </v>
      </c>
      <c r="AF106" s="32" t="str">
        <f>IF(U106=$D$2," ",IF(U106&gt;NSCA!$H$9,0,1))</f>
        <v xml:space="preserve"> </v>
      </c>
      <c r="AG106" s="32" t="str">
        <f>IF(V106=$D$2," ",IF(V106&gt;NSCA!$I$9,0,1))</f>
        <v xml:space="preserve"> </v>
      </c>
      <c r="AH106" s="32" t="str">
        <f>IF(W106=$D$2," ",IF(W106&gt;NSCA!$L$9,0,1))</f>
        <v xml:space="preserve"> </v>
      </c>
      <c r="AI106" s="32" t="str">
        <f>IF(X106=$D$2," ",IF(X106&gt;NSCA!$M$9,0,1))</f>
        <v xml:space="preserve"> </v>
      </c>
    </row>
    <row r="107" spans="1:35" x14ac:dyDescent="0.25">
      <c r="A107" s="115">
        <v>42682</v>
      </c>
      <c r="B107" s="119">
        <v>3.37</v>
      </c>
      <c r="C107" s="119"/>
      <c r="D107" s="119"/>
      <c r="E107" s="119"/>
      <c r="F107" s="119"/>
      <c r="G107" s="119">
        <v>0.91600000000000004</v>
      </c>
      <c r="H107" s="119"/>
      <c r="I107" s="119"/>
      <c r="J107" s="119">
        <v>3.4319999999999999</v>
      </c>
      <c r="K107" s="119"/>
      <c r="L107" s="119"/>
      <c r="M107" s="119">
        <v>3.4319999999999999</v>
      </c>
      <c r="N107" s="119">
        <v>3.37</v>
      </c>
      <c r="O107" s="119"/>
      <c r="P107" s="119"/>
      <c r="Q107" s="119"/>
      <c r="R107" s="119"/>
      <c r="S107" s="119">
        <v>0.91600000000000004</v>
      </c>
      <c r="T107" s="119"/>
      <c r="U107" s="119"/>
      <c r="V107" s="119">
        <v>3.4319999999999999</v>
      </c>
      <c r="W107" s="119"/>
      <c r="X107" s="119"/>
      <c r="Y107" s="32">
        <f>IF(N107=$D$2," ",IF(N107&gt;NSCA!$J$9,0,1))</f>
        <v>1</v>
      </c>
      <c r="Z107" s="32" t="str">
        <f>IF(O107=$D$2," ",IF(O107&gt;NSCA!$K$9,0,1))</f>
        <v xml:space="preserve"> </v>
      </c>
      <c r="AA107" s="32" t="str">
        <f>IF(P107=$D$2," ",IF(P107&gt;NSCA!$C$9,0,1))</f>
        <v xml:space="preserve"> </v>
      </c>
      <c r="AB107" s="32" t="str">
        <f>IF(Q107=$D$2," ",IF(Q107&gt;NSCA!$D$9,0,1))</f>
        <v xml:space="preserve"> </v>
      </c>
      <c r="AC107" s="32" t="str">
        <f>IF(R107=$D$2," ",IF(R107&gt;NSCA!$E$9,0,1))</f>
        <v xml:space="preserve"> </v>
      </c>
      <c r="AD107" s="32">
        <f>IF(S107=$D$2," ",IF(S107&gt;NSCA!$F$9,0,1))</f>
        <v>1</v>
      </c>
      <c r="AE107" s="32" t="str">
        <f>IF(T107=$D$2," ",IF(T107&gt;NSCA!$G$9,0,1))</f>
        <v xml:space="preserve"> </v>
      </c>
      <c r="AF107" s="32" t="str">
        <f>IF(U107=$D$2," ",IF(U107&gt;NSCA!$H$9,0,1))</f>
        <v xml:space="preserve"> </v>
      </c>
      <c r="AG107" s="32">
        <f>IF(V107=$D$2," ",IF(V107&gt;NSCA!$I$9,0,1))</f>
        <v>1</v>
      </c>
      <c r="AH107" s="32" t="str">
        <f>IF(W107=$D$2," ",IF(W107&gt;NSCA!$L$9,0,1))</f>
        <v xml:space="preserve"> </v>
      </c>
      <c r="AI107" s="32" t="str">
        <f>IF(X107=$D$2," ",IF(X107&gt;NSCA!$M$9,0,1))</f>
        <v xml:space="preserve"> </v>
      </c>
    </row>
    <row r="108" spans="1:35" x14ac:dyDescent="0.25">
      <c r="A108" s="115">
        <v>42716</v>
      </c>
      <c r="B108" s="119">
        <v>2.4419525738818812</v>
      </c>
      <c r="C108" s="119"/>
      <c r="D108" s="119"/>
      <c r="E108" s="119"/>
      <c r="F108" s="119"/>
      <c r="G108" s="119">
        <v>0.66464051078227615</v>
      </c>
      <c r="H108" s="119"/>
      <c r="I108" s="119"/>
      <c r="J108" s="119">
        <v>2.8178191733289277</v>
      </c>
      <c r="K108" s="119"/>
      <c r="L108" s="119"/>
      <c r="M108" s="119">
        <v>2.8178191733289277</v>
      </c>
      <c r="N108" s="119">
        <v>2.4419525738818812</v>
      </c>
      <c r="O108" s="119"/>
      <c r="P108" s="119"/>
      <c r="Q108" s="119"/>
      <c r="R108" s="119"/>
      <c r="S108" s="119">
        <v>0.66464051078227615</v>
      </c>
      <c r="T108" s="119"/>
      <c r="U108" s="119"/>
      <c r="V108" s="119">
        <v>2.8178191733289277</v>
      </c>
      <c r="W108" s="119"/>
      <c r="X108" s="119"/>
      <c r="Y108" s="32">
        <f>IF(N108=$D$2," ",IF(N108&gt;NSCA!$J$9,0,1))</f>
        <v>1</v>
      </c>
      <c r="Z108" s="32" t="str">
        <f>IF(O108=$D$2," ",IF(O108&gt;NSCA!$K$9,0,1))</f>
        <v xml:space="preserve"> </v>
      </c>
      <c r="AA108" s="32" t="str">
        <f>IF(P108=$D$2," ",IF(P108&gt;NSCA!$C$9,0,1))</f>
        <v xml:space="preserve"> </v>
      </c>
      <c r="AB108" s="32" t="str">
        <f>IF(Q108=$D$2," ",IF(Q108&gt;NSCA!$D$9,0,1))</f>
        <v xml:space="preserve"> </v>
      </c>
      <c r="AC108" s="32" t="str">
        <f>IF(R108=$D$2," ",IF(R108&gt;NSCA!$E$9,0,1))</f>
        <v xml:space="preserve"> </v>
      </c>
      <c r="AD108" s="32">
        <f>IF(S108=$D$2," ",IF(S108&gt;NSCA!$F$9,0,1))</f>
        <v>1</v>
      </c>
      <c r="AE108" s="32" t="str">
        <f>IF(T108=$D$2," ",IF(T108&gt;NSCA!$G$9,0,1))</f>
        <v xml:space="preserve"> </v>
      </c>
      <c r="AF108" s="32" t="str">
        <f>IF(U108=$D$2," ",IF(U108&gt;NSCA!$H$9,0,1))</f>
        <v xml:space="preserve"> </v>
      </c>
      <c r="AG108" s="32">
        <f>IF(V108=$D$2," ",IF(V108&gt;NSCA!$I$9,0,1))</f>
        <v>1</v>
      </c>
      <c r="AH108" s="32" t="str">
        <f>IF(W108=$D$2," ",IF(W108&gt;NSCA!$L$9,0,1))</f>
        <v xml:space="preserve"> </v>
      </c>
      <c r="AI108" s="32" t="str">
        <f>IF(X108=$D$2," ",IF(X108&gt;NSCA!$M$9,0,1))</f>
        <v xml:space="preserve"> </v>
      </c>
    </row>
    <row r="109" spans="1:35" x14ac:dyDescent="0.25">
      <c r="A109" s="115">
        <v>42717</v>
      </c>
      <c r="B109" s="119"/>
      <c r="C109" s="119"/>
      <c r="D109" s="119"/>
      <c r="E109" s="119"/>
      <c r="F109" s="119"/>
      <c r="G109" s="119"/>
      <c r="H109" s="119">
        <v>3.7455663037241358</v>
      </c>
      <c r="I109" s="119"/>
      <c r="J109" s="119"/>
      <c r="K109" s="119"/>
      <c r="L109" s="119">
        <v>8.3437064179540723</v>
      </c>
      <c r="M109" s="119">
        <v>8.3437064179540723</v>
      </c>
      <c r="N109" s="119"/>
      <c r="O109" s="119"/>
      <c r="P109" s="119"/>
      <c r="Q109" s="119"/>
      <c r="R109" s="119"/>
      <c r="S109" s="119"/>
      <c r="T109" s="119">
        <v>3.7455663037241358</v>
      </c>
      <c r="U109" s="119"/>
      <c r="V109" s="119"/>
      <c r="W109" s="119"/>
      <c r="X109" s="119">
        <v>8.3437064179540723</v>
      </c>
      <c r="Y109" s="32" t="str">
        <f>IF(N109=$D$2," ",IF(N109&gt;NSCA!$J$9,0,1))</f>
        <v xml:space="preserve"> </v>
      </c>
      <c r="Z109" s="32" t="str">
        <f>IF(O109=$D$2," ",IF(O109&gt;NSCA!$K$9,0,1))</f>
        <v xml:space="preserve"> </v>
      </c>
      <c r="AA109" s="32" t="str">
        <f>IF(P109=$D$2," ",IF(P109&gt;NSCA!$C$9,0,1))</f>
        <v xml:space="preserve"> </v>
      </c>
      <c r="AB109" s="32" t="str">
        <f>IF(Q109=$D$2," ",IF(Q109&gt;NSCA!$D$9,0,1))</f>
        <v xml:space="preserve"> </v>
      </c>
      <c r="AC109" s="32" t="str">
        <f>IF(R109=$D$2," ",IF(R109&gt;NSCA!$E$9,0,1))</f>
        <v xml:space="preserve"> </v>
      </c>
      <c r="AD109" s="32" t="str">
        <f>IF(S109=$D$2," ",IF(S109&gt;NSCA!$F$9,0,1))</f>
        <v xml:space="preserve"> </v>
      </c>
      <c r="AE109" s="32">
        <f>IF(T109=$D$2," ",IF(T109&gt;NSCA!$G$9,0,1))</f>
        <v>1</v>
      </c>
      <c r="AF109" s="32" t="str">
        <f>IF(U109=$D$2," ",IF(U109&gt;NSCA!$H$9,0,1))</f>
        <v xml:space="preserve"> </v>
      </c>
      <c r="AG109" s="32" t="str">
        <f>IF(V109=$D$2," ",IF(V109&gt;NSCA!$I$9,0,1))</f>
        <v xml:space="preserve"> </v>
      </c>
      <c r="AH109" s="32" t="str">
        <f>IF(W109=$D$2," ",IF(W109&gt;NSCA!$L$9,0,1))</f>
        <v xml:space="preserve"> </v>
      </c>
      <c r="AI109" s="32">
        <f>IF(X109=$D$2," ",IF(X109&gt;NSCA!$M$9,0,1))</f>
        <v>1</v>
      </c>
    </row>
    <row r="110" spans="1:35" x14ac:dyDescent="0.25">
      <c r="A110" s="115">
        <v>42718</v>
      </c>
      <c r="B110" s="119"/>
      <c r="C110" s="119">
        <v>0.83627470350785083</v>
      </c>
      <c r="D110" s="119"/>
      <c r="E110" s="119"/>
      <c r="F110" s="119"/>
      <c r="G110" s="119"/>
      <c r="H110" s="119"/>
      <c r="I110" s="119">
        <v>0.6149469989193338</v>
      </c>
      <c r="J110" s="119"/>
      <c r="K110" s="119"/>
      <c r="L110" s="119"/>
      <c r="M110" s="119">
        <v>0.83627470350785083</v>
      </c>
      <c r="N110" s="119"/>
      <c r="O110" s="119">
        <v>0.83627470350785083</v>
      </c>
      <c r="P110" s="119"/>
      <c r="Q110" s="119"/>
      <c r="R110" s="119"/>
      <c r="S110" s="119"/>
      <c r="T110" s="119"/>
      <c r="U110" s="119">
        <v>0.6149469989193338</v>
      </c>
      <c r="V110" s="119"/>
      <c r="W110" s="119"/>
      <c r="X110" s="119"/>
      <c r="Y110" s="32" t="str">
        <f>IF(N110=$D$2," ",IF(N110&gt;NSCA!$J$9,0,1))</f>
        <v xml:space="preserve"> </v>
      </c>
      <c r="Z110" s="32">
        <f>IF(O110=$D$2," ",IF(O110&gt;NSCA!$K$9,0,1))</f>
        <v>1</v>
      </c>
      <c r="AA110" s="32" t="str">
        <f>IF(P110=$D$2," ",IF(P110&gt;NSCA!$C$9,0,1))</f>
        <v xml:space="preserve"> </v>
      </c>
      <c r="AB110" s="32" t="str">
        <f>IF(Q110=$D$2," ",IF(Q110&gt;NSCA!$D$9,0,1))</f>
        <v xml:space="preserve"> </v>
      </c>
      <c r="AC110" s="32" t="str">
        <f>IF(R110=$D$2," ",IF(R110&gt;NSCA!$E$9,0,1))</f>
        <v xml:space="preserve"> </v>
      </c>
      <c r="AD110" s="32" t="str">
        <f>IF(S110=$D$2," ",IF(S110&gt;NSCA!$F$9,0,1))</f>
        <v xml:space="preserve"> </v>
      </c>
      <c r="AE110" s="32" t="str">
        <f>IF(T110=$D$2," ",IF(T110&gt;NSCA!$G$9,0,1))</f>
        <v xml:space="preserve"> </v>
      </c>
      <c r="AF110" s="32">
        <f>IF(U110=$D$2," ",IF(U110&gt;NSCA!$H$9,0,1))</f>
        <v>1</v>
      </c>
      <c r="AG110" s="32" t="str">
        <f>IF(V110=$D$2," ",IF(V110&gt;NSCA!$I$9,0,1))</f>
        <v xml:space="preserve"> </v>
      </c>
      <c r="AH110" s="32" t="str">
        <f>IF(W110=$D$2," ",IF(W110&gt;NSCA!$L$9,0,1))</f>
        <v xml:space="preserve"> </v>
      </c>
      <c r="AI110" s="32" t="str">
        <f>IF(X110=$D$2," ",IF(X110&gt;NSCA!$M$9,0,1))</f>
        <v xml:space="preserve"> </v>
      </c>
    </row>
    <row r="111" spans="1:35" x14ac:dyDescent="0.25">
      <c r="A111" s="115">
        <v>42719</v>
      </c>
      <c r="B111" s="119"/>
      <c r="C111" s="119"/>
      <c r="D111" s="119">
        <v>0.2175631656808602</v>
      </c>
      <c r="E111" s="119">
        <v>0.23265369099371364</v>
      </c>
      <c r="F111" s="119">
        <v>0.28295544203655842</v>
      </c>
      <c r="G111" s="119"/>
      <c r="H111" s="119"/>
      <c r="I111" s="119"/>
      <c r="J111" s="119"/>
      <c r="K111" s="119"/>
      <c r="L111" s="119"/>
      <c r="M111" s="119">
        <v>0.28295544203655842</v>
      </c>
      <c r="N111" s="119"/>
      <c r="O111" s="119"/>
      <c r="P111" s="119">
        <v>0.2175631656808602</v>
      </c>
      <c r="Q111" s="119">
        <v>0.23265369099371364</v>
      </c>
      <c r="R111" s="119">
        <v>0.28295544203655842</v>
      </c>
      <c r="S111" s="119"/>
      <c r="T111" s="119"/>
      <c r="U111" s="119"/>
      <c r="V111" s="119"/>
      <c r="W111" s="119"/>
      <c r="X111" s="119"/>
      <c r="Y111" s="32" t="str">
        <f>IF(N111=$D$2," ",IF(N111&gt;NSCA!$J$9,0,1))</f>
        <v xml:space="preserve"> </v>
      </c>
      <c r="Z111" s="32" t="str">
        <f>IF(O111=$D$2," ",IF(O111&gt;NSCA!$K$9,0,1))</f>
        <v xml:space="preserve"> </v>
      </c>
      <c r="AA111" s="32">
        <f>IF(P111=$D$2," ",IF(P111&gt;NSCA!$C$9,0,1))</f>
        <v>1</v>
      </c>
      <c r="AB111" s="32">
        <f>IF(Q111=$D$2," ",IF(Q111&gt;NSCA!$D$9,0,1))</f>
        <v>1</v>
      </c>
      <c r="AC111" s="32">
        <f>IF(R111=$D$2," ",IF(R111&gt;NSCA!$E$9,0,1))</f>
        <v>1</v>
      </c>
      <c r="AD111" s="32" t="str">
        <f>IF(S111=$D$2," ",IF(S111&gt;NSCA!$F$9,0,1))</f>
        <v xml:space="preserve"> </v>
      </c>
      <c r="AE111" s="32" t="str">
        <f>IF(T111=$D$2," ",IF(T111&gt;NSCA!$G$9,0,1))</f>
        <v xml:space="preserve"> </v>
      </c>
      <c r="AF111" s="32" t="str">
        <f>IF(U111=$D$2," ",IF(U111&gt;NSCA!$H$9,0,1))</f>
        <v xml:space="preserve"> </v>
      </c>
      <c r="AG111" s="32" t="str">
        <f>IF(V111=$D$2," ",IF(V111&gt;NSCA!$I$9,0,1))</f>
        <v xml:space="preserve"> </v>
      </c>
      <c r="AH111" s="32" t="str">
        <f>IF(W111=$D$2," ",IF(W111&gt;NSCA!$L$9,0,1))</f>
        <v xml:space="preserve"> </v>
      </c>
      <c r="AI111" s="32" t="str">
        <f>IF(X111=$D$2," ",IF(X111&gt;NSCA!$M$9,0,1))</f>
        <v xml:space="preserve"> </v>
      </c>
    </row>
    <row r="112" spans="1:35" x14ac:dyDescent="0.25">
      <c r="A112" s="115">
        <v>42751</v>
      </c>
      <c r="B112" s="119"/>
      <c r="C112" s="119">
        <v>1.4716173370318646</v>
      </c>
      <c r="D112" s="119"/>
      <c r="E112" s="119"/>
      <c r="F112" s="119"/>
      <c r="G112" s="119"/>
      <c r="H112" s="119"/>
      <c r="I112" s="119">
        <v>0.49223054126691551</v>
      </c>
      <c r="J112" s="119"/>
      <c r="K112" s="119"/>
      <c r="L112" s="119"/>
      <c r="M112" s="119">
        <v>1.4716173370318646</v>
      </c>
      <c r="N112" s="119"/>
      <c r="O112" s="119">
        <v>1.4716173370318646</v>
      </c>
      <c r="P112" s="119"/>
      <c r="Q112" s="119"/>
      <c r="R112" s="119"/>
      <c r="S112" s="119"/>
      <c r="T112" s="119"/>
      <c r="U112" s="119">
        <v>0.49223054126691551</v>
      </c>
      <c r="V112" s="119"/>
      <c r="W112" s="119"/>
      <c r="X112" s="119"/>
      <c r="Y112" s="32" t="str">
        <f>IF(N112=$D$2," ",IF(N112&gt;NSCA!$J$9,0,1))</f>
        <v xml:space="preserve"> </v>
      </c>
      <c r="Z112" s="32">
        <f>IF(O112=$D$2," ",IF(O112&gt;NSCA!$K$9,0,1))</f>
        <v>1</v>
      </c>
      <c r="AA112" s="32" t="str">
        <f>IF(P112=$D$2," ",IF(P112&gt;NSCA!$C$9,0,1))</f>
        <v xml:space="preserve"> </v>
      </c>
      <c r="AB112" s="32" t="str">
        <f>IF(Q112=$D$2," ",IF(Q112&gt;NSCA!$D$9,0,1))</f>
        <v xml:space="preserve"> </v>
      </c>
      <c r="AC112" s="32" t="str">
        <f>IF(R112=$D$2," ",IF(R112&gt;NSCA!$E$9,0,1))</f>
        <v xml:space="preserve"> </v>
      </c>
      <c r="AD112" s="32" t="str">
        <f>IF(S112=$D$2," ",IF(S112&gt;NSCA!$F$9,0,1))</f>
        <v xml:space="preserve"> </v>
      </c>
      <c r="AE112" s="32" t="str">
        <f>IF(T112=$D$2," ",IF(T112&gt;NSCA!$G$9,0,1))</f>
        <v xml:space="preserve"> </v>
      </c>
      <c r="AF112" s="32">
        <f>IF(U112=$D$2," ",IF(U112&gt;NSCA!$H$9,0,1))</f>
        <v>1</v>
      </c>
      <c r="AG112" s="32" t="str">
        <f>IF(V112=$D$2," ",IF(V112&gt;NSCA!$I$9,0,1))</f>
        <v xml:space="preserve"> </v>
      </c>
      <c r="AH112" s="32" t="str">
        <f>IF(W112=$D$2," ",IF(W112&gt;NSCA!$L$9,0,1))</f>
        <v xml:space="preserve"> </v>
      </c>
      <c r="AI112" s="32" t="str">
        <f>IF(X112=$D$2," ",IF(X112&gt;NSCA!$M$9,0,1))</f>
        <v xml:space="preserve"> </v>
      </c>
    </row>
    <row r="113" spans="1:35" x14ac:dyDescent="0.25">
      <c r="A113" s="115">
        <v>42752</v>
      </c>
      <c r="B113" s="119">
        <v>3.1432408732589514</v>
      </c>
      <c r="C113" s="119"/>
      <c r="D113" s="119"/>
      <c r="E113" s="119"/>
      <c r="F113" s="119"/>
      <c r="G113" s="119">
        <v>0.58965645288751256</v>
      </c>
      <c r="H113" s="119">
        <v>2.3433228620582596</v>
      </c>
      <c r="I113" s="119"/>
      <c r="J113" s="119">
        <v>6.4300567741693087</v>
      </c>
      <c r="K113" s="119"/>
      <c r="L113" s="119">
        <v>8.5374529837244477</v>
      </c>
      <c r="M113" s="119">
        <v>8.5374529837244477</v>
      </c>
      <c r="N113" s="119">
        <v>3.1432408732589514</v>
      </c>
      <c r="O113" s="119"/>
      <c r="P113" s="119"/>
      <c r="Q113" s="119"/>
      <c r="R113" s="119"/>
      <c r="S113" s="119">
        <v>0.58965645288751256</v>
      </c>
      <c r="T113" s="119">
        <v>2.3433228620582596</v>
      </c>
      <c r="U113" s="119"/>
      <c r="V113" s="119">
        <v>6.4300567741693087</v>
      </c>
      <c r="W113" s="119"/>
      <c r="X113" s="119">
        <v>8.5374529837244477</v>
      </c>
      <c r="Y113" s="32">
        <f>IF(N113=$D$2," ",IF(N113&gt;NSCA!$J$9,0,1))</f>
        <v>1</v>
      </c>
      <c r="Z113" s="32" t="str">
        <f>IF(O113=$D$2," ",IF(O113&gt;NSCA!$K$9,0,1))</f>
        <v xml:space="preserve"> </v>
      </c>
      <c r="AA113" s="32" t="str">
        <f>IF(P113=$D$2," ",IF(P113&gt;NSCA!$C$9,0,1))</f>
        <v xml:space="preserve"> </v>
      </c>
      <c r="AB113" s="32" t="str">
        <f>IF(Q113=$D$2," ",IF(Q113&gt;NSCA!$D$9,0,1))</f>
        <v xml:space="preserve"> </v>
      </c>
      <c r="AC113" s="32" t="str">
        <f>IF(R113=$D$2," ",IF(R113&gt;NSCA!$E$9,0,1))</f>
        <v xml:space="preserve"> </v>
      </c>
      <c r="AD113" s="32">
        <f>IF(S113=$D$2," ",IF(S113&gt;NSCA!$F$9,0,1))</f>
        <v>1</v>
      </c>
      <c r="AE113" s="32">
        <f>IF(T113=$D$2," ",IF(T113&gt;NSCA!$G$9,0,1))</f>
        <v>1</v>
      </c>
      <c r="AF113" s="32" t="str">
        <f>IF(U113=$D$2," ",IF(U113&gt;NSCA!$H$9,0,1))</f>
        <v xml:space="preserve"> </v>
      </c>
      <c r="AG113" s="32">
        <f>IF(V113=$D$2," ",IF(V113&gt;NSCA!$I$9,0,1))</f>
        <v>1</v>
      </c>
      <c r="AH113" s="32" t="str">
        <f>IF(W113=$D$2," ",IF(W113&gt;NSCA!$L$9,0,1))</f>
        <v xml:space="preserve"> </v>
      </c>
      <c r="AI113" s="32">
        <f>IF(X113=$D$2," ",IF(X113&gt;NSCA!$M$9,0,1))</f>
        <v>1</v>
      </c>
    </row>
    <row r="114" spans="1:35" x14ac:dyDescent="0.25">
      <c r="A114" s="115">
        <v>42753</v>
      </c>
      <c r="B114" s="119"/>
      <c r="C114" s="119"/>
      <c r="D114" s="119">
        <v>0.21876957855055384</v>
      </c>
      <c r="E114" s="119">
        <v>0.21349581427760403</v>
      </c>
      <c r="F114" s="119">
        <v>0.22931710709645345</v>
      </c>
      <c r="G114" s="119"/>
      <c r="H114" s="119"/>
      <c r="I114" s="119"/>
      <c r="J114" s="119"/>
      <c r="K114" s="119"/>
      <c r="L114" s="119"/>
      <c r="M114" s="119">
        <v>0.22931710709645345</v>
      </c>
      <c r="N114" s="119"/>
      <c r="O114" s="119"/>
      <c r="P114" s="119">
        <v>0.21876957855055384</v>
      </c>
      <c r="Q114" s="119">
        <v>0.21349581427760403</v>
      </c>
      <c r="R114" s="119">
        <v>0.22931710709645345</v>
      </c>
      <c r="S114" s="119"/>
      <c r="T114" s="119"/>
      <c r="U114" s="119"/>
      <c r="V114" s="119"/>
      <c r="W114" s="119"/>
      <c r="X114" s="119"/>
      <c r="Y114" s="32" t="str">
        <f>IF(N114=$D$2," ",IF(N114&gt;NSCA!$J$9,0,1))</f>
        <v xml:space="preserve"> </v>
      </c>
      <c r="Z114" s="32" t="str">
        <f>IF(O114=$D$2," ",IF(O114&gt;NSCA!$K$9,0,1))</f>
        <v xml:space="preserve"> </v>
      </c>
      <c r="AA114" s="32">
        <f>IF(P114=$D$2," ",IF(P114&gt;NSCA!$C$9,0,1))</f>
        <v>1</v>
      </c>
      <c r="AB114" s="32">
        <f>IF(Q114=$D$2," ",IF(Q114&gt;NSCA!$D$9,0,1))</f>
        <v>1</v>
      </c>
      <c r="AC114" s="32">
        <f>IF(R114=$D$2," ",IF(R114&gt;NSCA!$E$9,0,1))</f>
        <v>1</v>
      </c>
      <c r="AD114" s="32" t="str">
        <f>IF(S114=$D$2," ",IF(S114&gt;NSCA!$F$9,0,1))</f>
        <v xml:space="preserve"> </v>
      </c>
      <c r="AE114" s="32" t="str">
        <f>IF(T114=$D$2," ",IF(T114&gt;NSCA!$G$9,0,1))</f>
        <v xml:space="preserve"> </v>
      </c>
      <c r="AF114" s="32" t="str">
        <f>IF(U114=$D$2," ",IF(U114&gt;NSCA!$H$9,0,1))</f>
        <v xml:space="preserve"> </v>
      </c>
      <c r="AG114" s="32" t="str">
        <f>IF(V114=$D$2," ",IF(V114&gt;NSCA!$I$9,0,1))</f>
        <v xml:space="preserve"> </v>
      </c>
      <c r="AH114" s="32" t="str">
        <f>IF(W114=$D$2," ",IF(W114&gt;NSCA!$L$9,0,1))</f>
        <v xml:space="preserve"> </v>
      </c>
      <c r="AI114" s="32" t="str">
        <f>IF(X114=$D$2," ",IF(X114&gt;NSCA!$M$9,0,1))</f>
        <v xml:space="preserve"> </v>
      </c>
    </row>
    <row r="115" spans="1:35" x14ac:dyDescent="0.25">
      <c r="A115" s="115">
        <v>42786</v>
      </c>
      <c r="B115" s="119"/>
      <c r="C115" s="119"/>
      <c r="D115" s="119">
        <v>0.16919315403423002</v>
      </c>
      <c r="E115" s="119">
        <v>0.14963325183374099</v>
      </c>
      <c r="F115" s="119">
        <v>0.19364303178484124</v>
      </c>
      <c r="G115" s="119"/>
      <c r="H115" s="119"/>
      <c r="I115" s="119"/>
      <c r="J115" s="119"/>
      <c r="K115" s="119"/>
      <c r="L115" s="119"/>
      <c r="M115" s="119">
        <v>0.19364303178484124</v>
      </c>
      <c r="N115" s="119"/>
      <c r="O115" s="119"/>
      <c r="P115" s="119">
        <v>0.16919315403423002</v>
      </c>
      <c r="Q115" s="119">
        <v>0.14963325183374099</v>
      </c>
      <c r="R115" s="119">
        <v>0.19364303178484124</v>
      </c>
      <c r="S115" s="119"/>
      <c r="T115" s="119"/>
      <c r="U115" s="119"/>
      <c r="V115" s="119"/>
      <c r="W115" s="119"/>
      <c r="X115" s="119"/>
      <c r="Y115" s="32" t="str">
        <f>IF(N115=$D$2," ",IF(N115&gt;NSCA!$J$9,0,1))</f>
        <v xml:space="preserve"> </v>
      </c>
      <c r="Z115" s="32" t="str">
        <f>IF(O115=$D$2," ",IF(O115&gt;NSCA!$K$9,0,1))</f>
        <v xml:space="preserve"> </v>
      </c>
      <c r="AA115" s="32">
        <f>IF(P115=$D$2," ",IF(P115&gt;NSCA!$C$9,0,1))</f>
        <v>1</v>
      </c>
      <c r="AB115" s="32">
        <f>IF(Q115=$D$2," ",IF(Q115&gt;NSCA!$D$9,0,1))</f>
        <v>1</v>
      </c>
      <c r="AC115" s="32">
        <f>IF(R115=$D$2," ",IF(R115&gt;NSCA!$E$9,0,1))</f>
        <v>1</v>
      </c>
      <c r="AD115" s="32" t="str">
        <f>IF(S115=$D$2," ",IF(S115&gt;NSCA!$F$9,0,1))</f>
        <v xml:space="preserve"> </v>
      </c>
      <c r="AE115" s="32" t="str">
        <f>IF(T115=$D$2," ",IF(T115&gt;NSCA!$G$9,0,1))</f>
        <v xml:space="preserve"> </v>
      </c>
      <c r="AF115" s="32" t="str">
        <f>IF(U115=$D$2," ",IF(U115&gt;NSCA!$H$9,0,1))</f>
        <v xml:space="preserve"> </v>
      </c>
      <c r="AG115" s="32" t="str">
        <f>IF(V115=$D$2," ",IF(V115&gt;NSCA!$I$9,0,1))</f>
        <v xml:space="preserve"> </v>
      </c>
      <c r="AH115" s="32" t="str">
        <f>IF(W115=$D$2," ",IF(W115&gt;NSCA!$L$9,0,1))</f>
        <v xml:space="preserve"> </v>
      </c>
      <c r="AI115" s="32" t="str">
        <f>IF(X115=$D$2," ",IF(X115&gt;NSCA!$M$9,0,1))</f>
        <v xml:space="preserve"> </v>
      </c>
    </row>
    <row r="116" spans="1:35" x14ac:dyDescent="0.25">
      <c r="A116" s="115">
        <v>42787</v>
      </c>
      <c r="B116" s="119">
        <v>2.6464547677261616</v>
      </c>
      <c r="C116" s="119"/>
      <c r="D116" s="119"/>
      <c r="E116" s="119"/>
      <c r="F116" s="119"/>
      <c r="G116" s="119">
        <v>2.2356968215158926</v>
      </c>
      <c r="H116" s="119">
        <v>4.2210268948655258</v>
      </c>
      <c r="I116" s="119"/>
      <c r="J116" s="119">
        <v>5.310513447432764</v>
      </c>
      <c r="K116" s="119"/>
      <c r="L116" s="119"/>
      <c r="M116" s="119">
        <v>5.310513447432764</v>
      </c>
      <c r="N116" s="119">
        <v>2.6464547677261616</v>
      </c>
      <c r="O116" s="119"/>
      <c r="P116" s="119"/>
      <c r="Q116" s="119"/>
      <c r="R116" s="119"/>
      <c r="S116" s="119">
        <v>2.2356968215158926</v>
      </c>
      <c r="T116" s="119">
        <v>4.2210268948655258</v>
      </c>
      <c r="U116" s="119"/>
      <c r="V116" s="119">
        <v>5.310513447432764</v>
      </c>
      <c r="W116" s="119"/>
      <c r="X116" s="119"/>
      <c r="Y116" s="32">
        <f>IF(N116=$D$2," ",IF(N116&gt;NSCA!$J$9,0,1))</f>
        <v>1</v>
      </c>
      <c r="Z116" s="32" t="str">
        <f>IF(O116=$D$2," ",IF(O116&gt;NSCA!$K$9,0,1))</f>
        <v xml:space="preserve"> </v>
      </c>
      <c r="AA116" s="32" t="str">
        <f>IF(P116=$D$2," ",IF(P116&gt;NSCA!$C$9,0,1))</f>
        <v xml:space="preserve"> </v>
      </c>
      <c r="AB116" s="32" t="str">
        <f>IF(Q116=$D$2," ",IF(Q116&gt;NSCA!$D$9,0,1))</f>
        <v xml:space="preserve"> </v>
      </c>
      <c r="AC116" s="32" t="str">
        <f>IF(R116=$D$2," ",IF(R116&gt;NSCA!$E$9,0,1))</f>
        <v xml:space="preserve"> </v>
      </c>
      <c r="AD116" s="32">
        <f>IF(S116=$D$2," ",IF(S116&gt;NSCA!$F$9,0,1))</f>
        <v>1</v>
      </c>
      <c r="AE116" s="32">
        <f>IF(T116=$D$2," ",IF(T116&gt;NSCA!$G$9,0,1))</f>
        <v>1</v>
      </c>
      <c r="AF116" s="32" t="str">
        <f>IF(U116=$D$2," ",IF(U116&gt;NSCA!$H$9,0,1))</f>
        <v xml:space="preserve"> </v>
      </c>
      <c r="AG116" s="32">
        <f>IF(V116=$D$2," ",IF(V116&gt;NSCA!$I$9,0,1))</f>
        <v>1</v>
      </c>
      <c r="AH116" s="32" t="str">
        <f>IF(W116=$D$2," ",IF(W116&gt;NSCA!$L$9,0,1))</f>
        <v xml:space="preserve"> </v>
      </c>
      <c r="AI116" s="32" t="str">
        <f>IF(X116=$D$2," ",IF(X116&gt;NSCA!$M$9,0,1))</f>
        <v xml:space="preserve"> </v>
      </c>
    </row>
    <row r="117" spans="1:35" x14ac:dyDescent="0.25">
      <c r="A117" s="115">
        <v>42788</v>
      </c>
      <c r="B117" s="119"/>
      <c r="C117" s="119">
        <v>0.86928348909657327</v>
      </c>
      <c r="D117" s="119"/>
      <c r="E117" s="119"/>
      <c r="F117" s="119"/>
      <c r="G117" s="119"/>
      <c r="H117" s="119"/>
      <c r="I117" s="119">
        <v>0.40074766355140184</v>
      </c>
      <c r="J117" s="119"/>
      <c r="K117" s="119"/>
      <c r="L117" s="119"/>
      <c r="M117" s="119">
        <v>0.86928348909657327</v>
      </c>
      <c r="N117" s="119"/>
      <c r="O117" s="119">
        <v>0.86928348909657327</v>
      </c>
      <c r="P117" s="119"/>
      <c r="Q117" s="119"/>
      <c r="R117" s="119"/>
      <c r="S117" s="119"/>
      <c r="T117" s="119"/>
      <c r="U117" s="119">
        <v>0.40074766355140184</v>
      </c>
      <c r="V117" s="119"/>
      <c r="W117" s="119"/>
      <c r="X117" s="119"/>
      <c r="Y117" s="32" t="str">
        <f>IF(N117=$D$2," ",IF(N117&gt;NSCA!$J$9,0,1))</f>
        <v xml:space="preserve"> </v>
      </c>
      <c r="Z117" s="32">
        <f>IF(O117=$D$2," ",IF(O117&gt;NSCA!$K$9,0,1))</f>
        <v>1</v>
      </c>
      <c r="AA117" s="32" t="str">
        <f>IF(P117=$D$2," ",IF(P117&gt;NSCA!$C$9,0,1))</f>
        <v xml:space="preserve"> </v>
      </c>
      <c r="AB117" s="32" t="str">
        <f>IF(Q117=$D$2," ",IF(Q117&gt;NSCA!$D$9,0,1))</f>
        <v xml:space="preserve"> </v>
      </c>
      <c r="AC117" s="32" t="str">
        <f>IF(R117=$D$2," ",IF(R117&gt;NSCA!$E$9,0,1))</f>
        <v xml:space="preserve"> </v>
      </c>
      <c r="AD117" s="32" t="str">
        <f>IF(S117=$D$2," ",IF(S117&gt;NSCA!$F$9,0,1))</f>
        <v xml:space="preserve"> </v>
      </c>
      <c r="AE117" s="32" t="str">
        <f>IF(T117=$D$2," ",IF(T117&gt;NSCA!$G$9,0,1))</f>
        <v xml:space="preserve"> </v>
      </c>
      <c r="AF117" s="32">
        <f>IF(U117=$D$2," ",IF(U117&gt;NSCA!$H$9,0,1))</f>
        <v>1</v>
      </c>
      <c r="AG117" s="32" t="str">
        <f>IF(V117=$D$2," ",IF(V117&gt;NSCA!$I$9,0,1))</f>
        <v xml:space="preserve"> </v>
      </c>
      <c r="AH117" s="32" t="str">
        <f>IF(W117=$D$2," ",IF(W117&gt;NSCA!$L$9,0,1))</f>
        <v xml:space="preserve"> </v>
      </c>
      <c r="AI117" s="32" t="str">
        <f>IF(X117=$D$2," ",IF(X117&gt;NSCA!$M$9,0,1))</f>
        <v xml:space="preserve"> </v>
      </c>
    </row>
    <row r="118" spans="1:35" x14ac:dyDescent="0.25">
      <c r="A118" s="115">
        <v>42789</v>
      </c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>
        <v>8.2093457943925241</v>
      </c>
      <c r="M118" s="119">
        <v>8.2093457943925241</v>
      </c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>
        <v>8.2093457943925241</v>
      </c>
      <c r="Y118" s="32" t="str">
        <f>IF(N118=$D$2," ",IF(N118&gt;NSCA!$J$9,0,1))</f>
        <v xml:space="preserve"> </v>
      </c>
      <c r="Z118" s="32" t="str">
        <f>IF(O118=$D$2," ",IF(O118&gt;NSCA!$K$9,0,1))</f>
        <v xml:space="preserve"> </v>
      </c>
      <c r="AA118" s="32" t="str">
        <f>IF(P118=$D$2," ",IF(P118&gt;NSCA!$C$9,0,1))</f>
        <v xml:space="preserve"> </v>
      </c>
      <c r="AB118" s="32" t="str">
        <f>IF(Q118=$D$2," ",IF(Q118&gt;NSCA!$D$9,0,1))</f>
        <v xml:space="preserve"> </v>
      </c>
      <c r="AC118" s="32" t="str">
        <f>IF(R118=$D$2," ",IF(R118&gt;NSCA!$E$9,0,1))</f>
        <v xml:space="preserve"> </v>
      </c>
      <c r="AD118" s="32" t="str">
        <f>IF(S118=$D$2," ",IF(S118&gt;NSCA!$F$9,0,1))</f>
        <v xml:space="preserve"> </v>
      </c>
      <c r="AE118" s="32" t="str">
        <f>IF(T118=$D$2," ",IF(T118&gt;NSCA!$G$9,0,1))</f>
        <v xml:space="preserve"> </v>
      </c>
      <c r="AF118" s="32" t="str">
        <f>IF(U118=$D$2," ",IF(U118&gt;NSCA!$H$9,0,1))</f>
        <v xml:space="preserve"> </v>
      </c>
      <c r="AG118" s="32" t="str">
        <f>IF(V118=$D$2," ",IF(V118&gt;NSCA!$I$9,0,1))</f>
        <v xml:space="preserve"> </v>
      </c>
      <c r="AH118" s="32" t="str">
        <f>IF(W118=$D$2," ",IF(W118&gt;NSCA!$L$9,0,1))</f>
        <v xml:space="preserve"> </v>
      </c>
      <c r="AI118" s="32">
        <f>IF(X118=$D$2," ",IF(X118&gt;NSCA!$M$9,0,1))</f>
        <v>1</v>
      </c>
    </row>
    <row r="119" spans="1:35" x14ac:dyDescent="0.25">
      <c r="A119" s="115">
        <v>42807</v>
      </c>
      <c r="B119" s="119"/>
      <c r="C119" s="119"/>
      <c r="D119" s="119">
        <v>0.20000000000000023</v>
      </c>
      <c r="E119" s="119">
        <v>5.5853658536585371</v>
      </c>
      <c r="F119" s="119">
        <v>5.5609756097560981</v>
      </c>
      <c r="G119" s="119"/>
      <c r="H119" s="119"/>
      <c r="I119" s="119"/>
      <c r="J119" s="119"/>
      <c r="K119" s="119"/>
      <c r="L119" s="119"/>
      <c r="M119" s="119">
        <v>5.5853658536585371</v>
      </c>
      <c r="N119" s="119"/>
      <c r="O119" s="119"/>
      <c r="P119" s="119">
        <v>0.20000000000000023</v>
      </c>
      <c r="Q119" s="119">
        <v>5.5853658536585371</v>
      </c>
      <c r="R119" s="119">
        <v>5.5609756097560981</v>
      </c>
      <c r="S119" s="119"/>
      <c r="T119" s="119"/>
      <c r="U119" s="119"/>
      <c r="V119" s="119"/>
      <c r="W119" s="119"/>
      <c r="X119" s="119"/>
      <c r="Y119" s="32" t="str">
        <f>IF(N119=$D$2," ",IF(N119&gt;NSCA!$J$9,0,1))</f>
        <v xml:space="preserve"> </v>
      </c>
      <c r="Z119" s="32" t="str">
        <f>IF(O119=$D$2," ",IF(O119&gt;NSCA!$K$9,0,1))</f>
        <v xml:space="preserve"> </v>
      </c>
      <c r="AA119" s="32">
        <f>IF(P119=$D$2," ",IF(P119&gt;NSCA!$C$9,0,1))</f>
        <v>1</v>
      </c>
      <c r="AB119" s="32">
        <f>IF(Q119=$D$2," ",IF(Q119&gt;NSCA!$D$9,0,1))</f>
        <v>0</v>
      </c>
      <c r="AC119" s="32">
        <f>IF(R119=$D$2," ",IF(R119&gt;NSCA!$E$9,0,1))</f>
        <v>0</v>
      </c>
      <c r="AD119" s="32" t="str">
        <f>IF(S119=$D$2," ",IF(S119&gt;NSCA!$F$9,0,1))</f>
        <v xml:space="preserve"> </v>
      </c>
      <c r="AE119" s="32" t="str">
        <f>IF(T119=$D$2," ",IF(T119&gt;NSCA!$G$9,0,1))</f>
        <v xml:space="preserve"> </v>
      </c>
      <c r="AF119" s="32" t="str">
        <f>IF(U119=$D$2," ",IF(U119&gt;NSCA!$H$9,0,1))</f>
        <v xml:space="preserve"> </v>
      </c>
      <c r="AG119" s="32" t="str">
        <f>IF(V119=$D$2," ",IF(V119&gt;NSCA!$I$9,0,1))</f>
        <v xml:space="preserve"> </v>
      </c>
      <c r="AH119" s="32" t="str">
        <f>IF(W119=$D$2," ",IF(W119&gt;NSCA!$L$9,0,1))</f>
        <v xml:space="preserve"> </v>
      </c>
      <c r="AI119" s="32" t="str">
        <f>IF(X119=$D$2," ",IF(X119&gt;NSCA!$M$9,0,1))</f>
        <v xml:space="preserve"> </v>
      </c>
    </row>
    <row r="120" spans="1:35" x14ac:dyDescent="0.25">
      <c r="A120" s="115">
        <v>42808</v>
      </c>
      <c r="B120" s="119">
        <v>2.6487804878048782</v>
      </c>
      <c r="C120" s="119"/>
      <c r="D120" s="119"/>
      <c r="E120" s="119"/>
      <c r="F120" s="119"/>
      <c r="G120" s="119">
        <v>5.102439024390244</v>
      </c>
      <c r="H120" s="119">
        <v>8.1463414634146361</v>
      </c>
      <c r="I120" s="119"/>
      <c r="J120" s="119">
        <v>8.8780487804878057</v>
      </c>
      <c r="K120" s="119"/>
      <c r="L120" s="119">
        <v>19.024390243902438</v>
      </c>
      <c r="M120" s="119">
        <v>19.024390243902438</v>
      </c>
      <c r="N120" s="119">
        <v>2.6487804878048782</v>
      </c>
      <c r="O120" s="119"/>
      <c r="P120" s="119"/>
      <c r="Q120" s="119"/>
      <c r="R120" s="119"/>
      <c r="S120" s="119">
        <v>5.102439024390244</v>
      </c>
      <c r="T120" s="119">
        <v>8.1463414634146361</v>
      </c>
      <c r="U120" s="119"/>
      <c r="V120" s="119">
        <v>8.8780487804878057</v>
      </c>
      <c r="W120" s="119"/>
      <c r="X120" s="119">
        <v>19.024390243902438</v>
      </c>
      <c r="Y120" s="32">
        <f>IF(N120=$D$2," ",IF(N120&gt;NSCA!$J$9,0,1))</f>
        <v>1</v>
      </c>
      <c r="Z120" s="32" t="str">
        <f>IF(O120=$D$2," ",IF(O120&gt;NSCA!$K$9,0,1))</f>
        <v xml:space="preserve"> </v>
      </c>
      <c r="AA120" s="32" t="str">
        <f>IF(P120=$D$2," ",IF(P120&gt;NSCA!$C$9,0,1))</f>
        <v xml:space="preserve"> </v>
      </c>
      <c r="AB120" s="32" t="str">
        <f>IF(Q120=$D$2," ",IF(Q120&gt;NSCA!$D$9,0,1))</f>
        <v xml:space="preserve"> </v>
      </c>
      <c r="AC120" s="32" t="str">
        <f>IF(R120=$D$2," ",IF(R120&gt;NSCA!$E$9,0,1))</f>
        <v xml:space="preserve"> </v>
      </c>
      <c r="AD120" s="32">
        <f>IF(S120=$D$2," ",IF(S120&gt;NSCA!$F$9,0,1))</f>
        <v>0</v>
      </c>
      <c r="AE120" s="32">
        <f>IF(T120=$D$2," ",IF(T120&gt;NSCA!$G$9,0,1))</f>
        <v>0</v>
      </c>
      <c r="AF120" s="32" t="str">
        <f>IF(U120=$D$2," ",IF(U120&gt;NSCA!$H$9,0,1))</f>
        <v xml:space="preserve"> </v>
      </c>
      <c r="AG120" s="32">
        <f>IF(V120=$D$2," ",IF(V120&gt;NSCA!$I$9,0,1))</f>
        <v>1</v>
      </c>
      <c r="AH120" s="32" t="str">
        <f>IF(W120=$D$2," ",IF(W120&gt;NSCA!$L$9,0,1))</f>
        <v xml:space="preserve"> </v>
      </c>
      <c r="AI120" s="32">
        <f>IF(X120=$D$2," ",IF(X120&gt;NSCA!$M$9,0,1))</f>
        <v>0</v>
      </c>
    </row>
    <row r="121" spans="1:35" x14ac:dyDescent="0.25">
      <c r="A121" s="115">
        <v>42809</v>
      </c>
      <c r="B121" s="119"/>
      <c r="C121" s="119">
        <v>0.9438202247191011</v>
      </c>
      <c r="D121" s="119"/>
      <c r="E121" s="119"/>
      <c r="F121" s="119"/>
      <c r="G121" s="119"/>
      <c r="H121" s="119"/>
      <c r="I121" s="119">
        <v>0.44943820224719094</v>
      </c>
      <c r="J121" s="119"/>
      <c r="K121" s="119"/>
      <c r="L121" s="119"/>
      <c r="M121" s="119">
        <v>0.9438202247191011</v>
      </c>
      <c r="N121" s="119"/>
      <c r="O121" s="119">
        <v>0.9438202247191011</v>
      </c>
      <c r="P121" s="119"/>
      <c r="Q121" s="119"/>
      <c r="R121" s="119"/>
      <c r="S121" s="119"/>
      <c r="T121" s="119"/>
      <c r="U121" s="119">
        <v>0.44943820224719094</v>
      </c>
      <c r="V121" s="119"/>
      <c r="W121" s="119"/>
      <c r="X121" s="119"/>
      <c r="Y121" s="32" t="str">
        <f>IF(N121=$D$2," ",IF(N121&gt;NSCA!$J$9,0,1))</f>
        <v xml:space="preserve"> </v>
      </c>
      <c r="Z121" s="32">
        <f>IF(O121=$D$2," ",IF(O121&gt;NSCA!$K$9,0,1))</f>
        <v>1</v>
      </c>
      <c r="AA121" s="32" t="str">
        <f>IF(P121=$D$2," ",IF(P121&gt;NSCA!$C$9,0,1))</f>
        <v xml:space="preserve"> </v>
      </c>
      <c r="AB121" s="32" t="str">
        <f>IF(Q121=$D$2," ",IF(Q121&gt;NSCA!$D$9,0,1))</f>
        <v xml:space="preserve"> </v>
      </c>
      <c r="AC121" s="32" t="str">
        <f>IF(R121=$D$2," ",IF(R121&gt;NSCA!$E$9,0,1))</f>
        <v xml:space="preserve"> </v>
      </c>
      <c r="AD121" s="32" t="str">
        <f>IF(S121=$D$2," ",IF(S121&gt;NSCA!$F$9,0,1))</f>
        <v xml:space="preserve"> </v>
      </c>
      <c r="AE121" s="32" t="str">
        <f>IF(T121=$D$2," ",IF(T121&gt;NSCA!$G$9,0,1))</f>
        <v xml:space="preserve"> </v>
      </c>
      <c r="AF121" s="32">
        <f>IF(U121=$D$2," ",IF(U121&gt;NSCA!$H$9,0,1))</f>
        <v>1</v>
      </c>
      <c r="AG121" s="32" t="str">
        <f>IF(V121=$D$2," ",IF(V121&gt;NSCA!$I$9,0,1))</f>
        <v xml:space="preserve"> </v>
      </c>
      <c r="AH121" s="32" t="str">
        <f>IF(W121=$D$2," ",IF(W121&gt;NSCA!$L$9,0,1))</f>
        <v xml:space="preserve"> </v>
      </c>
      <c r="AI121" s="32" t="str">
        <f>IF(X121=$D$2," ",IF(X121&gt;NSCA!$M$9,0,1))</f>
        <v xml:space="preserve"> </v>
      </c>
    </row>
    <row r="122" spans="1:35" x14ac:dyDescent="0.25">
      <c r="A122" s="115">
        <v>42835</v>
      </c>
      <c r="B122" s="119"/>
      <c r="C122" s="119"/>
      <c r="D122" s="119">
        <v>0.26118500604594946</v>
      </c>
      <c r="E122" s="119">
        <v>0.37243047158403891</v>
      </c>
      <c r="F122" s="119">
        <v>0.50785973397823481</v>
      </c>
      <c r="G122" s="119"/>
      <c r="H122" s="119"/>
      <c r="I122" s="119"/>
      <c r="J122" s="119"/>
      <c r="K122" s="119"/>
      <c r="L122" s="119"/>
      <c r="M122" s="119">
        <v>0.50785973397823481</v>
      </c>
      <c r="N122" s="119"/>
      <c r="O122" s="119"/>
      <c r="P122" s="119">
        <v>0.26118500604594946</v>
      </c>
      <c r="Q122" s="119">
        <v>0.37243047158403891</v>
      </c>
      <c r="R122" s="119">
        <v>0.50785973397823481</v>
      </c>
      <c r="S122" s="119"/>
      <c r="T122" s="119"/>
      <c r="U122" s="119"/>
      <c r="V122" s="119"/>
      <c r="W122" s="119"/>
      <c r="X122" s="119"/>
      <c r="Y122" s="32" t="str">
        <f>IF(N122=$D$2," ",IF(N122&gt;NSCA!$J$9,0,1))</f>
        <v xml:space="preserve"> </v>
      </c>
      <c r="Z122" s="32" t="str">
        <f>IF(O122=$D$2," ",IF(O122&gt;NSCA!$K$9,0,1))</f>
        <v xml:space="preserve"> </v>
      </c>
      <c r="AA122" s="32">
        <f>IF(P122=$D$2," ",IF(P122&gt;NSCA!$C$9,0,1))</f>
        <v>1</v>
      </c>
      <c r="AB122" s="32">
        <f>IF(Q122=$D$2," ",IF(Q122&gt;NSCA!$D$9,0,1))</f>
        <v>1</v>
      </c>
      <c r="AC122" s="32">
        <f>IF(R122=$D$2," ",IF(R122&gt;NSCA!$E$9,0,1))</f>
        <v>0</v>
      </c>
      <c r="AD122" s="32" t="str">
        <f>IF(S122=$D$2," ",IF(S122&gt;NSCA!$F$9,0,1))</f>
        <v xml:space="preserve"> </v>
      </c>
      <c r="AE122" s="32" t="str">
        <f>IF(T122=$D$2," ",IF(T122&gt;NSCA!$G$9,0,1))</f>
        <v xml:space="preserve"> </v>
      </c>
      <c r="AF122" s="32" t="str">
        <f>IF(U122=$D$2," ",IF(U122&gt;NSCA!$H$9,0,1))</f>
        <v xml:space="preserve"> </v>
      </c>
      <c r="AG122" s="32" t="str">
        <f>IF(V122=$D$2," ",IF(V122&gt;NSCA!$I$9,0,1))</f>
        <v xml:space="preserve"> </v>
      </c>
      <c r="AH122" s="32" t="str">
        <f>IF(W122=$D$2," ",IF(W122&gt;NSCA!$L$9,0,1))</f>
        <v xml:space="preserve"> </v>
      </c>
      <c r="AI122" s="32" t="str">
        <f>IF(X122=$D$2," ",IF(X122&gt;NSCA!$M$9,0,1))</f>
        <v xml:space="preserve"> </v>
      </c>
    </row>
    <row r="123" spans="1:35" x14ac:dyDescent="0.25">
      <c r="A123" s="115">
        <v>42836</v>
      </c>
      <c r="B123" s="119">
        <v>3.0181378476420799</v>
      </c>
      <c r="C123" s="119"/>
      <c r="D123" s="119"/>
      <c r="E123" s="119"/>
      <c r="F123" s="119"/>
      <c r="G123" s="119">
        <v>2.8536880290205562</v>
      </c>
      <c r="H123" s="119">
        <v>7.4486094316807758</v>
      </c>
      <c r="I123" s="119"/>
      <c r="J123" s="119">
        <v>9.7702539298669926</v>
      </c>
      <c r="K123" s="119"/>
      <c r="L123" s="119">
        <v>11.027811366384526</v>
      </c>
      <c r="M123" s="119">
        <v>11.027811366384526</v>
      </c>
      <c r="N123" s="119">
        <v>3.0181378476420799</v>
      </c>
      <c r="O123" s="119"/>
      <c r="P123" s="119"/>
      <c r="Q123" s="119"/>
      <c r="R123" s="119"/>
      <c r="S123" s="119">
        <v>2.8536880290205562</v>
      </c>
      <c r="T123" s="119">
        <v>7.4486094316807758</v>
      </c>
      <c r="U123" s="119"/>
      <c r="V123" s="119">
        <v>9.7702539298669926</v>
      </c>
      <c r="W123" s="119"/>
      <c r="X123" s="119">
        <v>11.027811366384526</v>
      </c>
      <c r="Y123" s="32">
        <f>IF(N123=$D$2," ",IF(N123&gt;NSCA!$J$9,0,1))</f>
        <v>1</v>
      </c>
      <c r="Z123" s="32" t="str">
        <f>IF(O123=$D$2," ",IF(O123&gt;NSCA!$K$9,0,1))</f>
        <v xml:space="preserve"> </v>
      </c>
      <c r="AA123" s="32" t="str">
        <f>IF(P123=$D$2," ",IF(P123&gt;NSCA!$C$9,0,1))</f>
        <v xml:space="preserve"> </v>
      </c>
      <c r="AB123" s="32" t="str">
        <f>IF(Q123=$D$2," ",IF(Q123&gt;NSCA!$D$9,0,1))</f>
        <v xml:space="preserve"> </v>
      </c>
      <c r="AC123" s="32" t="str">
        <f>IF(R123=$D$2," ",IF(R123&gt;NSCA!$E$9,0,1))</f>
        <v xml:space="preserve"> </v>
      </c>
      <c r="AD123" s="32">
        <f>IF(S123=$D$2," ",IF(S123&gt;NSCA!$F$9,0,1))</f>
        <v>1</v>
      </c>
      <c r="AE123" s="32">
        <f>IF(T123=$D$2," ",IF(T123&gt;NSCA!$G$9,0,1))</f>
        <v>1</v>
      </c>
      <c r="AF123" s="32" t="str">
        <f>IF(U123=$D$2," ",IF(U123&gt;NSCA!$H$9,0,1))</f>
        <v xml:space="preserve"> </v>
      </c>
      <c r="AG123" s="32">
        <f>IF(V123=$D$2," ",IF(V123&gt;NSCA!$I$9,0,1))</f>
        <v>1</v>
      </c>
      <c r="AH123" s="32" t="str">
        <f>IF(W123=$D$2," ",IF(W123&gt;NSCA!$L$9,0,1))</f>
        <v xml:space="preserve"> </v>
      </c>
      <c r="AI123" s="32">
        <f>IF(X123=$D$2," ",IF(X123&gt;NSCA!$M$9,0,1))</f>
        <v>0</v>
      </c>
    </row>
    <row r="124" spans="1:35" x14ac:dyDescent="0.25">
      <c r="A124" s="115">
        <v>42837</v>
      </c>
      <c r="B124" s="119"/>
      <c r="C124" s="119">
        <v>0.80773881499395428</v>
      </c>
      <c r="D124" s="119"/>
      <c r="E124" s="119"/>
      <c r="F124" s="119"/>
      <c r="G124" s="119"/>
      <c r="H124" s="119"/>
      <c r="I124" s="119">
        <v>0.53688029020556249</v>
      </c>
      <c r="J124" s="119"/>
      <c r="K124" s="119"/>
      <c r="L124" s="119"/>
      <c r="M124" s="119">
        <v>0.80773881499395428</v>
      </c>
      <c r="N124" s="119"/>
      <c r="O124" s="119">
        <v>0.80773881499395428</v>
      </c>
      <c r="P124" s="119"/>
      <c r="Q124" s="119"/>
      <c r="R124" s="119"/>
      <c r="S124" s="119"/>
      <c r="T124" s="119"/>
      <c r="U124" s="119">
        <v>0.53688029020556249</v>
      </c>
      <c r="V124" s="119"/>
      <c r="W124" s="119"/>
      <c r="X124" s="119"/>
      <c r="Y124" s="32" t="str">
        <f>IF(N124=$D$2," ",IF(N124&gt;NSCA!$J$9,0,1))</f>
        <v xml:space="preserve"> </v>
      </c>
      <c r="Z124" s="32">
        <f>IF(O124=$D$2," ",IF(O124&gt;NSCA!$K$9,0,1))</f>
        <v>1</v>
      </c>
      <c r="AA124" s="32" t="str">
        <f>IF(P124=$D$2," ",IF(P124&gt;NSCA!$C$9,0,1))</f>
        <v xml:space="preserve"> </v>
      </c>
      <c r="AB124" s="32" t="str">
        <f>IF(Q124=$D$2," ",IF(Q124&gt;NSCA!$D$9,0,1))</f>
        <v xml:space="preserve"> </v>
      </c>
      <c r="AC124" s="32" t="str">
        <f>IF(R124=$D$2," ",IF(R124&gt;NSCA!$E$9,0,1))</f>
        <v xml:space="preserve"> </v>
      </c>
      <c r="AD124" s="32" t="str">
        <f>IF(S124=$D$2," ",IF(S124&gt;NSCA!$F$9,0,1))</f>
        <v xml:space="preserve"> </v>
      </c>
      <c r="AE124" s="32" t="str">
        <f>IF(T124=$D$2," ",IF(T124&gt;NSCA!$G$9,0,1))</f>
        <v xml:space="preserve"> </v>
      </c>
      <c r="AF124" s="32">
        <f>IF(U124=$D$2," ",IF(U124&gt;NSCA!$H$9,0,1))</f>
        <v>1</v>
      </c>
      <c r="AG124" s="32" t="str">
        <f>IF(V124=$D$2," ",IF(V124&gt;NSCA!$I$9,0,1))</f>
        <v xml:space="preserve"> </v>
      </c>
      <c r="AH124" s="32" t="str">
        <f>IF(W124=$D$2," ",IF(W124&gt;NSCA!$L$9,0,1))</f>
        <v xml:space="preserve"> </v>
      </c>
      <c r="AI124" s="32" t="str">
        <f>IF(X124=$D$2," ",IF(X124&gt;NSCA!$M$9,0,1))</f>
        <v xml:space="preserve"> </v>
      </c>
    </row>
    <row r="125" spans="1:35" x14ac:dyDescent="0.25">
      <c r="A125" s="115">
        <v>42871</v>
      </c>
      <c r="B125" s="119">
        <v>4.0951945080091541</v>
      </c>
      <c r="C125" s="119"/>
      <c r="D125" s="119"/>
      <c r="E125" s="119"/>
      <c r="F125" s="119"/>
      <c r="G125" s="119">
        <v>1.3308924485125864</v>
      </c>
      <c r="H125" s="119">
        <v>4.4580000000000002</v>
      </c>
      <c r="I125" s="119"/>
      <c r="J125" s="119">
        <v>5.4187643020595004</v>
      </c>
      <c r="K125" s="119"/>
      <c r="L125" s="119">
        <v>8.2105263157894761</v>
      </c>
      <c r="M125" s="119">
        <v>8.2105263157894761</v>
      </c>
      <c r="N125" s="119">
        <v>4.0951945080091541</v>
      </c>
      <c r="O125" s="119"/>
      <c r="P125" s="119"/>
      <c r="Q125" s="119"/>
      <c r="R125" s="119"/>
      <c r="S125" s="119">
        <v>1.3308924485125864</v>
      </c>
      <c r="T125" s="119">
        <v>4.4580000000000002</v>
      </c>
      <c r="U125" s="119"/>
      <c r="V125" s="119">
        <v>5.4187643020595004</v>
      </c>
      <c r="W125" s="119"/>
      <c r="X125" s="119">
        <v>8.2105263157894761</v>
      </c>
      <c r="Y125" s="32">
        <f>IF(N125=$D$2," ",IF(N125&gt;NSCA!$J$9,0,1))</f>
        <v>0</v>
      </c>
      <c r="Z125" s="32" t="str">
        <f>IF(O125=$D$2," ",IF(O125&gt;NSCA!$K$9,0,1))</f>
        <v xml:space="preserve"> </v>
      </c>
      <c r="AA125" s="32" t="str">
        <f>IF(P125=$D$2," ",IF(P125&gt;NSCA!$C$9,0,1))</f>
        <v xml:space="preserve"> </v>
      </c>
      <c r="AB125" s="32" t="str">
        <f>IF(Q125=$D$2," ",IF(Q125&gt;NSCA!$D$9,0,1))</f>
        <v xml:space="preserve"> </v>
      </c>
      <c r="AC125" s="32" t="str">
        <f>IF(R125=$D$2," ",IF(R125&gt;NSCA!$E$9,0,1))</f>
        <v xml:space="preserve"> </v>
      </c>
      <c r="AD125" s="32">
        <f>IF(S125=$D$2," ",IF(S125&gt;NSCA!$F$9,0,1))</f>
        <v>1</v>
      </c>
      <c r="AE125" s="32">
        <f>IF(T125=$D$2," ",IF(T125&gt;NSCA!$G$9,0,1))</f>
        <v>1</v>
      </c>
      <c r="AF125" s="32" t="str">
        <f>IF(U125=$D$2," ",IF(U125&gt;NSCA!$H$9,0,1))</f>
        <v xml:space="preserve"> </v>
      </c>
      <c r="AG125" s="32">
        <f>IF(V125=$D$2," ",IF(V125&gt;NSCA!$I$9,0,1))</f>
        <v>1</v>
      </c>
      <c r="AH125" s="32" t="str">
        <f>IF(W125=$D$2," ",IF(W125&gt;NSCA!$L$9,0,1))</f>
        <v xml:space="preserve"> </v>
      </c>
      <c r="AI125" s="32">
        <f>IF(X125=$D$2," ",IF(X125&gt;NSCA!$M$9,0,1))</f>
        <v>1</v>
      </c>
    </row>
    <row r="126" spans="1:35" x14ac:dyDescent="0.25">
      <c r="A126" s="115">
        <v>42872</v>
      </c>
      <c r="B126" s="119"/>
      <c r="C126" s="119">
        <v>1.036155606407323</v>
      </c>
      <c r="D126" s="119"/>
      <c r="E126" s="119"/>
      <c r="F126" s="119"/>
      <c r="G126" s="119"/>
      <c r="H126" s="119"/>
      <c r="I126" s="119">
        <v>0.71578947368421086</v>
      </c>
      <c r="J126" s="119"/>
      <c r="K126" s="119"/>
      <c r="L126" s="119"/>
      <c r="M126" s="119">
        <v>1.036155606407323</v>
      </c>
      <c r="N126" s="119"/>
      <c r="O126" s="119">
        <v>1.036155606407323</v>
      </c>
      <c r="P126" s="119"/>
      <c r="Q126" s="119"/>
      <c r="R126" s="119"/>
      <c r="S126" s="119"/>
      <c r="T126" s="119"/>
      <c r="U126" s="119">
        <v>0.71578947368421086</v>
      </c>
      <c r="V126" s="119"/>
      <c r="W126" s="119"/>
      <c r="X126" s="119"/>
      <c r="Y126" s="32" t="str">
        <f>IF(N126=$D$2," ",IF(N126&gt;NSCA!$J$9,0,1))</f>
        <v xml:space="preserve"> </v>
      </c>
      <c r="Z126" s="32">
        <f>IF(O126=$D$2," ",IF(O126&gt;NSCA!$K$9,0,1))</f>
        <v>1</v>
      </c>
      <c r="AA126" s="32" t="str">
        <f>IF(P126=$D$2," ",IF(P126&gt;NSCA!$C$9,0,1))</f>
        <v xml:space="preserve"> </v>
      </c>
      <c r="AB126" s="32" t="str">
        <f>IF(Q126=$D$2," ",IF(Q126&gt;NSCA!$D$9,0,1))</f>
        <v xml:space="preserve"> </v>
      </c>
      <c r="AC126" s="32" t="str">
        <f>IF(R126=$D$2," ",IF(R126&gt;NSCA!$E$9,0,1))</f>
        <v xml:space="preserve"> </v>
      </c>
      <c r="AD126" s="32" t="str">
        <f>IF(S126=$D$2," ",IF(S126&gt;NSCA!$F$9,0,1))</f>
        <v xml:space="preserve"> </v>
      </c>
      <c r="AE126" s="32" t="str">
        <f>IF(T126=$D$2," ",IF(T126&gt;NSCA!$G$9,0,1))</f>
        <v xml:space="preserve"> </v>
      </c>
      <c r="AF126" s="32">
        <f>IF(U126=$D$2," ",IF(U126&gt;NSCA!$H$9,0,1))</f>
        <v>1</v>
      </c>
      <c r="AG126" s="32" t="str">
        <f>IF(V126=$D$2," ",IF(V126&gt;NSCA!$I$9,0,1))</f>
        <v xml:space="preserve"> </v>
      </c>
      <c r="AH126" s="32" t="str">
        <f>IF(W126=$D$2," ",IF(W126&gt;NSCA!$L$9,0,1))</f>
        <v xml:space="preserve"> </v>
      </c>
      <c r="AI126" s="32" t="str">
        <f>IF(X126=$D$2," ",IF(X126&gt;NSCA!$M$9,0,1))</f>
        <v xml:space="preserve"> </v>
      </c>
    </row>
    <row r="127" spans="1:35" x14ac:dyDescent="0.25">
      <c r="A127" s="115">
        <v>42873</v>
      </c>
      <c r="B127" s="119"/>
      <c r="C127" s="119"/>
      <c r="D127" s="119">
        <v>0.2422857142857143</v>
      </c>
      <c r="E127" s="119">
        <v>0.21942857142857147</v>
      </c>
      <c r="F127" s="119">
        <v>0.84571428571428586</v>
      </c>
      <c r="G127" s="119"/>
      <c r="H127" s="119"/>
      <c r="I127" s="119"/>
      <c r="J127" s="119"/>
      <c r="K127" s="119"/>
      <c r="L127" s="119"/>
      <c r="M127" s="119">
        <v>0.84571428571428586</v>
      </c>
      <c r="N127" s="119"/>
      <c r="O127" s="119"/>
      <c r="P127" s="119">
        <v>0.2422857142857143</v>
      </c>
      <c r="Q127" s="119">
        <v>0.21942857142857147</v>
      </c>
      <c r="R127" s="119">
        <v>0.84571428571428586</v>
      </c>
      <c r="S127" s="119"/>
      <c r="T127" s="119"/>
      <c r="U127" s="119"/>
      <c r="V127" s="119"/>
      <c r="W127" s="119"/>
      <c r="X127" s="119"/>
      <c r="Y127" s="32" t="str">
        <f>IF(N127=$D$2," ",IF(N127&gt;NSCA!$J$9,0,1))</f>
        <v xml:space="preserve"> </v>
      </c>
      <c r="Z127" s="32" t="str">
        <f>IF(O127=$D$2," ",IF(O127&gt;NSCA!$K$9,0,1))</f>
        <v xml:space="preserve"> </v>
      </c>
      <c r="AA127" s="32">
        <f>IF(P127=$D$2," ",IF(P127&gt;NSCA!$C$9,0,1))</f>
        <v>1</v>
      </c>
      <c r="AB127" s="32">
        <f>IF(Q127=$D$2," ",IF(Q127&gt;NSCA!$D$9,0,1))</f>
        <v>1</v>
      </c>
      <c r="AC127" s="32">
        <f>IF(R127=$D$2," ",IF(R127&gt;NSCA!$E$9,0,1))</f>
        <v>0</v>
      </c>
      <c r="AD127" s="32" t="str">
        <f>IF(S127=$D$2," ",IF(S127&gt;NSCA!$F$9,0,1))</f>
        <v xml:space="preserve"> </v>
      </c>
      <c r="AE127" s="32" t="str">
        <f>IF(T127=$D$2," ",IF(T127&gt;NSCA!$G$9,0,1))</f>
        <v xml:space="preserve"> </v>
      </c>
      <c r="AF127" s="32" t="str">
        <f>IF(U127=$D$2," ",IF(U127&gt;NSCA!$H$9,0,1))</f>
        <v xml:space="preserve"> </v>
      </c>
      <c r="AG127" s="32" t="str">
        <f>IF(V127=$D$2," ",IF(V127&gt;NSCA!$I$9,0,1))</f>
        <v xml:space="preserve"> </v>
      </c>
      <c r="AH127" s="32" t="str">
        <f>IF(W127=$D$2," ",IF(W127&gt;NSCA!$L$9,0,1))</f>
        <v xml:space="preserve"> </v>
      </c>
      <c r="AI127" s="32" t="str">
        <f>IF(X127=$D$2," ",IF(X127&gt;NSCA!$M$9,0,1))</f>
        <v xml:space="preserve"> </v>
      </c>
    </row>
    <row r="128" spans="1:35" x14ac:dyDescent="0.25">
      <c r="A128" s="115">
        <v>42905</v>
      </c>
      <c r="B128" s="119"/>
      <c r="C128" s="119"/>
      <c r="D128" s="119">
        <v>0.35866900175131355</v>
      </c>
      <c r="E128" s="119">
        <v>0.33531815528312908</v>
      </c>
      <c r="F128" s="119">
        <v>0.56415645067133691</v>
      </c>
      <c r="G128" s="119"/>
      <c r="H128" s="119"/>
      <c r="I128" s="119"/>
      <c r="J128" s="119"/>
      <c r="K128" s="119"/>
      <c r="L128" s="119"/>
      <c r="M128" s="119">
        <v>0.56415645067133691</v>
      </c>
      <c r="N128" s="119"/>
      <c r="O128" s="119"/>
      <c r="P128" s="119">
        <v>0.35866900175131355</v>
      </c>
      <c r="Q128" s="119">
        <v>0.33531815528312908</v>
      </c>
      <c r="R128" s="119">
        <v>0.56415645067133691</v>
      </c>
      <c r="S128" s="119"/>
      <c r="T128" s="119"/>
      <c r="U128" s="119"/>
      <c r="V128" s="119"/>
      <c r="W128" s="119"/>
      <c r="X128" s="119"/>
      <c r="Y128" s="32" t="str">
        <f>IF(N128=$D$2," ",IF(N128&gt;NSCA!$J$9,0,1))</f>
        <v xml:space="preserve"> </v>
      </c>
      <c r="Z128" s="32" t="str">
        <f>IF(O128=$D$2," ",IF(O128&gt;NSCA!$K$9,0,1))</f>
        <v xml:space="preserve"> </v>
      </c>
      <c r="AA128" s="32">
        <f>IF(P128=$D$2," ",IF(P128&gt;NSCA!$C$9,0,1))</f>
        <v>1</v>
      </c>
      <c r="AB128" s="32">
        <f>IF(Q128=$D$2," ",IF(Q128&gt;NSCA!$D$9,0,1))</f>
        <v>1</v>
      </c>
      <c r="AC128" s="32">
        <f>IF(R128=$D$2," ",IF(R128&gt;NSCA!$E$9,0,1))</f>
        <v>0</v>
      </c>
      <c r="AD128" s="32" t="str">
        <f>IF(S128=$D$2," ",IF(S128&gt;NSCA!$F$9,0,1))</f>
        <v xml:space="preserve"> </v>
      </c>
      <c r="AE128" s="32" t="str">
        <f>IF(T128=$D$2," ",IF(T128&gt;NSCA!$G$9,0,1))</f>
        <v xml:space="preserve"> </v>
      </c>
      <c r="AF128" s="32" t="str">
        <f>IF(U128=$D$2," ",IF(U128&gt;NSCA!$H$9,0,1))</f>
        <v xml:space="preserve"> </v>
      </c>
      <c r="AG128" s="32" t="str">
        <f>IF(V128=$D$2," ",IF(V128&gt;NSCA!$I$9,0,1))</f>
        <v xml:space="preserve"> </v>
      </c>
      <c r="AH128" s="32" t="str">
        <f>IF(W128=$D$2," ",IF(W128&gt;NSCA!$L$9,0,1))</f>
        <v xml:space="preserve"> </v>
      </c>
      <c r="AI128" s="32" t="str">
        <f>IF(X128=$D$2," ",IF(X128&gt;NSCA!$M$9,0,1))</f>
        <v xml:space="preserve"> </v>
      </c>
    </row>
    <row r="129" spans="1:35" x14ac:dyDescent="0.25">
      <c r="A129" s="115">
        <v>42906</v>
      </c>
      <c r="B129" s="119"/>
      <c r="C129" s="119"/>
      <c r="D129" s="119"/>
      <c r="E129" s="119"/>
      <c r="F129" s="119"/>
      <c r="G129" s="119"/>
      <c r="H129" s="119">
        <v>5.1745475773496796</v>
      </c>
      <c r="I129" s="119"/>
      <c r="J129" s="119">
        <v>5.0344424985405736</v>
      </c>
      <c r="K129" s="119"/>
      <c r="L129" s="119">
        <v>7.4162288382953889</v>
      </c>
      <c r="M129" s="119">
        <v>7.4162288382953889</v>
      </c>
      <c r="N129" s="119"/>
      <c r="O129" s="119"/>
      <c r="P129" s="119"/>
      <c r="Q129" s="119"/>
      <c r="R129" s="119"/>
      <c r="S129" s="119"/>
      <c r="T129" s="119">
        <v>5.1745475773496796</v>
      </c>
      <c r="U129" s="119"/>
      <c r="V129" s="119">
        <v>5.0344424985405736</v>
      </c>
      <c r="W129" s="119"/>
      <c r="X129" s="119">
        <v>7.4162288382953889</v>
      </c>
      <c r="Y129" s="32" t="str">
        <f>IF(N129=$D$2," ",IF(N129&gt;NSCA!$J$9,0,1))</f>
        <v xml:space="preserve"> </v>
      </c>
      <c r="Z129" s="32" t="str">
        <f>IF(O129=$D$2," ",IF(O129&gt;NSCA!$K$9,0,1))</f>
        <v xml:space="preserve"> </v>
      </c>
      <c r="AA129" s="32" t="str">
        <f>IF(P129=$D$2," ",IF(P129&gt;NSCA!$C$9,0,1))</f>
        <v xml:space="preserve"> </v>
      </c>
      <c r="AB129" s="32" t="str">
        <f>IF(Q129=$D$2," ",IF(Q129&gt;NSCA!$D$9,0,1))</f>
        <v xml:space="preserve"> </v>
      </c>
      <c r="AC129" s="32" t="str">
        <f>IF(R129=$D$2," ",IF(R129&gt;NSCA!$E$9,0,1))</f>
        <v xml:space="preserve"> </v>
      </c>
      <c r="AD129" s="32" t="str">
        <f>IF(S129=$D$2," ",IF(S129&gt;NSCA!$F$9,0,1))</f>
        <v xml:space="preserve"> </v>
      </c>
      <c r="AE129" s="32">
        <f>IF(T129=$D$2," ",IF(T129&gt;NSCA!$G$9,0,1))</f>
        <v>1</v>
      </c>
      <c r="AF129" s="32" t="str">
        <f>IF(U129=$D$2," ",IF(U129&gt;NSCA!$H$9,0,1))</f>
        <v xml:space="preserve"> </v>
      </c>
      <c r="AG129" s="32">
        <f>IF(V129=$D$2," ",IF(V129&gt;NSCA!$I$9,0,1))</f>
        <v>1</v>
      </c>
      <c r="AH129" s="32" t="str">
        <f>IF(W129=$D$2," ",IF(W129&gt;NSCA!$L$9,0,1))</f>
        <v xml:space="preserve"> </v>
      </c>
      <c r="AI129" s="32">
        <f>IF(X129=$D$2," ",IF(X129&gt;NSCA!$M$9,0,1))</f>
        <v>1</v>
      </c>
    </row>
    <row r="130" spans="1:35" x14ac:dyDescent="0.25">
      <c r="A130" s="115">
        <v>42907</v>
      </c>
      <c r="B130" s="119"/>
      <c r="C130" s="119">
        <v>1.5078031212484992</v>
      </c>
      <c r="D130" s="119"/>
      <c r="E130" s="119"/>
      <c r="F130" s="119"/>
      <c r="G130" s="119"/>
      <c r="H130" s="119"/>
      <c r="I130" s="119">
        <v>1.0660264105642256</v>
      </c>
      <c r="J130" s="119"/>
      <c r="K130" s="119"/>
      <c r="L130" s="119"/>
      <c r="M130" s="119">
        <v>1.5078031212484992</v>
      </c>
      <c r="N130" s="119"/>
      <c r="O130" s="119">
        <v>1.5078031212484992</v>
      </c>
      <c r="P130" s="119"/>
      <c r="Q130" s="119"/>
      <c r="R130" s="119"/>
      <c r="S130" s="119"/>
      <c r="T130" s="119"/>
      <c r="U130" s="119">
        <v>1.0660264105642256</v>
      </c>
      <c r="V130" s="119"/>
      <c r="W130" s="119"/>
      <c r="X130" s="119"/>
      <c r="Y130" s="32" t="str">
        <f>IF(N130=$D$2," ",IF(N130&gt;NSCA!$J$9,0,1))</f>
        <v xml:space="preserve"> </v>
      </c>
      <c r="Z130" s="32">
        <f>IF(O130=$D$2," ",IF(O130&gt;NSCA!$K$9,0,1))</f>
        <v>1</v>
      </c>
      <c r="AA130" s="32" t="str">
        <f>IF(P130=$D$2," ",IF(P130&gt;NSCA!$C$9,0,1))</f>
        <v xml:space="preserve"> </v>
      </c>
      <c r="AB130" s="32" t="str">
        <f>IF(Q130=$D$2," ",IF(Q130&gt;NSCA!$D$9,0,1))</f>
        <v xml:space="preserve"> </v>
      </c>
      <c r="AC130" s="32" t="str">
        <f>IF(R130=$D$2," ",IF(R130&gt;NSCA!$E$9,0,1))</f>
        <v xml:space="preserve"> </v>
      </c>
      <c r="AD130" s="32" t="str">
        <f>IF(S130=$D$2," ",IF(S130&gt;NSCA!$F$9,0,1))</f>
        <v xml:space="preserve"> </v>
      </c>
      <c r="AE130" s="32" t="str">
        <f>IF(T130=$D$2," ",IF(T130&gt;NSCA!$G$9,0,1))</f>
        <v xml:space="preserve"> </v>
      </c>
      <c r="AF130" s="32">
        <f>IF(U130=$D$2," ",IF(U130&gt;NSCA!$H$9,0,1))</f>
        <v>1</v>
      </c>
      <c r="AG130" s="32" t="str">
        <f>IF(V130=$D$2," ",IF(V130&gt;NSCA!$I$9,0,1))</f>
        <v xml:space="preserve"> </v>
      </c>
      <c r="AH130" s="32" t="str">
        <f>IF(W130=$D$2," ",IF(W130&gt;NSCA!$L$9,0,1))</f>
        <v xml:space="preserve"> </v>
      </c>
      <c r="AI130" s="32" t="str">
        <f>IF(X130=$D$2," ",IF(X130&gt;NSCA!$M$9,0,1))</f>
        <v xml:space="preserve"> </v>
      </c>
    </row>
    <row r="131" spans="1:35" x14ac:dyDescent="0.25">
      <c r="A131" s="115">
        <v>42908</v>
      </c>
      <c r="B131" s="119">
        <v>3.8703481392557015</v>
      </c>
      <c r="C131" s="119"/>
      <c r="D131" s="119"/>
      <c r="E131" s="119"/>
      <c r="F131" s="119"/>
      <c r="G131" s="119">
        <v>1.6326530612244896</v>
      </c>
      <c r="H131" s="119"/>
      <c r="I131" s="119"/>
      <c r="J131" s="119"/>
      <c r="K131" s="119"/>
      <c r="L131" s="119"/>
      <c r="M131" s="119">
        <v>3.8703481392557015</v>
      </c>
      <c r="N131" s="119">
        <v>3.8703481392557015</v>
      </c>
      <c r="O131" s="119"/>
      <c r="P131" s="119"/>
      <c r="Q131" s="119"/>
      <c r="R131" s="119"/>
      <c r="S131" s="119">
        <v>1.6326530612244896</v>
      </c>
      <c r="T131" s="119"/>
      <c r="U131" s="119"/>
      <c r="V131" s="119"/>
      <c r="W131" s="119"/>
      <c r="X131" s="119"/>
      <c r="Y131" s="32">
        <f>IF(N131=$D$2," ",IF(N131&gt;NSCA!$J$9,0,1))</f>
        <v>1</v>
      </c>
      <c r="Z131" s="32" t="str">
        <f>IF(O131=$D$2," ",IF(O131&gt;NSCA!$K$9,0,1))</f>
        <v xml:space="preserve"> </v>
      </c>
      <c r="AA131" s="32" t="str">
        <f>IF(P131=$D$2," ",IF(P131&gt;NSCA!$C$9,0,1))</f>
        <v xml:space="preserve"> </v>
      </c>
      <c r="AB131" s="32" t="str">
        <f>IF(Q131=$D$2," ",IF(Q131&gt;NSCA!$D$9,0,1))</f>
        <v xml:space="preserve"> </v>
      </c>
      <c r="AC131" s="32" t="str">
        <f>IF(R131=$D$2," ",IF(R131&gt;NSCA!$E$9,0,1))</f>
        <v xml:space="preserve"> </v>
      </c>
      <c r="AD131" s="32">
        <f>IF(S131=$D$2," ",IF(S131&gt;NSCA!$F$9,0,1))</f>
        <v>1</v>
      </c>
      <c r="AE131" s="32" t="str">
        <f>IF(T131=$D$2," ",IF(T131&gt;NSCA!$G$9,0,1))</f>
        <v xml:space="preserve"> </v>
      </c>
      <c r="AF131" s="32" t="str">
        <f>IF(U131=$D$2," ",IF(U131&gt;NSCA!$H$9,0,1))</f>
        <v xml:space="preserve"> </v>
      </c>
      <c r="AG131" s="32" t="str">
        <f>IF(V131=$D$2," ",IF(V131&gt;NSCA!$I$9,0,1))</f>
        <v xml:space="preserve"> </v>
      </c>
      <c r="AH131" s="32" t="str">
        <f>IF(W131=$D$2," ",IF(W131&gt;NSCA!$L$9,0,1))</f>
        <v xml:space="preserve"> </v>
      </c>
      <c r="AI131" s="32" t="str">
        <f>IF(X131=$D$2," ",IF(X131&gt;NSCA!$M$9,0,1))</f>
        <v xml:space="preserve"> </v>
      </c>
    </row>
    <row r="132" spans="1:35" x14ac:dyDescent="0.25">
      <c r="A132" s="115">
        <v>42933</v>
      </c>
      <c r="B132" s="119"/>
      <c r="C132" s="119"/>
      <c r="D132" s="119">
        <v>0.25134474327628392</v>
      </c>
      <c r="E132" s="119">
        <v>0.25134474327628392</v>
      </c>
      <c r="F132" s="119">
        <v>0.32469437652811767</v>
      </c>
      <c r="G132" s="119"/>
      <c r="H132" s="119"/>
      <c r="I132" s="119"/>
      <c r="J132" s="119"/>
      <c r="K132" s="119"/>
      <c r="L132" s="119"/>
      <c r="M132" s="119">
        <v>0.32469437652811767</v>
      </c>
      <c r="N132" s="119"/>
      <c r="O132" s="119"/>
      <c r="P132" s="119">
        <v>0.25134474327628392</v>
      </c>
      <c r="Q132" s="119">
        <v>0.25134474327628392</v>
      </c>
      <c r="R132" s="119">
        <v>0.32469437652811767</v>
      </c>
      <c r="S132" s="119"/>
      <c r="T132" s="119"/>
      <c r="U132" s="119"/>
      <c r="V132" s="119"/>
      <c r="W132" s="119"/>
      <c r="X132" s="119"/>
      <c r="Y132" s="32" t="str">
        <f>IF(N132=$D$2," ",IF(N132&gt;NSCA!$J$9,0,1))</f>
        <v xml:space="preserve"> </v>
      </c>
      <c r="Z132" s="32" t="str">
        <f>IF(O132=$D$2," ",IF(O132&gt;NSCA!$K$9,0,1))</f>
        <v xml:space="preserve"> </v>
      </c>
      <c r="AA132" s="32">
        <f>IF(P132=$D$2," ",IF(P132&gt;NSCA!$C$9,0,1))</f>
        <v>1</v>
      </c>
      <c r="AB132" s="32">
        <f>IF(Q132=$D$2," ",IF(Q132&gt;NSCA!$D$9,0,1))</f>
        <v>1</v>
      </c>
      <c r="AC132" s="32">
        <f>IF(R132=$D$2," ",IF(R132&gt;NSCA!$E$9,0,1))</f>
        <v>1</v>
      </c>
      <c r="AD132" s="32" t="str">
        <f>IF(S132=$D$2," ",IF(S132&gt;NSCA!$F$9,0,1))</f>
        <v xml:space="preserve"> </v>
      </c>
      <c r="AE132" s="32" t="str">
        <f>IF(T132=$D$2," ",IF(T132&gt;NSCA!$G$9,0,1))</f>
        <v xml:space="preserve"> </v>
      </c>
      <c r="AF132" s="32" t="str">
        <f>IF(U132=$D$2," ",IF(U132&gt;NSCA!$H$9,0,1))</f>
        <v xml:space="preserve"> </v>
      </c>
      <c r="AG132" s="32" t="str">
        <f>IF(V132=$D$2," ",IF(V132&gt;NSCA!$I$9,0,1))</f>
        <v xml:space="preserve"> </v>
      </c>
      <c r="AH132" s="32" t="str">
        <f>IF(W132=$D$2," ",IF(W132&gt;NSCA!$L$9,0,1))</f>
        <v xml:space="preserve"> </v>
      </c>
      <c r="AI132" s="32" t="str">
        <f>IF(X132=$D$2," ",IF(X132&gt;NSCA!$M$9,0,1))</f>
        <v xml:space="preserve"> </v>
      </c>
    </row>
    <row r="133" spans="1:35" x14ac:dyDescent="0.25">
      <c r="A133" s="115">
        <v>42934</v>
      </c>
      <c r="B133" s="119">
        <v>4.0723716381418091</v>
      </c>
      <c r="C133" s="119"/>
      <c r="D133" s="119"/>
      <c r="E133" s="119"/>
      <c r="F133" s="119"/>
      <c r="G133" s="119">
        <v>1.6352078239608805</v>
      </c>
      <c r="H133" s="119">
        <v>5.7603911980440108</v>
      </c>
      <c r="I133" s="119"/>
      <c r="J133" s="119">
        <v>5.8777506112469444</v>
      </c>
      <c r="K133" s="119"/>
      <c r="L133" s="119">
        <v>7.7848410757946223</v>
      </c>
      <c r="M133" s="119">
        <v>7.7848410757946223</v>
      </c>
      <c r="N133" s="119">
        <v>4.0723716381418091</v>
      </c>
      <c r="O133" s="119"/>
      <c r="P133" s="119"/>
      <c r="Q133" s="119"/>
      <c r="R133" s="119"/>
      <c r="S133" s="119">
        <v>1.6352078239608805</v>
      </c>
      <c r="T133" s="119">
        <v>5.7603911980440108</v>
      </c>
      <c r="U133" s="119"/>
      <c r="V133" s="119">
        <v>5.8777506112469444</v>
      </c>
      <c r="W133" s="119"/>
      <c r="X133" s="119">
        <v>7.7848410757946223</v>
      </c>
      <c r="Y133" s="32">
        <f>IF(N133=$D$2," ",IF(N133&gt;NSCA!$J$9,0,1))</f>
        <v>0</v>
      </c>
      <c r="Z133" s="32" t="str">
        <f>IF(O133=$D$2," ",IF(O133&gt;NSCA!$K$9,0,1))</f>
        <v xml:space="preserve"> </v>
      </c>
      <c r="AA133" s="32" t="str">
        <f>IF(P133=$D$2," ",IF(P133&gt;NSCA!$C$9,0,1))</f>
        <v xml:space="preserve"> </v>
      </c>
      <c r="AB133" s="32" t="str">
        <f>IF(Q133=$D$2," ",IF(Q133&gt;NSCA!$D$9,0,1))</f>
        <v xml:space="preserve"> </v>
      </c>
      <c r="AC133" s="32" t="str">
        <f>IF(R133=$D$2," ",IF(R133&gt;NSCA!$E$9,0,1))</f>
        <v xml:space="preserve"> </v>
      </c>
      <c r="AD133" s="32">
        <f>IF(S133=$D$2," ",IF(S133&gt;NSCA!$F$9,0,1))</f>
        <v>1</v>
      </c>
      <c r="AE133" s="32">
        <f>IF(T133=$D$2," ",IF(T133&gt;NSCA!$G$9,0,1))</f>
        <v>1</v>
      </c>
      <c r="AF133" s="32" t="str">
        <f>IF(U133=$D$2," ",IF(U133&gt;NSCA!$H$9,0,1))</f>
        <v xml:space="preserve"> </v>
      </c>
      <c r="AG133" s="32">
        <f>IF(V133=$D$2," ",IF(V133&gt;NSCA!$I$9,0,1))</f>
        <v>1</v>
      </c>
      <c r="AH133" s="32" t="str">
        <f>IF(W133=$D$2," ",IF(W133&gt;NSCA!$L$9,0,1))</f>
        <v xml:space="preserve"> </v>
      </c>
      <c r="AI133" s="32">
        <f>IF(X133=$D$2," ",IF(X133&gt;NSCA!$M$9,0,1))</f>
        <v>1</v>
      </c>
    </row>
    <row r="134" spans="1:35" x14ac:dyDescent="0.25">
      <c r="A134" s="115">
        <v>42935</v>
      </c>
      <c r="B134" s="119"/>
      <c r="C134" s="119">
        <v>1.6156383628588882</v>
      </c>
      <c r="D134" s="119"/>
      <c r="E134" s="119"/>
      <c r="F134" s="119"/>
      <c r="G134" s="119"/>
      <c r="H134" s="119"/>
      <c r="I134" s="119">
        <v>0.72620647525962112</v>
      </c>
      <c r="J134" s="119"/>
      <c r="K134" s="119"/>
      <c r="L134" s="119"/>
      <c r="M134" s="119">
        <v>1.6156383628588882</v>
      </c>
      <c r="N134" s="119"/>
      <c r="O134" s="119">
        <v>1.6156383628588882</v>
      </c>
      <c r="P134" s="119"/>
      <c r="Q134" s="119"/>
      <c r="R134" s="119"/>
      <c r="S134" s="119"/>
      <c r="T134" s="119"/>
      <c r="U134" s="119">
        <v>0.72620647525962112</v>
      </c>
      <c r="V134" s="119"/>
      <c r="W134" s="119"/>
      <c r="X134" s="119"/>
      <c r="Y134" s="32" t="str">
        <f>IF(N134=$D$2," ",IF(N134&gt;NSCA!$J$9,0,1))</f>
        <v xml:space="preserve"> </v>
      </c>
      <c r="Z134" s="32">
        <f>IF(O134=$D$2," ",IF(O134&gt;NSCA!$K$9,0,1))</f>
        <v>1</v>
      </c>
      <c r="AA134" s="32" t="str">
        <f>IF(P134=$D$2," ",IF(P134&gt;NSCA!$C$9,0,1))</f>
        <v xml:space="preserve"> </v>
      </c>
      <c r="AB134" s="32" t="str">
        <f>IF(Q134=$D$2," ",IF(Q134&gt;NSCA!$D$9,0,1))</f>
        <v xml:space="preserve"> </v>
      </c>
      <c r="AC134" s="32" t="str">
        <f>IF(R134=$D$2," ",IF(R134&gt;NSCA!$E$9,0,1))</f>
        <v xml:space="preserve"> </v>
      </c>
      <c r="AD134" s="32" t="str">
        <f>IF(S134=$D$2," ",IF(S134&gt;NSCA!$F$9,0,1))</f>
        <v xml:space="preserve"> </v>
      </c>
      <c r="AE134" s="32" t="str">
        <f>IF(T134=$D$2," ",IF(T134&gt;NSCA!$G$9,0,1))</f>
        <v xml:space="preserve"> </v>
      </c>
      <c r="AF134" s="32">
        <f>IF(U134=$D$2," ",IF(U134&gt;NSCA!$H$9,0,1))</f>
        <v>1</v>
      </c>
      <c r="AG134" s="32" t="str">
        <f>IF(V134=$D$2," ",IF(V134&gt;NSCA!$I$9,0,1))</f>
        <v xml:space="preserve"> </v>
      </c>
      <c r="AH134" s="32" t="str">
        <f>IF(W134=$D$2," ",IF(W134&gt;NSCA!$L$9,0,1))</f>
        <v xml:space="preserve"> </v>
      </c>
      <c r="AI134" s="32" t="str">
        <f>IF(X134=$D$2," ",IF(X134&gt;NSCA!$M$9,0,1))</f>
        <v xml:space="preserve"> </v>
      </c>
    </row>
    <row r="135" spans="1:35" x14ac:dyDescent="0.25">
      <c r="A135" s="115">
        <v>42954</v>
      </c>
      <c r="B135" s="119"/>
      <c r="C135" s="119">
        <v>1.1597633136094674</v>
      </c>
      <c r="D135" s="119"/>
      <c r="E135" s="119"/>
      <c r="F135" s="119"/>
      <c r="G135" s="119"/>
      <c r="H135" s="119"/>
      <c r="I135" s="119">
        <v>0.64378698224852082</v>
      </c>
      <c r="J135" s="119"/>
      <c r="K135" s="119"/>
      <c r="L135" s="119"/>
      <c r="M135" s="119">
        <v>1.1597633136094674</v>
      </c>
      <c r="N135" s="119"/>
      <c r="O135" s="119">
        <v>1.1597633136094674</v>
      </c>
      <c r="P135" s="119"/>
      <c r="Q135" s="119"/>
      <c r="R135" s="119"/>
      <c r="S135" s="119"/>
      <c r="T135" s="119"/>
      <c r="U135" s="119">
        <v>0.64378698224852082</v>
      </c>
      <c r="V135" s="119"/>
      <c r="W135" s="119"/>
      <c r="X135" s="119"/>
      <c r="Y135" s="32" t="str">
        <f>IF(N135=$D$2," ",IF(N135&gt;NSCA!$J$9,0,1))</f>
        <v xml:space="preserve"> </v>
      </c>
      <c r="Z135" s="32">
        <f>IF(O135=$D$2," ",IF(O135&gt;NSCA!$K$9,0,1))</f>
        <v>1</v>
      </c>
      <c r="AA135" s="32" t="str">
        <f>IF(P135=$D$2," ",IF(P135&gt;NSCA!$C$9,0,1))</f>
        <v xml:space="preserve"> </v>
      </c>
      <c r="AB135" s="32" t="str">
        <f>IF(Q135=$D$2," ",IF(Q135&gt;NSCA!$D$9,0,1))</f>
        <v xml:space="preserve"> </v>
      </c>
      <c r="AC135" s="32" t="str">
        <f>IF(R135=$D$2," ",IF(R135&gt;NSCA!$E$9,0,1))</f>
        <v xml:space="preserve"> </v>
      </c>
      <c r="AD135" s="32" t="str">
        <f>IF(S135=$D$2," ",IF(S135&gt;NSCA!$F$9,0,1))</f>
        <v xml:space="preserve"> </v>
      </c>
      <c r="AE135" s="32" t="str">
        <f>IF(T135=$D$2," ",IF(T135&gt;NSCA!$G$9,0,1))</f>
        <v xml:space="preserve"> </v>
      </c>
      <c r="AF135" s="32">
        <f>IF(U135=$D$2," ",IF(U135&gt;NSCA!$H$9,0,1))</f>
        <v>1</v>
      </c>
      <c r="AG135" s="32" t="str">
        <f>IF(V135=$D$2," ",IF(V135&gt;NSCA!$I$9,0,1))</f>
        <v xml:space="preserve"> </v>
      </c>
      <c r="AH135" s="32" t="str">
        <f>IF(W135=$D$2," ",IF(W135&gt;NSCA!$L$9,0,1))</f>
        <v xml:space="preserve"> </v>
      </c>
      <c r="AI135" s="32" t="str">
        <f>IF(X135=$D$2," ",IF(X135&gt;NSCA!$M$9,0,1))</f>
        <v xml:space="preserve"> </v>
      </c>
    </row>
    <row r="136" spans="1:35" x14ac:dyDescent="0.25">
      <c r="A136" s="115">
        <v>42955</v>
      </c>
      <c r="B136" s="119"/>
      <c r="C136" s="119"/>
      <c r="D136" s="119"/>
      <c r="E136" s="119"/>
      <c r="F136" s="119"/>
      <c r="G136" s="119"/>
      <c r="H136" s="119">
        <v>7.4792899408284033</v>
      </c>
      <c r="I136" s="119"/>
      <c r="J136" s="119"/>
      <c r="K136" s="119"/>
      <c r="L136" s="119">
        <v>9.2071005917159763</v>
      </c>
      <c r="M136" s="119">
        <v>9.2071005917159763</v>
      </c>
      <c r="N136" s="119"/>
      <c r="O136" s="119"/>
      <c r="P136" s="119"/>
      <c r="Q136" s="119"/>
      <c r="R136" s="119"/>
      <c r="S136" s="119"/>
      <c r="T136" s="119">
        <v>7.4792899408284033</v>
      </c>
      <c r="U136" s="119"/>
      <c r="V136" s="119"/>
      <c r="W136" s="119"/>
      <c r="X136" s="119">
        <v>9.2071005917159763</v>
      </c>
      <c r="Y136" s="32" t="str">
        <f>IF(N136=$D$2," ",IF(N136&gt;NSCA!$J$9,0,1))</f>
        <v xml:space="preserve"> </v>
      </c>
      <c r="Z136" s="32" t="str">
        <f>IF(O136=$D$2," ",IF(O136&gt;NSCA!$K$9,0,1))</f>
        <v xml:space="preserve"> </v>
      </c>
      <c r="AA136" s="32" t="str">
        <f>IF(P136=$D$2," ",IF(P136&gt;NSCA!$C$9,0,1))</f>
        <v xml:space="preserve"> </v>
      </c>
      <c r="AB136" s="32" t="str">
        <f>IF(Q136=$D$2," ",IF(Q136&gt;NSCA!$D$9,0,1))</f>
        <v xml:space="preserve"> </v>
      </c>
      <c r="AC136" s="32" t="str">
        <f>IF(R136=$D$2," ",IF(R136&gt;NSCA!$E$9,0,1))</f>
        <v xml:space="preserve"> </v>
      </c>
      <c r="AD136" s="32" t="str">
        <f>IF(S136=$D$2," ",IF(S136&gt;NSCA!$F$9,0,1))</f>
        <v xml:space="preserve"> </v>
      </c>
      <c r="AE136" s="32">
        <f>IF(T136=$D$2," ",IF(T136&gt;NSCA!$G$9,0,1))</f>
        <v>1</v>
      </c>
      <c r="AF136" s="32" t="str">
        <f>IF(U136=$D$2," ",IF(U136&gt;NSCA!$H$9,0,1))</f>
        <v xml:space="preserve"> </v>
      </c>
      <c r="AG136" s="32" t="str">
        <f>IF(V136=$D$2," ",IF(V136&gt;NSCA!$I$9,0,1))</f>
        <v xml:space="preserve"> </v>
      </c>
      <c r="AH136" s="32" t="str">
        <f>IF(W136=$D$2," ",IF(W136&gt;NSCA!$L$9,0,1))</f>
        <v xml:space="preserve"> </v>
      </c>
      <c r="AI136" s="32">
        <f>IF(X136=$D$2," ",IF(X136&gt;NSCA!$M$9,0,1))</f>
        <v>1</v>
      </c>
    </row>
    <row r="137" spans="1:35" x14ac:dyDescent="0.25">
      <c r="A137" s="115">
        <v>42956</v>
      </c>
      <c r="B137" s="119"/>
      <c r="C137" s="119"/>
      <c r="D137" s="119">
        <v>0.25530893821235795</v>
      </c>
      <c r="E137" s="119">
        <v>0.21691661667666509</v>
      </c>
      <c r="F137" s="119">
        <v>0.27930413917216595</v>
      </c>
      <c r="G137" s="119"/>
      <c r="H137" s="119"/>
      <c r="I137" s="119"/>
      <c r="J137" s="119"/>
      <c r="K137" s="119"/>
      <c r="L137" s="119"/>
      <c r="M137" s="119">
        <v>0.27930413917216595</v>
      </c>
      <c r="N137" s="119"/>
      <c r="O137" s="119"/>
      <c r="P137" s="119">
        <v>0.25530893821235795</v>
      </c>
      <c r="Q137" s="119">
        <v>0.21691661667666509</v>
      </c>
      <c r="R137" s="119">
        <v>0.27930413917216595</v>
      </c>
      <c r="S137" s="119"/>
      <c r="T137" s="119"/>
      <c r="U137" s="119"/>
      <c r="V137" s="119"/>
      <c r="W137" s="119"/>
      <c r="X137" s="119"/>
      <c r="Y137" s="32" t="str">
        <f>IF(N137=$D$2," ",IF(N137&gt;NSCA!$J$9,0,1))</f>
        <v xml:space="preserve"> </v>
      </c>
      <c r="Z137" s="32" t="str">
        <f>IF(O137=$D$2," ",IF(O137&gt;NSCA!$K$9,0,1))</f>
        <v xml:space="preserve"> </v>
      </c>
      <c r="AA137" s="32">
        <f>IF(P137=$D$2," ",IF(P137&gt;NSCA!$C$9,0,1))</f>
        <v>1</v>
      </c>
      <c r="AB137" s="32">
        <f>IF(Q137=$D$2," ",IF(Q137&gt;NSCA!$D$9,0,1))</f>
        <v>1</v>
      </c>
      <c r="AC137" s="32">
        <f>IF(R137=$D$2," ",IF(R137&gt;NSCA!$E$9,0,1))</f>
        <v>1</v>
      </c>
      <c r="AD137" s="32" t="str">
        <f>IF(S137=$D$2," ",IF(S137&gt;NSCA!$F$9,0,1))</f>
        <v xml:space="preserve"> </v>
      </c>
      <c r="AE137" s="32" t="str">
        <f>IF(T137=$D$2," ",IF(T137&gt;NSCA!$G$9,0,1))</f>
        <v xml:space="preserve"> </v>
      </c>
      <c r="AF137" s="32" t="str">
        <f>IF(U137=$D$2," ",IF(U137&gt;NSCA!$H$9,0,1))</f>
        <v xml:space="preserve"> </v>
      </c>
      <c r="AG137" s="32" t="str">
        <f>IF(V137=$D$2," ",IF(V137&gt;NSCA!$I$9,0,1))</f>
        <v xml:space="preserve"> </v>
      </c>
      <c r="AH137" s="32" t="str">
        <f>IF(W137=$D$2," ",IF(W137&gt;NSCA!$L$9,0,1))</f>
        <v xml:space="preserve"> </v>
      </c>
      <c r="AI137" s="32" t="str">
        <f>IF(X137=$D$2," ",IF(X137&gt;NSCA!$M$9,0,1))</f>
        <v xml:space="preserve"> </v>
      </c>
    </row>
    <row r="138" spans="1:35" x14ac:dyDescent="0.25">
      <c r="A138" s="115">
        <v>42963</v>
      </c>
      <c r="B138" s="119">
        <v>3.7653846153846149</v>
      </c>
      <c r="C138" s="119"/>
      <c r="D138" s="119"/>
      <c r="E138" s="119"/>
      <c r="F138" s="119"/>
      <c r="G138" s="119">
        <v>1.4192307692307686</v>
      </c>
      <c r="H138" s="119"/>
      <c r="I138" s="119"/>
      <c r="J138" s="119">
        <v>4.7403846153846123</v>
      </c>
      <c r="K138" s="119"/>
      <c r="L138" s="119"/>
      <c r="M138" s="119">
        <v>4.7403846153846123</v>
      </c>
      <c r="N138" s="119">
        <v>3.7653846153846149</v>
      </c>
      <c r="O138" s="119"/>
      <c r="P138" s="119"/>
      <c r="Q138" s="119"/>
      <c r="R138" s="119"/>
      <c r="S138" s="119">
        <v>1.4192307692307686</v>
      </c>
      <c r="T138" s="119"/>
      <c r="U138" s="119"/>
      <c r="V138" s="119">
        <v>4.7403846153846123</v>
      </c>
      <c r="W138" s="119"/>
      <c r="X138" s="119"/>
      <c r="Y138" s="32">
        <f>IF(N138=$D$2," ",IF(N138&gt;NSCA!$J$9,0,1))</f>
        <v>1</v>
      </c>
      <c r="Z138" s="32" t="str">
        <f>IF(O138=$D$2," ",IF(O138&gt;NSCA!$K$9,0,1))</f>
        <v xml:space="preserve"> </v>
      </c>
      <c r="AA138" s="32" t="str">
        <f>IF(P138=$D$2," ",IF(P138&gt;NSCA!$C$9,0,1))</f>
        <v xml:space="preserve"> </v>
      </c>
      <c r="AB138" s="32" t="str">
        <f>IF(Q138=$D$2," ",IF(Q138&gt;NSCA!$D$9,0,1))</f>
        <v xml:space="preserve"> </v>
      </c>
      <c r="AC138" s="32" t="str">
        <f>IF(R138=$D$2," ",IF(R138&gt;NSCA!$E$9,0,1))</f>
        <v xml:space="preserve"> </v>
      </c>
      <c r="AD138" s="32">
        <f>IF(S138=$D$2," ",IF(S138&gt;NSCA!$F$9,0,1))</f>
        <v>1</v>
      </c>
      <c r="AE138" s="32" t="str">
        <f>IF(T138=$D$2," ",IF(T138&gt;NSCA!$G$9,0,1))</f>
        <v xml:space="preserve"> </v>
      </c>
      <c r="AF138" s="32" t="str">
        <f>IF(U138=$D$2," ",IF(U138&gt;NSCA!$H$9,0,1))</f>
        <v xml:space="preserve"> </v>
      </c>
      <c r="AG138" s="32">
        <f>IF(V138=$D$2," ",IF(V138&gt;NSCA!$I$9,0,1))</f>
        <v>1</v>
      </c>
      <c r="AH138" s="32" t="str">
        <f>IF(W138=$D$2," ",IF(W138&gt;NSCA!$L$9,0,1))</f>
        <v xml:space="preserve"> </v>
      </c>
      <c r="AI138" s="32" t="str">
        <f>IF(X138=$D$2," ",IF(X138&gt;NSCA!$M$9,0,1))</f>
        <v xml:space="preserve"> </v>
      </c>
    </row>
    <row r="139" spans="1:35" x14ac:dyDescent="0.25">
      <c r="A139" s="115">
        <v>43003</v>
      </c>
      <c r="B139" s="119"/>
      <c r="C139" s="119"/>
      <c r="D139" s="119">
        <v>0.31037446286065062</v>
      </c>
      <c r="E139" s="119">
        <v>0.2956414978514425</v>
      </c>
      <c r="F139" s="119">
        <v>0.37912829957028849</v>
      </c>
      <c r="G139" s="119"/>
      <c r="H139" s="119"/>
      <c r="I139" s="119"/>
      <c r="J139" s="119"/>
      <c r="K139" s="119"/>
      <c r="L139" s="119"/>
      <c r="M139" s="119">
        <v>0.37912829957028849</v>
      </c>
      <c r="N139" s="119"/>
      <c r="O139" s="119"/>
      <c r="P139" s="119">
        <v>0.31037446286065062</v>
      </c>
      <c r="Q139" s="119">
        <v>0.2956414978514425</v>
      </c>
      <c r="R139" s="119">
        <v>0.37912829957028849</v>
      </c>
      <c r="S139" s="119"/>
      <c r="T139" s="119"/>
      <c r="U139" s="119"/>
      <c r="V139" s="119"/>
      <c r="W139" s="119"/>
      <c r="X139" s="119"/>
      <c r="Y139" s="32" t="str">
        <f>IF(N139=$D$2," ",IF(N139&gt;NSCA!$J$9,0,1))</f>
        <v xml:space="preserve"> </v>
      </c>
      <c r="Z139" s="32" t="str">
        <f>IF(O139=$D$2," ",IF(O139&gt;NSCA!$K$9,0,1))</f>
        <v xml:space="preserve"> </v>
      </c>
      <c r="AA139" s="32">
        <f>IF(P139=$D$2," ",IF(P139&gt;NSCA!$C$9,0,1))</f>
        <v>1</v>
      </c>
      <c r="AB139" s="32">
        <f>IF(Q139=$D$2," ",IF(Q139&gt;NSCA!$D$9,0,1))</f>
        <v>1</v>
      </c>
      <c r="AC139" s="32">
        <f>IF(R139=$D$2," ",IF(R139&gt;NSCA!$E$9,0,1))</f>
        <v>1</v>
      </c>
      <c r="AD139" s="32" t="str">
        <f>IF(S139=$D$2," ",IF(S139&gt;NSCA!$F$9,0,1))</f>
        <v xml:space="preserve"> </v>
      </c>
      <c r="AE139" s="32" t="str">
        <f>IF(T139=$D$2," ",IF(T139&gt;NSCA!$G$9,0,1))</f>
        <v xml:space="preserve"> </v>
      </c>
      <c r="AF139" s="32" t="str">
        <f>IF(U139=$D$2," ",IF(U139&gt;NSCA!$H$9,0,1))</f>
        <v xml:space="preserve"> </v>
      </c>
      <c r="AG139" s="32" t="str">
        <f>IF(V139=$D$2," ",IF(V139&gt;NSCA!$I$9,0,1))</f>
        <v xml:space="preserve"> </v>
      </c>
      <c r="AH139" s="32" t="str">
        <f>IF(W139=$D$2," ",IF(W139&gt;NSCA!$L$9,0,1))</f>
        <v xml:space="preserve"> </v>
      </c>
      <c r="AI139" s="32" t="str">
        <f>IF(X139=$D$2," ",IF(X139&gt;NSCA!$M$9,0,1))</f>
        <v xml:space="preserve"> </v>
      </c>
    </row>
    <row r="140" spans="1:35" x14ac:dyDescent="0.25">
      <c r="A140" s="115">
        <v>43004</v>
      </c>
      <c r="B140" s="119">
        <v>2.530141190914672</v>
      </c>
      <c r="C140" s="119"/>
      <c r="D140" s="119"/>
      <c r="E140" s="119"/>
      <c r="F140" s="119"/>
      <c r="G140" s="119">
        <v>2.0930632289748314</v>
      </c>
      <c r="H140" s="119">
        <v>6.6347452424800499</v>
      </c>
      <c r="I140" s="119"/>
      <c r="J140" s="119">
        <v>5.5543278084714558</v>
      </c>
      <c r="K140" s="119"/>
      <c r="L140" s="119">
        <v>9.925107427869861</v>
      </c>
      <c r="M140" s="119">
        <v>9.925107427869861</v>
      </c>
      <c r="N140" s="119">
        <v>2.530141190914672</v>
      </c>
      <c r="O140" s="119"/>
      <c r="P140" s="119"/>
      <c r="Q140" s="119"/>
      <c r="R140" s="119"/>
      <c r="S140" s="119">
        <v>2.0930632289748314</v>
      </c>
      <c r="T140" s="119">
        <v>6.6347452424800499</v>
      </c>
      <c r="U140" s="119"/>
      <c r="V140" s="119">
        <v>5.5543278084714558</v>
      </c>
      <c r="W140" s="119"/>
      <c r="X140" s="119">
        <v>9.925107427869861</v>
      </c>
      <c r="Y140" s="32">
        <f>IF(N140=$D$2," ",IF(N140&gt;NSCA!$J$9,0,1))</f>
        <v>1</v>
      </c>
      <c r="Z140" s="32" t="str">
        <f>IF(O140=$D$2," ",IF(O140&gt;NSCA!$K$9,0,1))</f>
        <v xml:space="preserve"> </v>
      </c>
      <c r="AA140" s="32" t="str">
        <f>IF(P140=$D$2," ",IF(P140&gt;NSCA!$C$9,0,1))</f>
        <v xml:space="preserve"> </v>
      </c>
      <c r="AB140" s="32" t="str">
        <f>IF(Q140=$D$2," ",IF(Q140&gt;NSCA!$D$9,0,1))</f>
        <v xml:space="preserve"> </v>
      </c>
      <c r="AC140" s="32" t="str">
        <f>IF(R140=$D$2," ",IF(R140&gt;NSCA!$E$9,0,1))</f>
        <v xml:space="preserve"> </v>
      </c>
      <c r="AD140" s="32">
        <f>IF(S140=$D$2," ",IF(S140&gt;NSCA!$F$9,0,1))</f>
        <v>1</v>
      </c>
      <c r="AE140" s="32">
        <f>IF(T140=$D$2," ",IF(T140&gt;NSCA!$G$9,0,1))</f>
        <v>1</v>
      </c>
      <c r="AF140" s="32" t="str">
        <f>IF(U140=$D$2," ",IF(U140&gt;NSCA!$H$9,0,1))</f>
        <v xml:space="preserve"> </v>
      </c>
      <c r="AG140" s="32">
        <f>IF(V140=$D$2," ",IF(V140&gt;NSCA!$I$9,0,1))</f>
        <v>1</v>
      </c>
      <c r="AH140" s="32" t="str">
        <f>IF(W140=$D$2," ",IF(W140&gt;NSCA!$L$9,0,1))</f>
        <v xml:space="preserve"> </v>
      </c>
      <c r="AI140" s="32">
        <f>IF(X140=$D$2," ",IF(X140&gt;NSCA!$M$9,0,1))</f>
        <v>1</v>
      </c>
    </row>
    <row r="141" spans="1:35" x14ac:dyDescent="0.25">
      <c r="A141" s="115">
        <v>43005</v>
      </c>
      <c r="B141" s="119"/>
      <c r="C141" s="119">
        <v>1.7357098955132144</v>
      </c>
      <c r="D141" s="119"/>
      <c r="E141" s="119"/>
      <c r="F141" s="119"/>
      <c r="G141" s="119"/>
      <c r="H141" s="119"/>
      <c r="I141" s="119">
        <v>0.74738783036263057</v>
      </c>
      <c r="J141" s="119"/>
      <c r="K141" s="119">
        <v>0.38844499078057776</v>
      </c>
      <c r="L141" s="119"/>
      <c r="M141" s="119">
        <v>1.7357098955132144</v>
      </c>
      <c r="N141" s="119"/>
      <c r="O141" s="119">
        <v>1.7357098955132144</v>
      </c>
      <c r="P141" s="119"/>
      <c r="Q141" s="119"/>
      <c r="R141" s="119"/>
      <c r="S141" s="119"/>
      <c r="T141" s="119"/>
      <c r="U141" s="119">
        <v>0.74738783036263057</v>
      </c>
      <c r="V141" s="119"/>
      <c r="W141" s="119">
        <v>0.38844499078057776</v>
      </c>
      <c r="X141" s="119"/>
      <c r="Y141" s="32" t="str">
        <f>IF(N141=$D$2," ",IF(N141&gt;NSCA!$J$9,0,1))</f>
        <v xml:space="preserve"> </v>
      </c>
      <c r="Z141" s="32">
        <f>IF(O141=$D$2," ",IF(O141&gt;NSCA!$K$9,0,1))</f>
        <v>1</v>
      </c>
      <c r="AA141" s="32" t="str">
        <f>IF(P141=$D$2," ",IF(P141&gt;NSCA!$C$9,0,1))</f>
        <v xml:space="preserve"> </v>
      </c>
      <c r="AB141" s="32" t="str">
        <f>IF(Q141=$D$2," ",IF(Q141&gt;NSCA!$D$9,0,1))</f>
        <v xml:space="preserve"> </v>
      </c>
      <c r="AC141" s="32" t="str">
        <f>IF(R141=$D$2," ",IF(R141&gt;NSCA!$E$9,0,1))</f>
        <v xml:space="preserve"> </v>
      </c>
      <c r="AD141" s="32" t="str">
        <f>IF(S141=$D$2," ",IF(S141&gt;NSCA!$F$9,0,1))</f>
        <v xml:space="preserve"> </v>
      </c>
      <c r="AE141" s="32" t="str">
        <f>IF(T141=$D$2," ",IF(T141&gt;NSCA!$G$9,0,1))</f>
        <v xml:space="preserve"> </v>
      </c>
      <c r="AF141" s="32">
        <f>IF(U141=$D$2," ",IF(U141&gt;NSCA!$H$9,0,1))</f>
        <v>1</v>
      </c>
      <c r="AG141" s="32" t="str">
        <f>IF(V141=$D$2," ",IF(V141&gt;NSCA!$I$9,0,1))</f>
        <v xml:space="preserve"> </v>
      </c>
      <c r="AH141" s="32">
        <f>IF(W141=$D$2," ",IF(W141&gt;NSCA!$L$9,0,1))</f>
        <v>1</v>
      </c>
      <c r="AI141" s="32" t="str">
        <f>IF(X141=$D$2," ",IF(X141&gt;NSCA!$M$9,0,1))</f>
        <v xml:space="preserve"> </v>
      </c>
    </row>
    <row r="142" spans="1:35" x14ac:dyDescent="0.25">
      <c r="A142" s="115">
        <v>43031</v>
      </c>
      <c r="B142" s="119"/>
      <c r="C142" s="119"/>
      <c r="D142" s="119">
        <v>0.26057988895743373</v>
      </c>
      <c r="E142" s="119">
        <v>0.23096853793954358</v>
      </c>
      <c r="F142" s="119">
        <v>0.29512646514497232</v>
      </c>
      <c r="G142" s="119"/>
      <c r="H142" s="119"/>
      <c r="I142" s="119"/>
      <c r="J142" s="119"/>
      <c r="K142" s="119"/>
      <c r="L142" s="119"/>
      <c r="M142" s="119">
        <v>0.29512646514497232</v>
      </c>
      <c r="N142" s="119"/>
      <c r="O142" s="119"/>
      <c r="P142" s="119">
        <v>0.26057988895743373</v>
      </c>
      <c r="Q142" s="119">
        <v>0.23096853793954358</v>
      </c>
      <c r="R142" s="119">
        <v>0.29512646514497232</v>
      </c>
      <c r="S142" s="119"/>
      <c r="T142" s="119"/>
      <c r="U142" s="119"/>
      <c r="V142" s="119"/>
      <c r="W142" s="119"/>
      <c r="X142" s="119"/>
      <c r="Y142" s="32" t="str">
        <f>IF(N142=$D$2," ",IF(N142&gt;NSCA!$J$9,0,1))</f>
        <v xml:space="preserve"> </v>
      </c>
      <c r="Z142" s="32" t="str">
        <f>IF(O142=$D$2," ",IF(O142&gt;NSCA!$K$9,0,1))</f>
        <v xml:space="preserve"> </v>
      </c>
      <c r="AA142" s="32">
        <f>IF(P142=$D$2," ",IF(P142&gt;NSCA!$C$9,0,1))</f>
        <v>1</v>
      </c>
      <c r="AB142" s="32">
        <f>IF(Q142=$D$2," ",IF(Q142&gt;NSCA!$D$9,0,1))</f>
        <v>1</v>
      </c>
      <c r="AC142" s="32">
        <f>IF(R142=$D$2," ",IF(R142&gt;NSCA!$E$9,0,1))</f>
        <v>1</v>
      </c>
      <c r="AD142" s="32" t="str">
        <f>IF(S142=$D$2," ",IF(S142&gt;NSCA!$F$9,0,1))</f>
        <v xml:space="preserve"> </v>
      </c>
      <c r="AE142" s="32" t="str">
        <f>IF(T142=$D$2," ",IF(T142&gt;NSCA!$G$9,0,1))</f>
        <v xml:space="preserve"> </v>
      </c>
      <c r="AF142" s="32" t="str">
        <f>IF(U142=$D$2," ",IF(U142&gt;NSCA!$H$9,0,1))</f>
        <v xml:space="preserve"> </v>
      </c>
      <c r="AG142" s="32" t="str">
        <f>IF(V142=$D$2," ",IF(V142&gt;NSCA!$I$9,0,1))</f>
        <v xml:space="preserve"> </v>
      </c>
      <c r="AH142" s="32" t="str">
        <f>IF(W142=$D$2," ",IF(W142&gt;NSCA!$L$9,0,1))</f>
        <v xml:space="preserve"> </v>
      </c>
      <c r="AI142" s="32" t="str">
        <f>IF(X142=$D$2," ",IF(X142&gt;NSCA!$M$9,0,1))</f>
        <v xml:space="preserve"> </v>
      </c>
    </row>
    <row r="143" spans="1:35" x14ac:dyDescent="0.25">
      <c r="A143" s="115">
        <v>43032</v>
      </c>
      <c r="B143" s="119">
        <v>2.3827267119062303</v>
      </c>
      <c r="C143" s="119"/>
      <c r="D143" s="119"/>
      <c r="E143" s="119"/>
      <c r="F143" s="119"/>
      <c r="G143" s="119">
        <v>2.2938926588525601</v>
      </c>
      <c r="H143" s="119">
        <v>6.4108574953732269</v>
      </c>
      <c r="I143" s="119"/>
      <c r="J143" s="119">
        <v>4.3903763109191853</v>
      </c>
      <c r="K143" s="119"/>
      <c r="L143" s="119">
        <v>9.7914867365823568</v>
      </c>
      <c r="M143" s="119">
        <v>9.7914867365823568</v>
      </c>
      <c r="N143" s="119">
        <v>2.3827267119062303</v>
      </c>
      <c r="O143" s="119"/>
      <c r="P143" s="119"/>
      <c r="Q143" s="119"/>
      <c r="R143" s="119"/>
      <c r="S143" s="119">
        <v>2.2938926588525601</v>
      </c>
      <c r="T143" s="119">
        <v>6.4108574953732269</v>
      </c>
      <c r="U143" s="119"/>
      <c r="V143" s="119">
        <v>4.3903763109191853</v>
      </c>
      <c r="W143" s="119"/>
      <c r="X143" s="119">
        <v>9.7914867365823568</v>
      </c>
      <c r="Y143" s="32">
        <f>IF(N143=$D$2," ",IF(N143&gt;NSCA!$J$9,0,1))</f>
        <v>1</v>
      </c>
      <c r="Z143" s="32" t="str">
        <f>IF(O143=$D$2," ",IF(O143&gt;NSCA!$K$9,0,1))</f>
        <v xml:space="preserve"> </v>
      </c>
      <c r="AA143" s="32" t="str">
        <f>IF(P143=$D$2," ",IF(P143&gt;NSCA!$C$9,0,1))</f>
        <v xml:space="preserve"> </v>
      </c>
      <c r="AB143" s="32" t="str">
        <f>IF(Q143=$D$2," ",IF(Q143&gt;NSCA!$D$9,0,1))</f>
        <v xml:space="preserve"> </v>
      </c>
      <c r="AC143" s="32" t="str">
        <f>IF(R143=$D$2," ",IF(R143&gt;NSCA!$E$9,0,1))</f>
        <v xml:space="preserve"> </v>
      </c>
      <c r="AD143" s="32">
        <f>IF(S143=$D$2," ",IF(S143&gt;NSCA!$F$9,0,1))</f>
        <v>1</v>
      </c>
      <c r="AE143" s="32">
        <f>IF(T143=$D$2," ",IF(T143&gt;NSCA!$G$9,0,1))</f>
        <v>1</v>
      </c>
      <c r="AF143" s="32" t="str">
        <f>IF(U143=$D$2," ",IF(U143&gt;NSCA!$H$9,0,1))</f>
        <v xml:space="preserve"> </v>
      </c>
      <c r="AG143" s="32">
        <f>IF(V143=$D$2," ",IF(V143&gt;NSCA!$I$9,0,1))</f>
        <v>1</v>
      </c>
      <c r="AH143" s="32" t="str">
        <f>IF(W143=$D$2," ",IF(W143&gt;NSCA!$L$9,0,1))</f>
        <v xml:space="preserve"> </v>
      </c>
      <c r="AI143" s="32">
        <f>IF(X143=$D$2," ",IF(X143&gt;NSCA!$M$9,0,1))</f>
        <v>1</v>
      </c>
    </row>
    <row r="144" spans="1:35" x14ac:dyDescent="0.25">
      <c r="A144" s="115">
        <v>43033</v>
      </c>
      <c r="B144" s="119"/>
      <c r="C144" s="119">
        <v>1.5787878787878789</v>
      </c>
      <c r="D144" s="119"/>
      <c r="E144" s="119"/>
      <c r="F144" s="119"/>
      <c r="G144" s="119"/>
      <c r="H144" s="119"/>
      <c r="I144" s="119">
        <v>0.52828282828282846</v>
      </c>
      <c r="J144" s="119"/>
      <c r="K144" s="119">
        <v>3.0000000000000001E-3</v>
      </c>
      <c r="L144" s="119"/>
      <c r="M144" s="119">
        <v>1.5787878787878789</v>
      </c>
      <c r="N144" s="119"/>
      <c r="O144" s="119">
        <v>1.5787878787878789</v>
      </c>
      <c r="P144" s="119"/>
      <c r="Q144" s="119"/>
      <c r="R144" s="119"/>
      <c r="S144" s="119"/>
      <c r="T144" s="119"/>
      <c r="U144" s="119">
        <v>0.52828282828282846</v>
      </c>
      <c r="V144" s="119"/>
      <c r="W144" s="119">
        <v>3.0000000000000001E-3</v>
      </c>
      <c r="X144" s="119"/>
      <c r="Y144" s="32" t="str">
        <f>IF(N144=$D$2," ",IF(N144&gt;NSCA!$J$9,0,1))</f>
        <v xml:space="preserve"> </v>
      </c>
      <c r="Z144" s="32">
        <f>IF(O144=$D$2," ",IF(O144&gt;NSCA!$K$9,0,1))</f>
        <v>1</v>
      </c>
      <c r="AA144" s="32" t="str">
        <f>IF(P144=$D$2," ",IF(P144&gt;NSCA!$C$9,0,1))</f>
        <v xml:space="preserve"> </v>
      </c>
      <c r="AB144" s="32" t="str">
        <f>IF(Q144=$D$2," ",IF(Q144&gt;NSCA!$D$9,0,1))</f>
        <v xml:space="preserve"> </v>
      </c>
      <c r="AC144" s="32" t="str">
        <f>IF(R144=$D$2," ",IF(R144&gt;NSCA!$E$9,0,1))</f>
        <v xml:space="preserve"> </v>
      </c>
      <c r="AD144" s="32" t="str">
        <f>IF(S144=$D$2," ",IF(S144&gt;NSCA!$F$9,0,1))</f>
        <v xml:space="preserve"> </v>
      </c>
      <c r="AE144" s="32" t="str">
        <f>IF(T144=$D$2," ",IF(T144&gt;NSCA!$G$9,0,1))</f>
        <v xml:space="preserve"> </v>
      </c>
      <c r="AF144" s="32">
        <f>IF(U144=$D$2," ",IF(U144&gt;NSCA!$H$9,0,1))</f>
        <v>1</v>
      </c>
      <c r="AG144" s="32" t="str">
        <f>IF(V144=$D$2," ",IF(V144&gt;NSCA!$I$9,0,1))</f>
        <v xml:space="preserve"> </v>
      </c>
      <c r="AH144" s="32">
        <f>IF(W144=$D$2," ",IF(W144&gt;NSCA!$L$9,0,1))</f>
        <v>1</v>
      </c>
      <c r="AI144" s="32" t="str">
        <f>IF(X144=$D$2," ",IF(X144&gt;NSCA!$M$9,0,1))</f>
        <v xml:space="preserve"> </v>
      </c>
    </row>
    <row r="145" spans="1:35" x14ac:dyDescent="0.25">
      <c r="A145" s="115">
        <v>43046</v>
      </c>
      <c r="B145" s="119"/>
      <c r="C145" s="119">
        <v>1.4547192353643965</v>
      </c>
      <c r="D145" s="119"/>
      <c r="E145" s="119"/>
      <c r="F145" s="119"/>
      <c r="G145" s="119"/>
      <c r="H145" s="119"/>
      <c r="I145" s="119">
        <v>0.34599761051373934</v>
      </c>
      <c r="J145" s="119"/>
      <c r="K145" s="119">
        <v>7.2225515491396095E-3</v>
      </c>
      <c r="L145" s="119"/>
      <c r="M145" s="119">
        <v>1.4547192353643965</v>
      </c>
      <c r="N145" s="119"/>
      <c r="O145" s="119">
        <v>1.4547192353643965</v>
      </c>
      <c r="P145" s="119"/>
      <c r="Q145" s="119"/>
      <c r="R145" s="119"/>
      <c r="S145" s="119"/>
      <c r="T145" s="119"/>
      <c r="U145" s="119">
        <v>0.34599761051373934</v>
      </c>
      <c r="V145" s="119"/>
      <c r="W145" s="119">
        <v>7.2225515491396095E-3</v>
      </c>
      <c r="X145" s="119"/>
      <c r="Y145" s="32" t="str">
        <f>IF(N145=$D$2," ",IF(N145&gt;NSCA!$J$9,0,1))</f>
        <v xml:space="preserve"> </v>
      </c>
      <c r="Z145" s="32">
        <f>IF(O145=$D$2," ",IF(O145&gt;NSCA!$K$9,0,1))</f>
        <v>1</v>
      </c>
      <c r="AA145" s="32" t="str">
        <f>IF(P145=$D$2," ",IF(P145&gt;NSCA!$C$9,0,1))</f>
        <v xml:space="preserve"> </v>
      </c>
      <c r="AB145" s="32" t="str">
        <f>IF(Q145=$D$2," ",IF(Q145&gt;NSCA!$D$9,0,1))</f>
        <v xml:space="preserve"> </v>
      </c>
      <c r="AC145" s="32" t="str">
        <f>IF(R145=$D$2," ",IF(R145&gt;NSCA!$E$9,0,1))</f>
        <v xml:space="preserve"> </v>
      </c>
      <c r="AD145" s="32" t="str">
        <f>IF(S145=$D$2," ",IF(S145&gt;NSCA!$F$9,0,1))</f>
        <v xml:space="preserve"> </v>
      </c>
      <c r="AE145" s="32" t="str">
        <f>IF(T145=$D$2," ",IF(T145&gt;NSCA!$G$9,0,1))</f>
        <v xml:space="preserve"> </v>
      </c>
      <c r="AF145" s="32">
        <f>IF(U145=$D$2," ",IF(U145&gt;NSCA!$H$9,0,1))</f>
        <v>1</v>
      </c>
      <c r="AG145" s="32" t="str">
        <f>IF(V145=$D$2," ",IF(V145&gt;NSCA!$I$9,0,1))</f>
        <v xml:space="preserve"> </v>
      </c>
      <c r="AH145" s="32">
        <f>IF(W145=$D$2," ",IF(W145&gt;NSCA!$L$9,0,1))</f>
        <v>1</v>
      </c>
      <c r="AI145" s="32" t="str">
        <f>IF(X145=$D$2," ",IF(X145&gt;NSCA!$M$9,0,1))</f>
        <v xml:space="preserve"> </v>
      </c>
    </row>
    <row r="146" spans="1:35" x14ac:dyDescent="0.25">
      <c r="A146" s="115">
        <v>43047</v>
      </c>
      <c r="B146" s="119">
        <v>3.2152927120669057</v>
      </c>
      <c r="C146" s="119"/>
      <c r="D146" s="119"/>
      <c r="E146" s="119"/>
      <c r="F146" s="119"/>
      <c r="G146" s="119">
        <v>2.9763440860215051</v>
      </c>
      <c r="H146" s="119">
        <v>7.5966547192353646</v>
      </c>
      <c r="I146" s="119"/>
      <c r="J146" s="119">
        <v>6.168697729988053</v>
      </c>
      <c r="K146" s="119"/>
      <c r="L146" s="119">
        <v>10.253763440860215</v>
      </c>
      <c r="M146" s="119">
        <v>10.253763440860215</v>
      </c>
      <c r="N146" s="119">
        <v>3.2152927120669057</v>
      </c>
      <c r="O146" s="119"/>
      <c r="P146" s="119"/>
      <c r="Q146" s="119"/>
      <c r="R146" s="119"/>
      <c r="S146" s="119">
        <v>2.9763440860215051</v>
      </c>
      <c r="T146" s="119">
        <v>7.5966547192353646</v>
      </c>
      <c r="U146" s="119"/>
      <c r="V146" s="119">
        <v>6.168697729988053</v>
      </c>
      <c r="W146" s="119"/>
      <c r="X146" s="119">
        <v>10.253763440860215</v>
      </c>
      <c r="Y146" s="32">
        <f>IF(N146=$D$2," ",IF(N146&gt;NSCA!$J$9,0,1))</f>
        <v>1</v>
      </c>
      <c r="Z146" s="32" t="str">
        <f>IF(O146=$D$2," ",IF(O146&gt;NSCA!$K$9,0,1))</f>
        <v xml:space="preserve"> </v>
      </c>
      <c r="AA146" s="32" t="str">
        <f>IF(P146=$D$2," ",IF(P146&gt;NSCA!$C$9,0,1))</f>
        <v xml:space="preserve"> </v>
      </c>
      <c r="AB146" s="32" t="str">
        <f>IF(Q146=$D$2," ",IF(Q146&gt;NSCA!$D$9,0,1))</f>
        <v xml:space="preserve"> </v>
      </c>
      <c r="AC146" s="32" t="str">
        <f>IF(R146=$D$2," ",IF(R146&gt;NSCA!$E$9,0,1))</f>
        <v xml:space="preserve"> </v>
      </c>
      <c r="AD146" s="32">
        <f>IF(S146=$D$2," ",IF(S146&gt;NSCA!$F$9,0,1))</f>
        <v>1</v>
      </c>
      <c r="AE146" s="32">
        <f>IF(T146=$D$2," ",IF(T146&gt;NSCA!$G$9,0,1))</f>
        <v>1</v>
      </c>
      <c r="AF146" s="32" t="str">
        <f>IF(U146=$D$2," ",IF(U146&gt;NSCA!$H$9,0,1))</f>
        <v xml:space="preserve"> </v>
      </c>
      <c r="AG146" s="32">
        <f>IF(V146=$D$2," ",IF(V146&gt;NSCA!$I$9,0,1))</f>
        <v>1</v>
      </c>
      <c r="AH146" s="32" t="str">
        <f>IF(W146=$D$2," ",IF(W146&gt;NSCA!$L$9,0,1))</f>
        <v xml:space="preserve"> </v>
      </c>
      <c r="AI146" s="32">
        <f>IF(X146=$D$2," ",IF(X146&gt;NSCA!$M$9,0,1))</f>
        <v>0</v>
      </c>
    </row>
    <row r="147" spans="1:35" x14ac:dyDescent="0.25">
      <c r="A147" s="115">
        <v>43048</v>
      </c>
      <c r="B147" s="119"/>
      <c r="C147" s="119"/>
      <c r="D147" s="119">
        <v>0.21217600964436409</v>
      </c>
      <c r="E147" s="119">
        <v>0.17359855334538879</v>
      </c>
      <c r="F147" s="119">
        <v>0.23146473779385171</v>
      </c>
      <c r="G147" s="119"/>
      <c r="H147" s="119"/>
      <c r="I147" s="119"/>
      <c r="J147" s="119"/>
      <c r="K147" s="119"/>
      <c r="L147" s="119"/>
      <c r="M147" s="119">
        <v>0.23146473779385171</v>
      </c>
      <c r="N147" s="119"/>
      <c r="O147" s="119"/>
      <c r="P147" s="119">
        <v>0.21217600964436409</v>
      </c>
      <c r="Q147" s="119">
        <v>0.17359855334538879</v>
      </c>
      <c r="R147" s="119">
        <v>0.23146473779385171</v>
      </c>
      <c r="S147" s="119"/>
      <c r="T147" s="119"/>
      <c r="U147" s="119"/>
      <c r="V147" s="119"/>
      <c r="W147" s="119"/>
      <c r="X147" s="119"/>
      <c r="Y147" s="32" t="str">
        <f>IF(N147=$D$2," ",IF(N147&gt;NSCA!$J$9,0,1))</f>
        <v xml:space="preserve"> </v>
      </c>
      <c r="Z147" s="32" t="str">
        <f>IF(O147=$D$2," ",IF(O147&gt;NSCA!$K$9,0,1))</f>
        <v xml:space="preserve"> </v>
      </c>
      <c r="AA147" s="32">
        <f>IF(P147=$D$2," ",IF(P147&gt;NSCA!$C$9,0,1))</f>
        <v>1</v>
      </c>
      <c r="AB147" s="32">
        <f>IF(Q147=$D$2," ",IF(Q147&gt;NSCA!$D$9,0,1))</f>
        <v>1</v>
      </c>
      <c r="AC147" s="32">
        <f>IF(R147=$D$2," ",IF(R147&gt;NSCA!$E$9,0,1))</f>
        <v>1</v>
      </c>
      <c r="AD147" s="32" t="str">
        <f>IF(S147=$D$2," ",IF(S147&gt;NSCA!$F$9,0,1))</f>
        <v xml:space="preserve"> </v>
      </c>
      <c r="AE147" s="32" t="str">
        <f>IF(T147=$D$2," ",IF(T147&gt;NSCA!$G$9,0,1))</f>
        <v xml:space="preserve"> </v>
      </c>
      <c r="AF147" s="32" t="str">
        <f>IF(U147=$D$2," ",IF(U147&gt;NSCA!$H$9,0,1))</f>
        <v xml:space="preserve"> </v>
      </c>
      <c r="AG147" s="32" t="str">
        <f>IF(V147=$D$2," ",IF(V147&gt;NSCA!$I$9,0,1))</f>
        <v xml:space="preserve"> </v>
      </c>
      <c r="AH147" s="32" t="str">
        <f>IF(W147=$D$2," ",IF(W147&gt;NSCA!$L$9,0,1))</f>
        <v xml:space="preserve"> </v>
      </c>
      <c r="AI147" s="32" t="str">
        <f>IF(X147=$D$2," ",IF(X147&gt;NSCA!$M$9,0,1))</f>
        <v xml:space="preserve"> </v>
      </c>
    </row>
    <row r="148" spans="1:35" x14ac:dyDescent="0.25">
      <c r="A148" s="115">
        <v>43087</v>
      </c>
      <c r="B148" s="119"/>
      <c r="C148" s="119">
        <v>4.4146857498444305</v>
      </c>
      <c r="D148" s="119"/>
      <c r="E148" s="119"/>
      <c r="F148" s="119"/>
      <c r="G148" s="119">
        <v>0.85028002489110144</v>
      </c>
      <c r="H148" s="119"/>
      <c r="I148" s="119">
        <v>0.42514001244555072</v>
      </c>
      <c r="J148" s="119">
        <v>4.7930304915992537</v>
      </c>
      <c r="K148" s="119"/>
      <c r="L148" s="119"/>
      <c r="M148" s="119">
        <v>4.7930304915992537</v>
      </c>
      <c r="N148" s="119"/>
      <c r="O148" s="119">
        <v>4.4146857498444305</v>
      </c>
      <c r="P148" s="119"/>
      <c r="Q148" s="119"/>
      <c r="R148" s="119"/>
      <c r="S148" s="119">
        <v>0.85028002489110144</v>
      </c>
      <c r="T148" s="119"/>
      <c r="U148" s="119">
        <v>0.42514001244555072</v>
      </c>
      <c r="V148" s="119">
        <v>4.7930304915992537</v>
      </c>
      <c r="W148" s="119"/>
      <c r="X148" s="119"/>
      <c r="Y148" s="32" t="str">
        <f>IF(N148=$D$2," ",IF(N148&gt;NSCA!$J$9,0,1))</f>
        <v xml:space="preserve"> </v>
      </c>
      <c r="Z148" s="32">
        <f>IF(O148=$D$2," ",IF(O148&gt;NSCA!$K$9,0,1))</f>
        <v>0</v>
      </c>
      <c r="AA148" s="32" t="str">
        <f>IF(P148=$D$2," ",IF(P148&gt;NSCA!$C$9,0,1))</f>
        <v xml:space="preserve"> </v>
      </c>
      <c r="AB148" s="32" t="str">
        <f>IF(Q148=$D$2," ",IF(Q148&gt;NSCA!$D$9,0,1))</f>
        <v xml:space="preserve"> </v>
      </c>
      <c r="AC148" s="32" t="str">
        <f>IF(R148=$D$2," ",IF(R148&gt;NSCA!$E$9,0,1))</f>
        <v xml:space="preserve"> </v>
      </c>
      <c r="AD148" s="32">
        <f>IF(S148=$D$2," ",IF(S148&gt;NSCA!$F$9,0,1))</f>
        <v>1</v>
      </c>
      <c r="AE148" s="32" t="str">
        <f>IF(T148=$D$2," ",IF(T148&gt;NSCA!$G$9,0,1))</f>
        <v xml:space="preserve"> </v>
      </c>
      <c r="AF148" s="32">
        <f>IF(U148=$D$2," ",IF(U148&gt;NSCA!$H$9,0,1))</f>
        <v>1</v>
      </c>
      <c r="AG148" s="32">
        <f>IF(V148=$D$2," ",IF(V148&gt;NSCA!$I$9,0,1))</f>
        <v>1</v>
      </c>
      <c r="AH148" s="32" t="str">
        <f>IF(W148=$D$2," ",IF(W148&gt;NSCA!$L$9,0,1))</f>
        <v xml:space="preserve"> </v>
      </c>
      <c r="AI148" s="32" t="str">
        <f>IF(X148=$D$2," ",IF(X148&gt;NSCA!$M$9,0,1))</f>
        <v xml:space="preserve"> </v>
      </c>
    </row>
    <row r="149" spans="1:35" x14ac:dyDescent="0.25">
      <c r="A149" s="115">
        <v>43088</v>
      </c>
      <c r="B149" s="119"/>
      <c r="C149" s="119"/>
      <c r="D149" s="119">
        <v>0.14138145612943376</v>
      </c>
      <c r="E149" s="119">
        <v>0.17125077784691975</v>
      </c>
      <c r="F149" s="119">
        <v>0.19614187927815807</v>
      </c>
      <c r="G149" s="119"/>
      <c r="H149" s="119"/>
      <c r="I149" s="119"/>
      <c r="J149" s="119"/>
      <c r="K149" s="119"/>
      <c r="L149" s="119"/>
      <c r="M149" s="119">
        <v>0.19614187927815807</v>
      </c>
      <c r="N149" s="119"/>
      <c r="O149" s="119"/>
      <c r="P149" s="119">
        <v>0.14138145612943376</v>
      </c>
      <c r="Q149" s="119">
        <v>0.17125077784691975</v>
      </c>
      <c r="R149" s="119">
        <v>0.19614187927815807</v>
      </c>
      <c r="S149" s="119"/>
      <c r="T149" s="119"/>
      <c r="U149" s="119"/>
      <c r="V149" s="119"/>
      <c r="W149" s="119"/>
      <c r="X149" s="119"/>
      <c r="Y149" s="32" t="str">
        <f>IF(N149=$D$2," ",IF(N149&gt;NSCA!$J$9,0,1))</f>
        <v xml:space="preserve"> </v>
      </c>
      <c r="Z149" s="32" t="str">
        <f>IF(O149=$D$2," ",IF(O149&gt;NSCA!$K$9,0,1))</f>
        <v xml:space="preserve"> </v>
      </c>
      <c r="AA149" s="32">
        <f>IF(P149=$D$2," ",IF(P149&gt;NSCA!$C$9,0,1))</f>
        <v>1</v>
      </c>
      <c r="AB149" s="32">
        <f>IF(Q149=$D$2," ",IF(Q149&gt;NSCA!$D$9,0,1))</f>
        <v>1</v>
      </c>
      <c r="AC149" s="32">
        <f>IF(R149=$D$2," ",IF(R149&gt;NSCA!$E$9,0,1))</f>
        <v>1</v>
      </c>
      <c r="AD149" s="32" t="str">
        <f>IF(S149=$D$2," ",IF(S149&gt;NSCA!$F$9,0,1))</f>
        <v xml:space="preserve"> </v>
      </c>
      <c r="AE149" s="32" t="str">
        <f>IF(T149=$D$2," ",IF(T149&gt;NSCA!$G$9,0,1))</f>
        <v xml:space="preserve"> </v>
      </c>
      <c r="AF149" s="32" t="str">
        <f>IF(U149=$D$2," ",IF(U149&gt;NSCA!$H$9,0,1))</f>
        <v xml:space="preserve"> </v>
      </c>
      <c r="AG149" s="32" t="str">
        <f>IF(V149=$D$2," ",IF(V149&gt;NSCA!$I$9,0,1))</f>
        <v xml:space="preserve"> </v>
      </c>
      <c r="AH149" s="32" t="str">
        <f>IF(W149=$D$2," ",IF(W149&gt;NSCA!$L$9,0,1))</f>
        <v xml:space="preserve"> </v>
      </c>
      <c r="AI149" s="32" t="str">
        <f>IF(X149=$D$2," ",IF(X149&gt;NSCA!$M$9,0,1))</f>
        <v xml:space="preserve"> </v>
      </c>
    </row>
    <row r="150" spans="1:35" x14ac:dyDescent="0.25">
      <c r="A150" s="115">
        <v>43089</v>
      </c>
      <c r="B150" s="119">
        <v>8.5054205607476625</v>
      </c>
      <c r="C150" s="119"/>
      <c r="D150" s="119"/>
      <c r="E150" s="119"/>
      <c r="F150" s="119"/>
      <c r="G150" s="119"/>
      <c r="H150" s="119">
        <v>5.3353271028037383</v>
      </c>
      <c r="I150" s="119"/>
      <c r="J150" s="119"/>
      <c r="K150" s="119"/>
      <c r="L150" s="119">
        <v>8.5054205607476625</v>
      </c>
      <c r="M150" s="119">
        <v>8.5054205607476625</v>
      </c>
      <c r="N150" s="119">
        <v>8.5054205607476625</v>
      </c>
      <c r="O150" s="119"/>
      <c r="P150" s="119"/>
      <c r="Q150" s="119"/>
      <c r="R150" s="119"/>
      <c r="S150" s="119"/>
      <c r="T150" s="119">
        <v>5.3353271028037383</v>
      </c>
      <c r="U150" s="119"/>
      <c r="V150" s="119"/>
      <c r="W150" s="119"/>
      <c r="X150" s="119">
        <v>8.5054205607476625</v>
      </c>
      <c r="Y150" s="32">
        <f>IF(N150=$D$2," ",IF(N150&gt;NSCA!$J$9,0,1))</f>
        <v>0</v>
      </c>
      <c r="Z150" s="32" t="str">
        <f>IF(O150=$D$2," ",IF(O150&gt;NSCA!$K$9,0,1))</f>
        <v xml:space="preserve"> </v>
      </c>
      <c r="AA150" s="32" t="str">
        <f>IF(P150=$D$2," ",IF(P150&gt;NSCA!$C$9,0,1))</f>
        <v xml:space="preserve"> </v>
      </c>
      <c r="AB150" s="32" t="str">
        <f>IF(Q150=$D$2," ",IF(Q150&gt;NSCA!$D$9,0,1))</f>
        <v xml:space="preserve"> </v>
      </c>
      <c r="AC150" s="32" t="str">
        <f>IF(R150=$D$2," ",IF(R150&gt;NSCA!$E$9,0,1))</f>
        <v xml:space="preserve"> </v>
      </c>
      <c r="AD150" s="32" t="str">
        <f>IF(S150=$D$2," ",IF(S150&gt;NSCA!$F$9,0,1))</f>
        <v xml:space="preserve"> </v>
      </c>
      <c r="AE150" s="32">
        <f>IF(T150=$D$2," ",IF(T150&gt;NSCA!$G$9,0,1))</f>
        <v>1</v>
      </c>
      <c r="AF150" s="32" t="str">
        <f>IF(U150=$D$2," ",IF(U150&gt;NSCA!$H$9,0,1))</f>
        <v xml:space="preserve"> </v>
      </c>
      <c r="AG150" s="32" t="str">
        <f>IF(V150=$D$2," ",IF(V150&gt;NSCA!$I$9,0,1))</f>
        <v xml:space="preserve"> </v>
      </c>
      <c r="AH150" s="32" t="str">
        <f>IF(W150=$D$2," ",IF(W150&gt;NSCA!$L$9,0,1))</f>
        <v xml:space="preserve"> </v>
      </c>
      <c r="AI150" s="32">
        <f>IF(X150=$D$2," ",IF(X150&gt;NSCA!$M$9,0,1))</f>
        <v>1</v>
      </c>
    </row>
    <row r="151" spans="1:35" x14ac:dyDescent="0.25">
      <c r="A151" s="114" t="s">
        <v>100</v>
      </c>
      <c r="B151" s="119">
        <v>12.947246861220563</v>
      </c>
      <c r="C151" s="119">
        <v>5.5991754901804356</v>
      </c>
      <c r="D151" s="119">
        <v>0.70098562398896191</v>
      </c>
      <c r="E151" s="119">
        <v>5.5853658536585371</v>
      </c>
      <c r="F151" s="119">
        <v>5.5609756097560981</v>
      </c>
      <c r="G151" s="119">
        <v>9.5806254980170724</v>
      </c>
      <c r="H151" s="119">
        <v>8.274413125934057</v>
      </c>
      <c r="I151" s="119">
        <v>1.1991871576270987</v>
      </c>
      <c r="J151" s="119">
        <v>13.52589758802541</v>
      </c>
      <c r="K151" s="119">
        <v>8.0619999999999994</v>
      </c>
      <c r="L151" s="119">
        <v>19.024390243902438</v>
      </c>
      <c r="M151" s="119">
        <v>19.024390243902438</v>
      </c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21">
        <f t="shared" ref="Y151:AI151" si="0">COUNTIF(Y5:Y150,"1")/COUNT(Y5:Y150)</f>
        <v>0.81081081081081086</v>
      </c>
      <c r="Z151" s="121">
        <f t="shared" si="0"/>
        <v>0.94594594594594594</v>
      </c>
      <c r="AA151" s="121">
        <f t="shared" si="0"/>
        <v>0.94594594594594594</v>
      </c>
      <c r="AB151" s="121">
        <f t="shared" si="0"/>
        <v>0.94594594594594594</v>
      </c>
      <c r="AC151" s="121">
        <f t="shared" si="0"/>
        <v>0.83333333333333337</v>
      </c>
      <c r="AD151" s="121">
        <f t="shared" si="0"/>
        <v>0.91891891891891897</v>
      </c>
      <c r="AE151" s="121">
        <f t="shared" si="0"/>
        <v>0.92105263157894735</v>
      </c>
      <c r="AF151" s="121">
        <f t="shared" si="0"/>
        <v>1</v>
      </c>
      <c r="AG151" s="121">
        <f t="shared" si="0"/>
        <v>0.94594594594594594</v>
      </c>
      <c r="AH151" s="121">
        <f t="shared" si="0"/>
        <v>0.625</v>
      </c>
      <c r="AI151" s="121">
        <f t="shared" si="0"/>
        <v>0.64102564102564108</v>
      </c>
    </row>
    <row r="152" spans="1:35" x14ac:dyDescent="0.25"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</row>
    <row r="153" spans="1:35" x14ac:dyDescent="0.25"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</row>
    <row r="154" spans="1:35" x14ac:dyDescent="0.25"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</row>
    <row r="155" spans="1:35" x14ac:dyDescent="0.25"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</row>
    <row r="156" spans="1:35" x14ac:dyDescent="0.25"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</row>
    <row r="157" spans="1:35" x14ac:dyDescent="0.25"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</row>
    <row r="158" spans="1:35" x14ac:dyDescent="0.25"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</row>
    <row r="159" spans="1:35" x14ac:dyDescent="0.25"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</row>
    <row r="160" spans="1:35" x14ac:dyDescent="0.25"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</row>
    <row r="161" spans="14:24" x14ac:dyDescent="0.25"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</row>
    <row r="162" spans="14:24" x14ac:dyDescent="0.25"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</row>
    <row r="163" spans="14:24" x14ac:dyDescent="0.25"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</row>
    <row r="164" spans="14:24" x14ac:dyDescent="0.25"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</row>
    <row r="165" spans="14:24" x14ac:dyDescent="0.25"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</row>
    <row r="166" spans="14:24" x14ac:dyDescent="0.25"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</row>
    <row r="167" spans="14:24" x14ac:dyDescent="0.25"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</row>
    <row r="168" spans="14:24" x14ac:dyDescent="0.25"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</row>
  </sheetData>
  <pageMargins left="0.7" right="0.7" top="0.75" bottom="0.75" header="0.3" footer="0.3"/>
  <pageSetup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zoomScale="70" zoomScaleNormal="70" workbookViewId="0">
      <pane ySplit="4" topLeftCell="A116" activePane="bottomLeft" state="frozen"/>
      <selection activeCell="N1" sqref="N1"/>
      <selection pane="bottomLeft" activeCell="Y151" sqref="Y151"/>
    </sheetView>
  </sheetViews>
  <sheetFormatPr baseColWidth="10" defaultRowHeight="15" x14ac:dyDescent="0.25"/>
  <cols>
    <col min="1" max="1" width="17.5703125" customWidth="1"/>
    <col min="2" max="2" width="22.42578125" customWidth="1"/>
    <col min="3" max="12" width="12" customWidth="1"/>
    <col min="13" max="13" width="12.5703125" bestFit="1" customWidth="1"/>
  </cols>
  <sheetData>
    <row r="1" spans="1:35" x14ac:dyDescent="0.25">
      <c r="A1" s="113" t="s">
        <v>4</v>
      </c>
      <c r="B1" s="32" t="s">
        <v>39</v>
      </c>
    </row>
    <row r="3" spans="1:35" x14ac:dyDescent="0.25">
      <c r="A3" s="113" t="s">
        <v>106</v>
      </c>
      <c r="B3" s="113" t="s">
        <v>101</v>
      </c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x14ac:dyDescent="0.25">
      <c r="A4" s="113" t="s">
        <v>99</v>
      </c>
      <c r="B4" s="32" t="s">
        <v>75</v>
      </c>
      <c r="C4" s="32" t="s">
        <v>70</v>
      </c>
      <c r="D4" s="32" t="s">
        <v>14</v>
      </c>
      <c r="E4" s="32" t="s">
        <v>61</v>
      </c>
      <c r="F4" s="32" t="s">
        <v>62</v>
      </c>
      <c r="G4" s="32" t="s">
        <v>63</v>
      </c>
      <c r="H4" s="32" t="s">
        <v>64</v>
      </c>
      <c r="I4" s="32" t="s">
        <v>65</v>
      </c>
      <c r="J4" s="32" t="s">
        <v>69</v>
      </c>
      <c r="K4" s="32" t="s">
        <v>72</v>
      </c>
      <c r="L4" s="32" t="s">
        <v>73</v>
      </c>
      <c r="M4" s="32" t="s">
        <v>100</v>
      </c>
      <c r="N4" s="118" t="s">
        <v>75</v>
      </c>
      <c r="O4" s="118" t="s">
        <v>70</v>
      </c>
      <c r="P4" s="118" t="s">
        <v>14</v>
      </c>
      <c r="Q4" s="118" t="s">
        <v>61</v>
      </c>
      <c r="R4" s="118" t="s">
        <v>62</v>
      </c>
      <c r="S4" s="118" t="s">
        <v>63</v>
      </c>
      <c r="T4" s="118" t="s">
        <v>64</v>
      </c>
      <c r="U4" s="118" t="s">
        <v>65</v>
      </c>
      <c r="V4" s="118" t="s">
        <v>69</v>
      </c>
      <c r="W4" s="118" t="s">
        <v>72</v>
      </c>
      <c r="X4" s="118" t="s">
        <v>73</v>
      </c>
      <c r="Y4" s="120" t="s">
        <v>75</v>
      </c>
      <c r="Z4" s="120" t="s">
        <v>70</v>
      </c>
      <c r="AA4" s="120" t="s">
        <v>14</v>
      </c>
      <c r="AB4" s="120" t="s">
        <v>61</v>
      </c>
      <c r="AC4" s="120" t="s">
        <v>62</v>
      </c>
      <c r="AD4" s="120" t="s">
        <v>63</v>
      </c>
      <c r="AE4" s="120" t="s">
        <v>64</v>
      </c>
      <c r="AF4" s="120" t="s">
        <v>65</v>
      </c>
      <c r="AG4" s="120" t="s">
        <v>69</v>
      </c>
      <c r="AH4" s="120" t="s">
        <v>72</v>
      </c>
      <c r="AI4" s="120" t="s">
        <v>73</v>
      </c>
    </row>
    <row r="5" spans="1:35" x14ac:dyDescent="0.25">
      <c r="A5" s="115">
        <v>41891</v>
      </c>
      <c r="B5" s="119"/>
      <c r="C5" s="119">
        <v>7.8E-2</v>
      </c>
      <c r="D5" s="119">
        <v>0.01</v>
      </c>
      <c r="E5" s="119">
        <v>1.2999999999999999E-2</v>
      </c>
      <c r="F5" s="119">
        <v>6.3E-2</v>
      </c>
      <c r="G5" s="119"/>
      <c r="H5" s="119"/>
      <c r="I5" s="119">
        <v>4.1000000000000002E-2</v>
      </c>
      <c r="J5" s="119"/>
      <c r="K5" s="119">
        <v>2.1999999999999999E-2</v>
      </c>
      <c r="L5" s="119"/>
      <c r="M5" s="119">
        <v>7.8E-2</v>
      </c>
      <c r="N5" s="119"/>
      <c r="O5" s="119">
        <v>7.8E-2</v>
      </c>
      <c r="P5" s="119">
        <v>0.01</v>
      </c>
      <c r="Q5" s="119">
        <v>1.2999999999999999E-2</v>
      </c>
      <c r="R5" s="119">
        <v>6.3E-2</v>
      </c>
      <c r="S5" s="119"/>
      <c r="T5" s="119"/>
      <c r="U5" s="119">
        <v>4.1000000000000002E-2</v>
      </c>
      <c r="V5" s="119"/>
      <c r="W5" s="119">
        <v>2.1999999999999999E-2</v>
      </c>
      <c r="X5" s="119"/>
      <c r="Y5" s="32" t="str">
        <f>IF(N5=$D$2," ",IF(N5&gt;NSCA!$J$10,0,1))</f>
        <v xml:space="preserve"> </v>
      </c>
      <c r="Z5" s="32">
        <f>IF(O5=$D$2," ",IF(O5&gt;NSCA!$K$10,0,1))</f>
        <v>1</v>
      </c>
      <c r="AA5" s="32">
        <f>IF(P5=$D$2," ",IF(P5&gt;NSCA!$C$10,0,1))</f>
        <v>1</v>
      </c>
      <c r="AB5" s="32">
        <f>IF(Q5=$D$2," ",IF(Q5&gt;NSCA!$D$10,0,1))</f>
        <v>1</v>
      </c>
      <c r="AC5" s="32">
        <f>IF(R5=$D$2," ",IF(R5&gt;NSCA!$E$10,0,1))</f>
        <v>1</v>
      </c>
      <c r="AD5" s="32" t="str">
        <f>IF(S5=$D$2," ",IF(S5&gt;NSCA!$F$10,0,1))</f>
        <v xml:space="preserve"> </v>
      </c>
      <c r="AE5" s="32" t="str">
        <f>IF(T5=$D$2," ",IF(T5&gt;NSCA!$G$10,0,1))</f>
        <v xml:space="preserve"> </v>
      </c>
      <c r="AF5" s="32">
        <f>IF(U5=$D$2," ",IF(U5&gt;NSCA!$H$10,0,1))</f>
        <v>1</v>
      </c>
      <c r="AG5" s="32" t="str">
        <f>IF(V5=$D$2," ",IF(V5&gt;NSCA!$I$10,0,1))</f>
        <v xml:space="preserve"> </v>
      </c>
      <c r="AH5" s="32">
        <f>IF(W5=$D$2," ",IF(W5&gt;NSCA!$L$10,0,1))</f>
        <v>1</v>
      </c>
      <c r="AI5" s="32" t="str">
        <f>IF(X5=$D$2," ",IF(X5&gt;NSCA!$M$10,0,1))</f>
        <v xml:space="preserve"> </v>
      </c>
    </row>
    <row r="6" spans="1:35" x14ac:dyDescent="0.25">
      <c r="A6" s="115">
        <v>41892</v>
      </c>
      <c r="B6" s="119">
        <v>0.61599999999999999</v>
      </c>
      <c r="C6" s="119"/>
      <c r="D6" s="119"/>
      <c r="E6" s="119"/>
      <c r="F6" s="119"/>
      <c r="G6" s="119">
        <v>0.30599999999999999</v>
      </c>
      <c r="H6" s="119"/>
      <c r="I6" s="119"/>
      <c r="J6" s="119">
        <v>7.101</v>
      </c>
      <c r="K6" s="119"/>
      <c r="L6" s="119"/>
      <c r="M6" s="119">
        <v>7.101</v>
      </c>
      <c r="N6" s="119">
        <v>0.61599999999999999</v>
      </c>
      <c r="O6" s="119"/>
      <c r="P6" s="119"/>
      <c r="Q6" s="119"/>
      <c r="R6" s="119"/>
      <c r="S6" s="119">
        <v>0.30599999999999999</v>
      </c>
      <c r="T6" s="119"/>
      <c r="U6" s="119"/>
      <c r="V6" s="119">
        <v>7.101</v>
      </c>
      <c r="W6" s="119"/>
      <c r="X6" s="119"/>
      <c r="Y6" s="32">
        <f>IF(N6=$D$2," ",IF(N6&gt;NSCA!$J$10,0,1))</f>
        <v>0</v>
      </c>
      <c r="Z6" s="32" t="str">
        <f>IF(O6=$D$2," ",IF(O6&gt;NSCA!$K$10,0,1))</f>
        <v xml:space="preserve"> </v>
      </c>
      <c r="AA6" s="32" t="str">
        <f>IF(P6=$D$2," ",IF(P6&gt;NSCA!$C$10,0,1))</f>
        <v xml:space="preserve"> </v>
      </c>
      <c r="AB6" s="32" t="str">
        <f>IF(Q6=$D$2," ",IF(Q6&gt;NSCA!$D$10,0,1))</f>
        <v xml:space="preserve"> </v>
      </c>
      <c r="AC6" s="32" t="str">
        <f>IF(R6=$D$2," ",IF(R6&gt;NSCA!$E$10,0,1))</f>
        <v xml:space="preserve"> </v>
      </c>
      <c r="AD6" s="32">
        <f>IF(S6=$D$2," ",IF(S6&gt;NSCA!$F$10,0,1))</f>
        <v>0</v>
      </c>
      <c r="AE6" s="32" t="str">
        <f>IF(T6=$D$2," ",IF(T6&gt;NSCA!$G$10,0,1))</f>
        <v xml:space="preserve"> </v>
      </c>
      <c r="AF6" s="32" t="str">
        <f>IF(U6=$D$2," ",IF(U6&gt;NSCA!$H$10,0,1))</f>
        <v xml:space="preserve"> </v>
      </c>
      <c r="AG6" s="32">
        <f>IF(V6=$D$2," ",IF(V6&gt;NSCA!$I$10,0,1))</f>
        <v>0</v>
      </c>
      <c r="AH6" s="32" t="str">
        <f>IF(W6=$D$2," ",IF(W6&gt;NSCA!$L$10,0,1))</f>
        <v xml:space="preserve"> </v>
      </c>
      <c r="AI6" s="32" t="str">
        <f>IF(X6=$D$2," ",IF(X6&gt;NSCA!$M$10,0,1))</f>
        <v xml:space="preserve"> </v>
      </c>
    </row>
    <row r="7" spans="1:35" x14ac:dyDescent="0.25">
      <c r="A7" s="115">
        <v>41893</v>
      </c>
      <c r="B7" s="119"/>
      <c r="C7" s="119"/>
      <c r="D7" s="119"/>
      <c r="E7" s="119"/>
      <c r="F7" s="119"/>
      <c r="G7" s="119"/>
      <c r="H7" s="119">
        <v>0.41799999999999998</v>
      </c>
      <c r="I7" s="119"/>
      <c r="J7" s="119"/>
      <c r="K7" s="119"/>
      <c r="L7" s="119">
        <v>0.56100000000000005</v>
      </c>
      <c r="M7" s="119">
        <v>0.56100000000000005</v>
      </c>
      <c r="N7" s="119"/>
      <c r="O7" s="119"/>
      <c r="P7" s="119"/>
      <c r="Q7" s="119"/>
      <c r="R7" s="119"/>
      <c r="S7" s="119"/>
      <c r="T7" s="119">
        <v>0.41799999999999998</v>
      </c>
      <c r="U7" s="119"/>
      <c r="V7" s="119"/>
      <c r="W7" s="119"/>
      <c r="X7" s="119">
        <v>0.56100000000000005</v>
      </c>
      <c r="Y7" s="32" t="str">
        <f>IF(N7=$D$2," ",IF(N7&gt;NSCA!$J$10,0,1))</f>
        <v xml:space="preserve"> </v>
      </c>
      <c r="Z7" s="32" t="str">
        <f>IF(O7=$D$2," ",IF(O7&gt;NSCA!$K$10,0,1))</f>
        <v xml:space="preserve"> </v>
      </c>
      <c r="AA7" s="32" t="str">
        <f>IF(P7=$D$2," ",IF(P7&gt;NSCA!$C$10,0,1))</f>
        <v xml:space="preserve"> </v>
      </c>
      <c r="AB7" s="32" t="str">
        <f>IF(Q7=$D$2," ",IF(Q7&gt;NSCA!$D$10,0,1))</f>
        <v xml:space="preserve"> </v>
      </c>
      <c r="AC7" s="32" t="str">
        <f>IF(R7=$D$2," ",IF(R7&gt;NSCA!$E$10,0,1))</f>
        <v xml:space="preserve"> </v>
      </c>
      <c r="AD7" s="32" t="str">
        <f>IF(S7=$D$2," ",IF(S7&gt;NSCA!$F$10,0,1))</f>
        <v xml:space="preserve"> </v>
      </c>
      <c r="AE7" s="32">
        <f>IF(T7=$D$2," ",IF(T7&gt;NSCA!$G$10,0,1))</f>
        <v>1</v>
      </c>
      <c r="AF7" s="32" t="str">
        <f>IF(U7=$D$2," ",IF(U7&gt;NSCA!$H$10,0,1))</f>
        <v xml:space="preserve"> </v>
      </c>
      <c r="AG7" s="32" t="str">
        <f>IF(V7=$D$2," ",IF(V7&gt;NSCA!$I$10,0,1))</f>
        <v xml:space="preserve"> </v>
      </c>
      <c r="AH7" s="32" t="str">
        <f>IF(W7=$D$2," ",IF(W7&gt;NSCA!$L$10,0,1))</f>
        <v xml:space="preserve"> </v>
      </c>
      <c r="AI7" s="32">
        <f>IF(X7=$D$2," ",IF(X7&gt;NSCA!$M$10,0,1))</f>
        <v>1</v>
      </c>
    </row>
    <row r="8" spans="1:35" x14ac:dyDescent="0.25">
      <c r="A8" s="115">
        <v>41925</v>
      </c>
      <c r="B8" s="119"/>
      <c r="C8" s="119"/>
      <c r="D8" s="119">
        <v>0.251</v>
      </c>
      <c r="E8" s="119">
        <v>3.0000000000000001E-3</v>
      </c>
      <c r="F8" s="119">
        <v>1.2E-2</v>
      </c>
      <c r="G8" s="119"/>
      <c r="H8" s="119"/>
      <c r="I8" s="119"/>
      <c r="J8" s="119"/>
      <c r="K8" s="119"/>
      <c r="L8" s="119"/>
      <c r="M8" s="119">
        <v>0.251</v>
      </c>
      <c r="N8" s="119"/>
      <c r="O8" s="119"/>
      <c r="P8" s="119">
        <v>0.251</v>
      </c>
      <c r="Q8" s="119">
        <v>3.0000000000000001E-3</v>
      </c>
      <c r="R8" s="119">
        <v>1.2E-2</v>
      </c>
      <c r="S8" s="119"/>
      <c r="T8" s="119"/>
      <c r="U8" s="119"/>
      <c r="V8" s="119"/>
      <c r="W8" s="119"/>
      <c r="X8" s="119"/>
      <c r="Y8" s="32" t="str">
        <f>IF(N8=$D$2," ",IF(N8&gt;NSCA!$J$10,0,1))</f>
        <v xml:space="preserve"> </v>
      </c>
      <c r="Z8" s="32" t="str">
        <f>IF(O8=$D$2," ",IF(O8&gt;NSCA!$K$10,0,1))</f>
        <v xml:space="preserve"> </v>
      </c>
      <c r="AA8" s="32">
        <f>IF(P8=$D$2," ",IF(P8&gt;NSCA!$C$10,0,1))</f>
        <v>0</v>
      </c>
      <c r="AB8" s="32">
        <f>IF(Q8=$D$2," ",IF(Q8&gt;NSCA!$D$10,0,1))</f>
        <v>1</v>
      </c>
      <c r="AC8" s="32">
        <f>IF(R8=$D$2," ",IF(R8&gt;NSCA!$E$10,0,1))</f>
        <v>1</v>
      </c>
      <c r="AD8" s="32" t="str">
        <f>IF(S8=$D$2," ",IF(S8&gt;NSCA!$F$10,0,1))</f>
        <v xml:space="preserve"> </v>
      </c>
      <c r="AE8" s="32" t="str">
        <f>IF(T8=$D$2," ",IF(T8&gt;NSCA!$G$10,0,1))</f>
        <v xml:space="preserve"> </v>
      </c>
      <c r="AF8" s="32" t="str">
        <f>IF(U8=$D$2," ",IF(U8&gt;NSCA!$H$10,0,1))</f>
        <v xml:space="preserve"> </v>
      </c>
      <c r="AG8" s="32" t="str">
        <f>IF(V8=$D$2," ",IF(V8&gt;NSCA!$I$10,0,1))</f>
        <v xml:space="preserve"> </v>
      </c>
      <c r="AH8" s="32" t="str">
        <f>IF(W8=$D$2," ",IF(W8&gt;NSCA!$L$10,0,1))</f>
        <v xml:space="preserve"> </v>
      </c>
      <c r="AI8" s="32" t="str">
        <f>IF(X8=$D$2," ",IF(X8&gt;NSCA!$M$10,0,1))</f>
        <v xml:space="preserve"> </v>
      </c>
    </row>
    <row r="9" spans="1:35" x14ac:dyDescent="0.25">
      <c r="A9" s="115">
        <v>41926</v>
      </c>
      <c r="B9" s="119"/>
      <c r="C9" s="119">
        <v>7.0000000000000001E-3</v>
      </c>
      <c r="D9" s="119"/>
      <c r="E9" s="119"/>
      <c r="F9" s="119"/>
      <c r="G9" s="119"/>
      <c r="H9" s="119">
        <v>0.20499999999999999</v>
      </c>
      <c r="I9" s="119"/>
      <c r="J9" s="119"/>
      <c r="K9" s="119">
        <v>6.0000000000000001E-3</v>
      </c>
      <c r="L9" s="119">
        <v>0.311</v>
      </c>
      <c r="M9" s="119">
        <v>0.311</v>
      </c>
      <c r="N9" s="119"/>
      <c r="O9" s="119">
        <v>7.0000000000000001E-3</v>
      </c>
      <c r="P9" s="119"/>
      <c r="Q9" s="119"/>
      <c r="R9" s="119"/>
      <c r="S9" s="119"/>
      <c r="T9" s="119">
        <v>0.20499999999999999</v>
      </c>
      <c r="U9" s="119"/>
      <c r="V9" s="119"/>
      <c r="W9" s="119">
        <v>6.0000000000000001E-3</v>
      </c>
      <c r="X9" s="119">
        <v>0.311</v>
      </c>
      <c r="Y9" s="32" t="str">
        <f>IF(N9=$D$2," ",IF(N9&gt;NSCA!$J$10,0,1))</f>
        <v xml:space="preserve"> </v>
      </c>
      <c r="Z9" s="32">
        <f>IF(O9=$D$2," ",IF(O9&gt;NSCA!$K$10,0,1))</f>
        <v>1</v>
      </c>
      <c r="AA9" s="32" t="str">
        <f>IF(P9=$D$2," ",IF(P9&gt;NSCA!$C$10,0,1))</f>
        <v xml:space="preserve"> </v>
      </c>
      <c r="AB9" s="32" t="str">
        <f>IF(Q9=$D$2," ",IF(Q9&gt;NSCA!$D$10,0,1))</f>
        <v xml:space="preserve"> </v>
      </c>
      <c r="AC9" s="32" t="str">
        <f>IF(R9=$D$2," ",IF(R9&gt;NSCA!$E$10,0,1))</f>
        <v xml:space="preserve"> </v>
      </c>
      <c r="AD9" s="32" t="str">
        <f>IF(S9=$D$2," ",IF(S9&gt;NSCA!$F$10,0,1))</f>
        <v xml:space="preserve"> </v>
      </c>
      <c r="AE9" s="32">
        <f>IF(T9=$D$2," ",IF(T9&gt;NSCA!$G$10,0,1))</f>
        <v>1</v>
      </c>
      <c r="AF9" s="32" t="str">
        <f>IF(U9=$D$2," ",IF(U9&gt;NSCA!$H$10,0,1))</f>
        <v xml:space="preserve"> </v>
      </c>
      <c r="AG9" s="32" t="str">
        <f>IF(V9=$D$2," ",IF(V9&gt;NSCA!$I$10,0,1))</f>
        <v xml:space="preserve"> </v>
      </c>
      <c r="AH9" s="32">
        <f>IF(W9=$D$2," ",IF(W9&gt;NSCA!$L$10,0,1))</f>
        <v>1</v>
      </c>
      <c r="AI9" s="32">
        <f>IF(X9=$D$2," ",IF(X9&gt;NSCA!$M$10,0,1))</f>
        <v>1</v>
      </c>
    </row>
    <row r="10" spans="1:35" x14ac:dyDescent="0.25">
      <c r="A10" s="115">
        <v>41927</v>
      </c>
      <c r="B10" s="119">
        <v>0.17799999999999999</v>
      </c>
      <c r="C10" s="119"/>
      <c r="D10" s="119"/>
      <c r="E10" s="119"/>
      <c r="F10" s="119"/>
      <c r="G10" s="119">
        <v>0.20499999999999999</v>
      </c>
      <c r="H10" s="119"/>
      <c r="I10" s="119"/>
      <c r="J10" s="119">
        <v>0.441</v>
      </c>
      <c r="K10" s="119"/>
      <c r="L10" s="119"/>
      <c r="M10" s="119">
        <v>0.441</v>
      </c>
      <c r="N10" s="119">
        <v>0.17799999999999999</v>
      </c>
      <c r="O10" s="119"/>
      <c r="P10" s="119"/>
      <c r="Q10" s="119"/>
      <c r="R10" s="119"/>
      <c r="S10" s="119">
        <v>0.20499999999999999</v>
      </c>
      <c r="T10" s="119"/>
      <c r="U10" s="119"/>
      <c r="V10" s="119">
        <v>0.441</v>
      </c>
      <c r="W10" s="119"/>
      <c r="X10" s="119"/>
      <c r="Y10" s="32">
        <f>IF(N10=$D$2," ",IF(N10&gt;NSCA!$J$10,0,1))</f>
        <v>0</v>
      </c>
      <c r="Z10" s="32" t="str">
        <f>IF(O10=$D$2," ",IF(O10&gt;NSCA!$K$10,0,1))</f>
        <v xml:space="preserve"> </v>
      </c>
      <c r="AA10" s="32" t="str">
        <f>IF(P10=$D$2," ",IF(P10&gt;NSCA!$C$10,0,1))</f>
        <v xml:space="preserve"> </v>
      </c>
      <c r="AB10" s="32" t="str">
        <f>IF(Q10=$D$2," ",IF(Q10&gt;NSCA!$D$10,0,1))</f>
        <v xml:space="preserve"> </v>
      </c>
      <c r="AC10" s="32" t="str">
        <f>IF(R10=$D$2," ",IF(R10&gt;NSCA!$E$10,0,1))</f>
        <v xml:space="preserve"> </v>
      </c>
      <c r="AD10" s="32">
        <f>IF(S10=$D$2," ",IF(S10&gt;NSCA!$F$10,0,1))</f>
        <v>0</v>
      </c>
      <c r="AE10" s="32" t="str">
        <f>IF(T10=$D$2," ",IF(T10&gt;NSCA!$G$10,0,1))</f>
        <v xml:space="preserve"> </v>
      </c>
      <c r="AF10" s="32" t="str">
        <f>IF(U10=$D$2," ",IF(U10&gt;NSCA!$H$10,0,1))</f>
        <v xml:space="preserve"> </v>
      </c>
      <c r="AG10" s="32">
        <f>IF(V10=$D$2," ",IF(V10&gt;NSCA!$I$10,0,1))</f>
        <v>1</v>
      </c>
      <c r="AH10" s="32" t="str">
        <f>IF(W10=$D$2," ",IF(W10&gt;NSCA!$L$10,0,1))</f>
        <v xml:space="preserve"> </v>
      </c>
      <c r="AI10" s="32" t="str">
        <f>IF(X10=$D$2," ",IF(X10&gt;NSCA!$M$10,0,1))</f>
        <v xml:space="preserve"> </v>
      </c>
    </row>
    <row r="11" spans="1:35" x14ac:dyDescent="0.25">
      <c r="A11" s="115">
        <v>41928</v>
      </c>
      <c r="B11" s="119"/>
      <c r="C11" s="119"/>
      <c r="D11" s="119"/>
      <c r="E11" s="119"/>
      <c r="F11" s="119"/>
      <c r="G11" s="119"/>
      <c r="H11" s="119"/>
      <c r="I11" s="119">
        <v>1.4E-2</v>
      </c>
      <c r="J11" s="119"/>
      <c r="K11" s="119"/>
      <c r="L11" s="119">
        <v>0.79500000000000004</v>
      </c>
      <c r="M11" s="119">
        <v>0.79500000000000004</v>
      </c>
      <c r="N11" s="119"/>
      <c r="O11" s="119"/>
      <c r="P11" s="119"/>
      <c r="Q11" s="119"/>
      <c r="R11" s="119"/>
      <c r="S11" s="119"/>
      <c r="T11" s="119"/>
      <c r="U11" s="119">
        <v>1.4E-2</v>
      </c>
      <c r="V11" s="119"/>
      <c r="W11" s="119"/>
      <c r="X11" s="119">
        <v>0.79500000000000004</v>
      </c>
      <c r="Y11" s="32" t="str">
        <f>IF(N11=$D$2," ",IF(N11&gt;NSCA!$J$10,0,1))</f>
        <v xml:space="preserve"> </v>
      </c>
      <c r="Z11" s="32" t="str">
        <f>IF(O11=$D$2," ",IF(O11&gt;NSCA!$K$10,0,1))</f>
        <v xml:space="preserve"> </v>
      </c>
      <c r="AA11" s="32" t="str">
        <f>IF(P11=$D$2," ",IF(P11&gt;NSCA!$C$10,0,1))</f>
        <v xml:space="preserve"> </v>
      </c>
      <c r="AB11" s="32" t="str">
        <f>IF(Q11=$D$2," ",IF(Q11&gt;NSCA!$D$10,0,1))</f>
        <v xml:space="preserve"> </v>
      </c>
      <c r="AC11" s="32" t="str">
        <f>IF(R11=$D$2," ",IF(R11&gt;NSCA!$E$10,0,1))</f>
        <v xml:space="preserve"> </v>
      </c>
      <c r="AD11" s="32" t="str">
        <f>IF(S11=$D$2," ",IF(S11&gt;NSCA!$F$10,0,1))</f>
        <v xml:space="preserve"> </v>
      </c>
      <c r="AE11" s="32" t="str">
        <f>IF(T11=$D$2," ",IF(T11&gt;NSCA!$G$10,0,1))</f>
        <v xml:space="preserve"> </v>
      </c>
      <c r="AF11" s="32">
        <f>IF(U11=$D$2," ",IF(U11&gt;NSCA!$H$10,0,1))</f>
        <v>1</v>
      </c>
      <c r="AG11" s="32" t="str">
        <f>IF(V11=$D$2," ",IF(V11&gt;NSCA!$I$10,0,1))</f>
        <v xml:space="preserve"> </v>
      </c>
      <c r="AH11" s="32" t="str">
        <f>IF(W11=$D$2," ",IF(W11&gt;NSCA!$L$10,0,1))</f>
        <v xml:space="preserve"> </v>
      </c>
      <c r="AI11" s="32">
        <f>IF(X11=$D$2," ",IF(X11&gt;NSCA!$M$10,0,1))</f>
        <v>1</v>
      </c>
    </row>
    <row r="12" spans="1:35" x14ac:dyDescent="0.25">
      <c r="A12" s="115">
        <v>41954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32" t="str">
        <f>IF(N12=$D$2," ",IF(N12&gt;NSCA!$J$10,0,1))</f>
        <v xml:space="preserve"> </v>
      </c>
      <c r="Z12" s="32" t="str">
        <f>IF(O12=$D$2," ",IF(O12&gt;NSCA!$K$10,0,1))</f>
        <v xml:space="preserve"> </v>
      </c>
      <c r="AA12" s="32" t="str">
        <f>IF(P12=$D$2," ",IF(P12&gt;NSCA!$C$10,0,1))</f>
        <v xml:space="preserve"> </v>
      </c>
      <c r="AB12" s="32" t="str">
        <f>IF(Q12=$D$2," ",IF(Q12&gt;NSCA!$D$10,0,1))</f>
        <v xml:space="preserve"> </v>
      </c>
      <c r="AC12" s="32" t="str">
        <f>IF(R12=$D$2," ",IF(R12&gt;NSCA!$E$10,0,1))</f>
        <v xml:space="preserve"> </v>
      </c>
      <c r="AD12" s="32" t="str">
        <f>IF(S12=$D$2," ",IF(S12&gt;NSCA!$F$10,0,1))</f>
        <v xml:space="preserve"> </v>
      </c>
      <c r="AE12" s="32" t="str">
        <f>IF(T12=$D$2," ",IF(T12&gt;NSCA!$G$10,0,1))</f>
        <v xml:space="preserve"> </v>
      </c>
      <c r="AF12" s="32" t="str">
        <f>IF(U12=$D$2," ",IF(U12&gt;NSCA!$H$10,0,1))</f>
        <v xml:space="preserve"> </v>
      </c>
      <c r="AG12" s="32" t="str">
        <f>IF(V12=$D$2," ",IF(V12&gt;NSCA!$I$10,0,1))</f>
        <v xml:space="preserve"> </v>
      </c>
      <c r="AH12" s="32" t="str">
        <f>IF(W12=$D$2," ",IF(W12&gt;NSCA!$L$10,0,1))</f>
        <v xml:space="preserve"> </v>
      </c>
      <c r="AI12" s="32" t="str">
        <f>IF(X12=$D$2," ",IF(X12&gt;NSCA!$M$10,0,1))</f>
        <v xml:space="preserve"> </v>
      </c>
    </row>
    <row r="13" spans="1:35" x14ac:dyDescent="0.25">
      <c r="A13" s="115">
        <v>41955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32" t="str">
        <f>IF(N13=$D$2," ",IF(N13&gt;NSCA!$J$10,0,1))</f>
        <v xml:space="preserve"> </v>
      </c>
      <c r="Z13" s="32" t="str">
        <f>IF(O13=$D$2," ",IF(O13&gt;NSCA!$K$10,0,1))</f>
        <v xml:space="preserve"> </v>
      </c>
      <c r="AA13" s="32" t="str">
        <f>IF(P13=$D$2," ",IF(P13&gt;NSCA!$C$10,0,1))</f>
        <v xml:space="preserve"> </v>
      </c>
      <c r="AB13" s="32" t="str">
        <f>IF(Q13=$D$2," ",IF(Q13&gt;NSCA!$D$10,0,1))</f>
        <v xml:space="preserve"> </v>
      </c>
      <c r="AC13" s="32" t="str">
        <f>IF(R13=$D$2," ",IF(R13&gt;NSCA!$E$10,0,1))</f>
        <v xml:space="preserve"> </v>
      </c>
      <c r="AD13" s="32" t="str">
        <f>IF(S13=$D$2," ",IF(S13&gt;NSCA!$F$10,0,1))</f>
        <v xml:space="preserve"> </v>
      </c>
      <c r="AE13" s="32" t="str">
        <f>IF(T13=$D$2," ",IF(T13&gt;NSCA!$G$10,0,1))</f>
        <v xml:space="preserve"> </v>
      </c>
      <c r="AF13" s="32" t="str">
        <f>IF(U13=$D$2," ",IF(U13&gt;NSCA!$H$10,0,1))</f>
        <v xml:space="preserve"> </v>
      </c>
      <c r="AG13" s="32" t="str">
        <f>IF(V13=$D$2," ",IF(V13&gt;NSCA!$I$10,0,1))</f>
        <v xml:space="preserve"> </v>
      </c>
      <c r="AH13" s="32" t="str">
        <f>IF(W13=$D$2," ",IF(W13&gt;NSCA!$L$10,0,1))</f>
        <v xml:space="preserve"> </v>
      </c>
      <c r="AI13" s="32" t="str">
        <f>IF(X13=$D$2," ",IF(X13&gt;NSCA!$M$10,0,1))</f>
        <v xml:space="preserve"> </v>
      </c>
    </row>
    <row r="14" spans="1:35" x14ac:dyDescent="0.25">
      <c r="A14" s="115">
        <v>41956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32" t="str">
        <f>IF(N14=$D$2," ",IF(N14&gt;NSCA!$J$10,0,1))</f>
        <v xml:space="preserve"> </v>
      </c>
      <c r="Z14" s="32" t="str">
        <f>IF(O14=$D$2," ",IF(O14&gt;NSCA!$K$10,0,1))</f>
        <v xml:space="preserve"> </v>
      </c>
      <c r="AA14" s="32" t="str">
        <f>IF(P14=$D$2," ",IF(P14&gt;NSCA!$C$10,0,1))</f>
        <v xml:space="preserve"> </v>
      </c>
      <c r="AB14" s="32" t="str">
        <f>IF(Q14=$D$2," ",IF(Q14&gt;NSCA!$D$10,0,1))</f>
        <v xml:space="preserve"> </v>
      </c>
      <c r="AC14" s="32" t="str">
        <f>IF(R14=$D$2," ",IF(R14&gt;NSCA!$E$10,0,1))</f>
        <v xml:space="preserve"> </v>
      </c>
      <c r="AD14" s="32" t="str">
        <f>IF(S14=$D$2," ",IF(S14&gt;NSCA!$F$10,0,1))</f>
        <v xml:space="preserve"> </v>
      </c>
      <c r="AE14" s="32" t="str">
        <f>IF(T14=$D$2," ",IF(T14&gt;NSCA!$G$10,0,1))</f>
        <v xml:space="preserve"> </v>
      </c>
      <c r="AF14" s="32" t="str">
        <f>IF(U14=$D$2," ",IF(U14&gt;NSCA!$H$10,0,1))</f>
        <v xml:space="preserve"> </v>
      </c>
      <c r="AG14" s="32" t="str">
        <f>IF(V14=$D$2," ",IF(V14&gt;NSCA!$I$10,0,1))</f>
        <v xml:space="preserve"> </v>
      </c>
      <c r="AH14" s="32" t="str">
        <f>IF(W14=$D$2," ",IF(W14&gt;NSCA!$L$10,0,1))</f>
        <v xml:space="preserve"> </v>
      </c>
      <c r="AI14" s="32" t="str">
        <f>IF(X14=$D$2," ",IF(X14&gt;NSCA!$M$10,0,1))</f>
        <v xml:space="preserve"> </v>
      </c>
    </row>
    <row r="15" spans="1:35" x14ac:dyDescent="0.25">
      <c r="A15" s="115">
        <v>41957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32" t="str">
        <f>IF(N15=$D$2," ",IF(N15&gt;NSCA!$J$10,0,1))</f>
        <v xml:space="preserve"> </v>
      </c>
      <c r="Z15" s="32" t="str">
        <f>IF(O15=$D$2," ",IF(O15&gt;NSCA!$K$10,0,1))</f>
        <v xml:space="preserve"> </v>
      </c>
      <c r="AA15" s="32" t="str">
        <f>IF(P15=$D$2," ",IF(P15&gt;NSCA!$C$10,0,1))</f>
        <v xml:space="preserve"> </v>
      </c>
      <c r="AB15" s="32" t="str">
        <f>IF(Q15=$D$2," ",IF(Q15&gt;NSCA!$D$10,0,1))</f>
        <v xml:space="preserve"> </v>
      </c>
      <c r="AC15" s="32" t="str">
        <f>IF(R15=$D$2," ",IF(R15&gt;NSCA!$E$10,0,1))</f>
        <v xml:space="preserve"> </v>
      </c>
      <c r="AD15" s="32" t="str">
        <f>IF(S15=$D$2," ",IF(S15&gt;NSCA!$F$10,0,1))</f>
        <v xml:space="preserve"> </v>
      </c>
      <c r="AE15" s="32" t="str">
        <f>IF(T15=$D$2," ",IF(T15&gt;NSCA!$G$10,0,1))</f>
        <v xml:space="preserve"> </v>
      </c>
      <c r="AF15" s="32" t="str">
        <f>IF(U15=$D$2," ",IF(U15&gt;NSCA!$H$10,0,1))</f>
        <v xml:space="preserve"> </v>
      </c>
      <c r="AG15" s="32" t="str">
        <f>IF(V15=$D$2," ",IF(V15&gt;NSCA!$I$10,0,1))</f>
        <v xml:space="preserve"> </v>
      </c>
      <c r="AH15" s="32" t="str">
        <f>IF(W15=$D$2," ",IF(W15&gt;NSCA!$L$10,0,1))</f>
        <v xml:space="preserve"> </v>
      </c>
      <c r="AI15" s="32" t="str">
        <f>IF(X15=$D$2," ",IF(X15&gt;NSCA!$M$10,0,1))</f>
        <v xml:space="preserve"> </v>
      </c>
    </row>
    <row r="16" spans="1:35" x14ac:dyDescent="0.25">
      <c r="A16" s="115">
        <v>42016</v>
      </c>
      <c r="B16" s="119"/>
      <c r="C16" s="119"/>
      <c r="D16" s="119">
        <v>5.5096478944405197E-2</v>
      </c>
      <c r="E16" s="119">
        <v>4.2677388153430839E-3</v>
      </c>
      <c r="F16" s="119">
        <v>5.9073755936999246E-3</v>
      </c>
      <c r="G16" s="119"/>
      <c r="H16" s="119"/>
      <c r="I16" s="119"/>
      <c r="J16" s="119"/>
      <c r="K16" s="119"/>
      <c r="L16" s="119"/>
      <c r="M16" s="119">
        <v>5.5096478944405197E-2</v>
      </c>
      <c r="N16" s="119"/>
      <c r="O16" s="119"/>
      <c r="P16" s="119">
        <v>5.5096478944405197E-2</v>
      </c>
      <c r="Q16" s="119">
        <v>4.2677388153430839E-3</v>
      </c>
      <c r="R16" s="119">
        <v>5.9073755936999246E-3</v>
      </c>
      <c r="S16" s="119"/>
      <c r="T16" s="119"/>
      <c r="U16" s="119"/>
      <c r="V16" s="119"/>
      <c r="W16" s="119"/>
      <c r="X16" s="119"/>
      <c r="Y16" s="32" t="str">
        <f>IF(N16=$D$2," ",IF(N16&gt;NSCA!$J$10,0,1))</f>
        <v xml:space="preserve"> </v>
      </c>
      <c r="Z16" s="32" t="str">
        <f>IF(O16=$D$2," ",IF(O16&gt;NSCA!$K$10,0,1))</f>
        <v xml:space="preserve"> </v>
      </c>
      <c r="AA16" s="32">
        <f>IF(P16=$D$2," ",IF(P16&gt;NSCA!$C$10,0,1))</f>
        <v>1</v>
      </c>
      <c r="AB16" s="32">
        <f>IF(Q16=$D$2," ",IF(Q16&gt;NSCA!$D$10,0,1))</f>
        <v>1</v>
      </c>
      <c r="AC16" s="32">
        <f>IF(R16=$D$2," ",IF(R16&gt;NSCA!$E$10,0,1))</f>
        <v>1</v>
      </c>
      <c r="AD16" s="32" t="str">
        <f>IF(S16=$D$2," ",IF(S16&gt;NSCA!$F$10,0,1))</f>
        <v xml:space="preserve"> </v>
      </c>
      <c r="AE16" s="32" t="str">
        <f>IF(T16=$D$2," ",IF(T16&gt;NSCA!$G$10,0,1))</f>
        <v xml:space="preserve"> </v>
      </c>
      <c r="AF16" s="32" t="str">
        <f>IF(U16=$D$2," ",IF(U16&gt;NSCA!$H$10,0,1))</f>
        <v xml:space="preserve"> </v>
      </c>
      <c r="AG16" s="32" t="str">
        <f>IF(V16=$D$2," ",IF(V16&gt;NSCA!$I$10,0,1))</f>
        <v xml:space="preserve"> </v>
      </c>
      <c r="AH16" s="32" t="str">
        <f>IF(W16=$D$2," ",IF(W16&gt;NSCA!$L$10,0,1))</f>
        <v xml:space="preserve"> </v>
      </c>
      <c r="AI16" s="32" t="str">
        <f>IF(X16=$D$2," ",IF(X16&gt;NSCA!$M$10,0,1))</f>
        <v xml:space="preserve"> </v>
      </c>
    </row>
    <row r="17" spans="1:35" x14ac:dyDescent="0.25">
      <c r="A17" s="115">
        <v>42018</v>
      </c>
      <c r="B17" s="119"/>
      <c r="C17" s="119">
        <v>8.4609940954828294E-2</v>
      </c>
      <c r="D17" s="119"/>
      <c r="E17" s="119"/>
      <c r="F17" s="119"/>
      <c r="G17" s="119"/>
      <c r="H17" s="119"/>
      <c r="I17" s="119">
        <v>3.1321745658230961E-2</v>
      </c>
      <c r="J17" s="119"/>
      <c r="K17" s="119"/>
      <c r="L17" s="119"/>
      <c r="M17" s="119">
        <v>8.4609940954828294E-2</v>
      </c>
      <c r="N17" s="119"/>
      <c r="O17" s="119">
        <v>8.4609940954828294E-2</v>
      </c>
      <c r="P17" s="119"/>
      <c r="Q17" s="119"/>
      <c r="R17" s="119"/>
      <c r="S17" s="119"/>
      <c r="T17" s="119"/>
      <c r="U17" s="119">
        <v>3.1321745658230961E-2</v>
      </c>
      <c r="V17" s="119"/>
      <c r="W17" s="119"/>
      <c r="X17" s="119"/>
      <c r="Y17" s="32" t="str">
        <f>IF(N17=$D$2," ",IF(N17&gt;NSCA!$J$10,0,1))</f>
        <v xml:space="preserve"> </v>
      </c>
      <c r="Z17" s="32">
        <f>IF(O17=$D$2," ",IF(O17&gt;NSCA!$K$10,0,1))</f>
        <v>1</v>
      </c>
      <c r="AA17" s="32" t="str">
        <f>IF(P17=$D$2," ",IF(P17&gt;NSCA!$C$10,0,1))</f>
        <v xml:space="preserve"> </v>
      </c>
      <c r="AB17" s="32" t="str">
        <f>IF(Q17=$D$2," ",IF(Q17&gt;NSCA!$D$10,0,1))</f>
        <v xml:space="preserve"> </v>
      </c>
      <c r="AC17" s="32" t="str">
        <f>IF(R17=$D$2," ",IF(R17&gt;NSCA!$E$10,0,1))</f>
        <v xml:space="preserve"> </v>
      </c>
      <c r="AD17" s="32" t="str">
        <f>IF(S17=$D$2," ",IF(S17&gt;NSCA!$F$10,0,1))</f>
        <v xml:space="preserve"> </v>
      </c>
      <c r="AE17" s="32" t="str">
        <f>IF(T17=$D$2," ",IF(T17&gt;NSCA!$G$10,0,1))</f>
        <v xml:space="preserve"> </v>
      </c>
      <c r="AF17" s="32">
        <f>IF(U17=$D$2," ",IF(U17&gt;NSCA!$H$10,0,1))</f>
        <v>1</v>
      </c>
      <c r="AG17" s="32" t="str">
        <f>IF(V17=$D$2," ",IF(V17&gt;NSCA!$I$10,0,1))</f>
        <v xml:space="preserve"> </v>
      </c>
      <c r="AH17" s="32" t="str">
        <f>IF(W17=$D$2," ",IF(W17&gt;NSCA!$L$10,0,1))</f>
        <v xml:space="preserve"> </v>
      </c>
      <c r="AI17" s="32" t="str">
        <f>IF(X17=$D$2," ",IF(X17&gt;NSCA!$M$10,0,1))</f>
        <v xml:space="preserve"> </v>
      </c>
    </row>
    <row r="18" spans="1:35" x14ac:dyDescent="0.25">
      <c r="A18" s="115">
        <v>42023</v>
      </c>
      <c r="B18" s="119">
        <v>0.14379577838683297</v>
      </c>
      <c r="C18" s="119"/>
      <c r="D18" s="119"/>
      <c r="E18" s="119"/>
      <c r="F18" s="119"/>
      <c r="G18" s="119">
        <v>0.1018295857308901</v>
      </c>
      <c r="H18" s="119"/>
      <c r="I18" s="119"/>
      <c r="J18" s="119">
        <v>0.17720575700612723</v>
      </c>
      <c r="K18" s="119"/>
      <c r="L18" s="119"/>
      <c r="M18" s="119">
        <v>0.17720575700612723</v>
      </c>
      <c r="N18" s="119">
        <v>0.14379577838683297</v>
      </c>
      <c r="O18" s="119"/>
      <c r="P18" s="119"/>
      <c r="Q18" s="119"/>
      <c r="R18" s="119"/>
      <c r="S18" s="119">
        <v>0.1018295857308901</v>
      </c>
      <c r="T18" s="119"/>
      <c r="U18" s="119"/>
      <c r="V18" s="119">
        <v>0.17720575700612723</v>
      </c>
      <c r="W18" s="119"/>
      <c r="X18" s="119"/>
      <c r="Y18" s="32">
        <f>IF(N18=$D$2," ",IF(N18&gt;NSCA!$J$10,0,1))</f>
        <v>1</v>
      </c>
      <c r="Z18" s="32" t="str">
        <f>IF(O18=$D$2," ",IF(O18&gt;NSCA!$K$10,0,1))</f>
        <v xml:space="preserve"> </v>
      </c>
      <c r="AA18" s="32" t="str">
        <f>IF(P18=$D$2," ",IF(P18&gt;NSCA!$C$10,0,1))</f>
        <v xml:space="preserve"> </v>
      </c>
      <c r="AB18" s="32" t="str">
        <f>IF(Q18=$D$2," ",IF(Q18&gt;NSCA!$D$10,0,1))</f>
        <v xml:space="preserve"> </v>
      </c>
      <c r="AC18" s="32" t="str">
        <f>IF(R18=$D$2," ",IF(R18&gt;NSCA!$E$10,0,1))</f>
        <v xml:space="preserve"> </v>
      </c>
      <c r="AD18" s="32">
        <f>IF(S18=$D$2," ",IF(S18&gt;NSCA!$F$10,0,1))</f>
        <v>1</v>
      </c>
      <c r="AE18" s="32" t="str">
        <f>IF(T18=$D$2," ",IF(T18&gt;NSCA!$G$10,0,1))</f>
        <v xml:space="preserve"> </v>
      </c>
      <c r="AF18" s="32" t="str">
        <f>IF(U18=$D$2," ",IF(U18&gt;NSCA!$H$10,0,1))</f>
        <v xml:space="preserve"> </v>
      </c>
      <c r="AG18" s="32">
        <f>IF(V18=$D$2," ",IF(V18&gt;NSCA!$I$10,0,1))</f>
        <v>1</v>
      </c>
      <c r="AH18" s="32" t="str">
        <f>IF(W18=$D$2," ",IF(W18&gt;NSCA!$L$10,0,1))</f>
        <v xml:space="preserve"> </v>
      </c>
      <c r="AI18" s="32" t="str">
        <f>IF(X18=$D$2," ",IF(X18&gt;NSCA!$M$10,0,1))</f>
        <v xml:space="preserve"> </v>
      </c>
    </row>
    <row r="19" spans="1:35" x14ac:dyDescent="0.25">
      <c r="A19" s="115">
        <v>42024</v>
      </c>
      <c r="B19" s="119"/>
      <c r="C19" s="119"/>
      <c r="D19" s="119"/>
      <c r="E19" s="119"/>
      <c r="F19" s="119"/>
      <c r="G19" s="119"/>
      <c r="H19" s="119">
        <v>0.24632358635182688</v>
      </c>
      <c r="I19" s="119"/>
      <c r="J19" s="119"/>
      <c r="K19" s="119"/>
      <c r="L19" s="119">
        <v>0.33051510986045246</v>
      </c>
      <c r="M19" s="119">
        <v>0.33051510986045246</v>
      </c>
      <c r="N19" s="119"/>
      <c r="O19" s="119"/>
      <c r="P19" s="119"/>
      <c r="Q19" s="119"/>
      <c r="R19" s="119"/>
      <c r="S19" s="119"/>
      <c r="T19" s="119">
        <v>0.24632358635182688</v>
      </c>
      <c r="U19" s="119"/>
      <c r="V19" s="119"/>
      <c r="W19" s="119"/>
      <c r="X19" s="119">
        <v>0.33051510986045246</v>
      </c>
      <c r="Y19" s="32" t="str">
        <f>IF(N19=$D$2," ",IF(N19&gt;NSCA!$J$10,0,1))</f>
        <v xml:space="preserve"> </v>
      </c>
      <c r="Z19" s="32" t="str">
        <f>IF(O19=$D$2," ",IF(O19&gt;NSCA!$K$10,0,1))</f>
        <v xml:space="preserve"> </v>
      </c>
      <c r="AA19" s="32" t="str">
        <f>IF(P19=$D$2," ",IF(P19&gt;NSCA!$C$10,0,1))</f>
        <v xml:space="preserve"> </v>
      </c>
      <c r="AB19" s="32" t="str">
        <f>IF(Q19=$D$2," ",IF(Q19&gt;NSCA!$D$10,0,1))</f>
        <v xml:space="preserve"> </v>
      </c>
      <c r="AC19" s="32" t="str">
        <f>IF(R19=$D$2," ",IF(R19&gt;NSCA!$E$10,0,1))</f>
        <v xml:space="preserve"> </v>
      </c>
      <c r="AD19" s="32" t="str">
        <f>IF(S19=$D$2," ",IF(S19&gt;NSCA!$F$10,0,1))</f>
        <v xml:space="preserve"> </v>
      </c>
      <c r="AE19" s="32">
        <f>IF(T19=$D$2," ",IF(T19&gt;NSCA!$G$10,0,1))</f>
        <v>1</v>
      </c>
      <c r="AF19" s="32" t="str">
        <f>IF(U19=$D$2," ",IF(U19&gt;NSCA!$H$10,0,1))</f>
        <v xml:space="preserve"> </v>
      </c>
      <c r="AG19" s="32" t="str">
        <f>IF(V19=$D$2," ",IF(V19&gt;NSCA!$I$10,0,1))</f>
        <v xml:space="preserve"> </v>
      </c>
      <c r="AH19" s="32" t="str">
        <f>IF(W19=$D$2," ",IF(W19&gt;NSCA!$L$10,0,1))</f>
        <v xml:space="preserve"> </v>
      </c>
      <c r="AI19" s="32">
        <f>IF(X19=$D$2," ",IF(X19&gt;NSCA!$M$10,0,1))</f>
        <v>1</v>
      </c>
    </row>
    <row r="20" spans="1:35" x14ac:dyDescent="0.25">
      <c r="A20" s="115">
        <v>42051</v>
      </c>
      <c r="B20" s="119"/>
      <c r="C20" s="119"/>
      <c r="D20" s="119">
        <v>6.1484203239229995E-3</v>
      </c>
      <c r="E20" s="119">
        <v>9.1724825220044146E-3</v>
      </c>
      <c r="F20" s="119">
        <v>1.2628553605526029E-2</v>
      </c>
      <c r="G20" s="119"/>
      <c r="H20" s="119"/>
      <c r="I20" s="119"/>
      <c r="J20" s="119"/>
      <c r="K20" s="119"/>
      <c r="L20" s="119"/>
      <c r="M20" s="119">
        <v>1.2628553605526029E-2</v>
      </c>
      <c r="N20" s="119"/>
      <c r="O20" s="119"/>
      <c r="P20" s="119">
        <v>6.1484203239229995E-3</v>
      </c>
      <c r="Q20" s="119">
        <v>9.1724825220044146E-3</v>
      </c>
      <c r="R20" s="119">
        <v>1.2628553605526029E-2</v>
      </c>
      <c r="S20" s="119"/>
      <c r="T20" s="119"/>
      <c r="U20" s="119"/>
      <c r="V20" s="119"/>
      <c r="W20" s="119"/>
      <c r="X20" s="119"/>
      <c r="Y20" s="32" t="str">
        <f>IF(N20=$D$2," ",IF(N20&gt;NSCA!$J$10,0,1))</f>
        <v xml:space="preserve"> </v>
      </c>
      <c r="Z20" s="32" t="str">
        <f>IF(O20=$D$2," ",IF(O20&gt;NSCA!$K$10,0,1))</f>
        <v xml:space="preserve"> </v>
      </c>
      <c r="AA20" s="32">
        <f>IF(P20=$D$2," ",IF(P20&gt;NSCA!$C$10,0,1))</f>
        <v>1</v>
      </c>
      <c r="AB20" s="32">
        <f>IF(Q20=$D$2," ",IF(Q20&gt;NSCA!$D$10,0,1))</f>
        <v>1</v>
      </c>
      <c r="AC20" s="32">
        <f>IF(R20=$D$2," ",IF(R20&gt;NSCA!$E$10,0,1))</f>
        <v>1</v>
      </c>
      <c r="AD20" s="32" t="str">
        <f>IF(S20=$D$2," ",IF(S20&gt;NSCA!$F$10,0,1))</f>
        <v xml:space="preserve"> </v>
      </c>
      <c r="AE20" s="32" t="str">
        <f>IF(T20=$D$2," ",IF(T20&gt;NSCA!$G$10,0,1))</f>
        <v xml:space="preserve"> </v>
      </c>
      <c r="AF20" s="32" t="str">
        <f>IF(U20=$D$2," ",IF(U20&gt;NSCA!$H$10,0,1))</f>
        <v xml:space="preserve"> </v>
      </c>
      <c r="AG20" s="32" t="str">
        <f>IF(V20=$D$2," ",IF(V20&gt;NSCA!$I$10,0,1))</f>
        <v xml:space="preserve"> </v>
      </c>
      <c r="AH20" s="32" t="str">
        <f>IF(W20=$D$2," ",IF(W20&gt;NSCA!$L$10,0,1))</f>
        <v xml:space="preserve"> </v>
      </c>
      <c r="AI20" s="32" t="str">
        <f>IF(X20=$D$2," ",IF(X20&gt;NSCA!$M$10,0,1))</f>
        <v xml:space="preserve"> </v>
      </c>
    </row>
    <row r="21" spans="1:35" x14ac:dyDescent="0.25">
      <c r="A21" s="115">
        <v>42052</v>
      </c>
      <c r="B21" s="119">
        <v>0.21733520475310192</v>
      </c>
      <c r="C21" s="119"/>
      <c r="D21" s="119"/>
      <c r="E21" s="119"/>
      <c r="F21" s="119"/>
      <c r="G21" s="119">
        <v>0.10205439289164785</v>
      </c>
      <c r="H21" s="119"/>
      <c r="I21" s="119"/>
      <c r="J21" s="119">
        <v>0.48194064708522566</v>
      </c>
      <c r="K21" s="119"/>
      <c r="L21" s="119"/>
      <c r="M21" s="119">
        <v>0.48194064708522566</v>
      </c>
      <c r="N21" s="119">
        <v>0.21733520475310192</v>
      </c>
      <c r="O21" s="119"/>
      <c r="P21" s="119"/>
      <c r="Q21" s="119"/>
      <c r="R21" s="119"/>
      <c r="S21" s="119">
        <v>0.10205439289164785</v>
      </c>
      <c r="T21" s="119"/>
      <c r="U21" s="119"/>
      <c r="V21" s="119">
        <v>0.48194064708522566</v>
      </c>
      <c r="W21" s="119"/>
      <c r="X21" s="119"/>
      <c r="Y21" s="32">
        <f>IF(N21=$D$2," ",IF(N21&gt;NSCA!$J$10,0,1))</f>
        <v>0</v>
      </c>
      <c r="Z21" s="32" t="str">
        <f>IF(O21=$D$2," ",IF(O21&gt;NSCA!$K$10,0,1))</f>
        <v xml:space="preserve"> </v>
      </c>
      <c r="AA21" s="32" t="str">
        <f>IF(P21=$D$2," ",IF(P21&gt;NSCA!$C$10,0,1))</f>
        <v xml:space="preserve"> </v>
      </c>
      <c r="AB21" s="32" t="str">
        <f>IF(Q21=$D$2," ",IF(Q21&gt;NSCA!$D$10,0,1))</f>
        <v xml:space="preserve"> </v>
      </c>
      <c r="AC21" s="32" t="str">
        <f>IF(R21=$D$2," ",IF(R21&gt;NSCA!$E$10,0,1))</f>
        <v xml:space="preserve"> </v>
      </c>
      <c r="AD21" s="32">
        <f>IF(S21=$D$2," ",IF(S21&gt;NSCA!$F$10,0,1))</f>
        <v>1</v>
      </c>
      <c r="AE21" s="32" t="str">
        <f>IF(T21=$D$2," ",IF(T21&gt;NSCA!$G$10,0,1))</f>
        <v xml:space="preserve"> </v>
      </c>
      <c r="AF21" s="32" t="str">
        <f>IF(U21=$D$2," ",IF(U21&gt;NSCA!$H$10,0,1))</f>
        <v xml:space="preserve"> </v>
      </c>
      <c r="AG21" s="32">
        <f>IF(V21=$D$2," ",IF(V21&gt;NSCA!$I$10,0,1))</f>
        <v>1</v>
      </c>
      <c r="AH21" s="32" t="str">
        <f>IF(W21=$D$2," ",IF(W21&gt;NSCA!$L$10,0,1))</f>
        <v xml:space="preserve"> </v>
      </c>
      <c r="AI21" s="32" t="str">
        <f>IF(X21=$D$2," ",IF(X21&gt;NSCA!$M$10,0,1))</f>
        <v xml:space="preserve"> </v>
      </c>
    </row>
    <row r="22" spans="1:35" x14ac:dyDescent="0.25">
      <c r="A22" s="115">
        <v>42053</v>
      </c>
      <c r="B22" s="119"/>
      <c r="C22" s="119">
        <v>3.6165806246498955E-3</v>
      </c>
      <c r="D22" s="119"/>
      <c r="E22" s="119"/>
      <c r="F22" s="119"/>
      <c r="G22" s="119"/>
      <c r="H22" s="119"/>
      <c r="I22" s="119">
        <v>3.6165806246498955E-3</v>
      </c>
      <c r="J22" s="119"/>
      <c r="K22" s="119"/>
      <c r="L22" s="119"/>
      <c r="M22" s="119">
        <v>3.6165806246498955E-3</v>
      </c>
      <c r="N22" s="119"/>
      <c r="O22" s="119">
        <v>3.6165806246498955E-3</v>
      </c>
      <c r="P22" s="119"/>
      <c r="Q22" s="119"/>
      <c r="R22" s="119"/>
      <c r="S22" s="119"/>
      <c r="T22" s="119"/>
      <c r="U22" s="119">
        <v>3.6165806246498955E-3</v>
      </c>
      <c r="V22" s="119"/>
      <c r="W22" s="119"/>
      <c r="X22" s="119"/>
      <c r="Y22" s="32" t="str">
        <f>IF(N22=$D$2," ",IF(N22&gt;NSCA!$J$10,0,1))</f>
        <v xml:space="preserve"> </v>
      </c>
      <c r="Z22" s="32">
        <f>IF(O22=$D$2," ",IF(O22&gt;NSCA!$K$10,0,1))</f>
        <v>1</v>
      </c>
      <c r="AA22" s="32" t="str">
        <f>IF(P22=$D$2," ",IF(P22&gt;NSCA!$C$10,0,1))</f>
        <v xml:space="preserve"> </v>
      </c>
      <c r="AB22" s="32" t="str">
        <f>IF(Q22=$D$2," ",IF(Q22&gt;NSCA!$D$10,0,1))</f>
        <v xml:space="preserve"> </v>
      </c>
      <c r="AC22" s="32" t="str">
        <f>IF(R22=$D$2," ",IF(R22&gt;NSCA!$E$10,0,1))</f>
        <v xml:space="preserve"> </v>
      </c>
      <c r="AD22" s="32" t="str">
        <f>IF(S22=$D$2," ",IF(S22&gt;NSCA!$F$10,0,1))</f>
        <v xml:space="preserve"> </v>
      </c>
      <c r="AE22" s="32" t="str">
        <f>IF(T22=$D$2," ",IF(T22&gt;NSCA!$G$10,0,1))</f>
        <v xml:space="preserve"> </v>
      </c>
      <c r="AF22" s="32">
        <f>IF(U22=$D$2," ",IF(U22&gt;NSCA!$H$10,0,1))</f>
        <v>1</v>
      </c>
      <c r="AG22" s="32" t="str">
        <f>IF(V22=$D$2," ",IF(V22&gt;NSCA!$I$10,0,1))</f>
        <v xml:space="preserve"> </v>
      </c>
      <c r="AH22" s="32" t="str">
        <f>IF(W22=$D$2," ",IF(W22&gt;NSCA!$L$10,0,1))</f>
        <v xml:space="preserve"> </v>
      </c>
      <c r="AI22" s="32" t="str">
        <f>IF(X22=$D$2," ",IF(X22&gt;NSCA!$M$10,0,1))</f>
        <v xml:space="preserve"> </v>
      </c>
    </row>
    <row r="23" spans="1:35" x14ac:dyDescent="0.25">
      <c r="A23" s="115">
        <v>42054</v>
      </c>
      <c r="B23" s="119"/>
      <c r="C23" s="119"/>
      <c r="D23" s="119"/>
      <c r="E23" s="119"/>
      <c r="F23" s="119"/>
      <c r="G23" s="119"/>
      <c r="H23" s="119">
        <v>0.34541232040936831</v>
      </c>
      <c r="I23" s="119"/>
      <c r="J23" s="119"/>
      <c r="K23" s="119"/>
      <c r="L23" s="119">
        <v>0.31747097028144067</v>
      </c>
      <c r="M23" s="119">
        <v>0.34541232040936831</v>
      </c>
      <c r="N23" s="119"/>
      <c r="O23" s="119"/>
      <c r="P23" s="119"/>
      <c r="Q23" s="119"/>
      <c r="R23" s="119"/>
      <c r="S23" s="119"/>
      <c r="T23" s="119">
        <v>0.34541232040936831</v>
      </c>
      <c r="U23" s="119"/>
      <c r="V23" s="119"/>
      <c r="W23" s="119"/>
      <c r="X23" s="119">
        <v>0.31747097028144067</v>
      </c>
      <c r="Y23" s="32" t="str">
        <f>IF(N23=$D$2," ",IF(N23&gt;NSCA!$J$10,0,1))</f>
        <v xml:space="preserve"> </v>
      </c>
      <c r="Z23" s="32" t="str">
        <f>IF(O23=$D$2," ",IF(O23&gt;NSCA!$K$10,0,1))</f>
        <v xml:space="preserve"> </v>
      </c>
      <c r="AA23" s="32" t="str">
        <f>IF(P23=$D$2," ",IF(P23&gt;NSCA!$C$10,0,1))</f>
        <v xml:space="preserve"> </v>
      </c>
      <c r="AB23" s="32" t="str">
        <f>IF(Q23=$D$2," ",IF(Q23&gt;NSCA!$D$10,0,1))</f>
        <v xml:space="preserve"> </v>
      </c>
      <c r="AC23" s="32" t="str">
        <f>IF(R23=$D$2," ",IF(R23&gt;NSCA!$E$10,0,1))</f>
        <v xml:space="preserve"> </v>
      </c>
      <c r="AD23" s="32" t="str">
        <f>IF(S23=$D$2," ",IF(S23&gt;NSCA!$F$10,0,1))</f>
        <v xml:space="preserve"> </v>
      </c>
      <c r="AE23" s="32">
        <f>IF(T23=$D$2," ",IF(T23&gt;NSCA!$G$10,0,1))</f>
        <v>1</v>
      </c>
      <c r="AF23" s="32" t="str">
        <f>IF(U23=$D$2," ",IF(U23&gt;NSCA!$H$10,0,1))</f>
        <v xml:space="preserve"> </v>
      </c>
      <c r="AG23" s="32" t="str">
        <f>IF(V23=$D$2," ",IF(V23&gt;NSCA!$I$10,0,1))</f>
        <v xml:space="preserve"> </v>
      </c>
      <c r="AH23" s="32" t="str">
        <f>IF(W23=$D$2," ",IF(W23&gt;NSCA!$L$10,0,1))</f>
        <v xml:space="preserve"> </v>
      </c>
      <c r="AI23" s="32">
        <f>IF(X23=$D$2," ",IF(X23&gt;NSCA!$M$10,0,1))</f>
        <v>1</v>
      </c>
    </row>
    <row r="24" spans="1:35" x14ac:dyDescent="0.25">
      <c r="A24" s="115">
        <v>42079</v>
      </c>
      <c r="B24" s="119"/>
      <c r="C24" s="119"/>
      <c r="D24" s="119">
        <v>8.3430363757646189E-3</v>
      </c>
      <c r="E24" s="119">
        <v>3.8566996409259278E-2</v>
      </c>
      <c r="F24" s="119">
        <v>5.1059566556437071E-2</v>
      </c>
      <c r="G24" s="119"/>
      <c r="H24" s="119"/>
      <c r="I24" s="119"/>
      <c r="J24" s="119"/>
      <c r="K24" s="119"/>
      <c r="L24" s="119"/>
      <c r="M24" s="119">
        <v>5.1059566556437071E-2</v>
      </c>
      <c r="N24" s="119"/>
      <c r="O24" s="119"/>
      <c r="P24" s="119">
        <v>8.3430363757646189E-3</v>
      </c>
      <c r="Q24" s="119">
        <v>3.8566996409259278E-2</v>
      </c>
      <c r="R24" s="119">
        <v>5.1059566556437071E-2</v>
      </c>
      <c r="S24" s="119"/>
      <c r="T24" s="119"/>
      <c r="U24" s="119"/>
      <c r="V24" s="119"/>
      <c r="W24" s="119"/>
      <c r="X24" s="119"/>
      <c r="Y24" s="32" t="str">
        <f>IF(N24=$D$2," ",IF(N24&gt;NSCA!$J$10,0,1))</f>
        <v xml:space="preserve"> </v>
      </c>
      <c r="Z24" s="32" t="str">
        <f>IF(O24=$D$2," ",IF(O24&gt;NSCA!$K$10,0,1))</f>
        <v xml:space="preserve"> </v>
      </c>
      <c r="AA24" s="32">
        <f>IF(P24=$D$2," ",IF(P24&gt;NSCA!$C$10,0,1))</f>
        <v>1</v>
      </c>
      <c r="AB24" s="32">
        <f>IF(Q24=$D$2," ",IF(Q24&gt;NSCA!$D$10,0,1))</f>
        <v>1</v>
      </c>
      <c r="AC24" s="32">
        <f>IF(R24=$D$2," ",IF(R24&gt;NSCA!$E$10,0,1))</f>
        <v>1</v>
      </c>
      <c r="AD24" s="32" t="str">
        <f>IF(S24=$D$2," ",IF(S24&gt;NSCA!$F$10,0,1))</f>
        <v xml:space="preserve"> </v>
      </c>
      <c r="AE24" s="32" t="str">
        <f>IF(T24=$D$2," ",IF(T24&gt;NSCA!$G$10,0,1))</f>
        <v xml:space="preserve"> </v>
      </c>
      <c r="AF24" s="32" t="str">
        <f>IF(U24=$D$2," ",IF(U24&gt;NSCA!$H$10,0,1))</f>
        <v xml:space="preserve"> </v>
      </c>
      <c r="AG24" s="32" t="str">
        <f>IF(V24=$D$2," ",IF(V24&gt;NSCA!$I$10,0,1))</f>
        <v xml:space="preserve"> </v>
      </c>
      <c r="AH24" s="32" t="str">
        <f>IF(W24=$D$2," ",IF(W24&gt;NSCA!$L$10,0,1))</f>
        <v xml:space="preserve"> </v>
      </c>
      <c r="AI24" s="32" t="str">
        <f>IF(X24=$D$2," ",IF(X24&gt;NSCA!$M$10,0,1))</f>
        <v xml:space="preserve"> </v>
      </c>
    </row>
    <row r="25" spans="1:35" x14ac:dyDescent="0.25">
      <c r="A25" s="115">
        <v>42080</v>
      </c>
      <c r="B25" s="119">
        <v>0.21126853915042793</v>
      </c>
      <c r="C25" s="119"/>
      <c r="D25" s="119"/>
      <c r="E25" s="119"/>
      <c r="F25" s="119"/>
      <c r="G25" s="119">
        <v>5.4686441760456436E-2</v>
      </c>
      <c r="H25" s="119"/>
      <c r="I25" s="119"/>
      <c r="J25" s="119">
        <v>0.47895513703004594</v>
      </c>
      <c r="K25" s="119"/>
      <c r="L25" s="119"/>
      <c r="M25" s="119">
        <v>0.47895513703004594</v>
      </c>
      <c r="N25" s="119">
        <v>0.21126853915042793</v>
      </c>
      <c r="O25" s="119"/>
      <c r="P25" s="119"/>
      <c r="Q25" s="119"/>
      <c r="R25" s="119"/>
      <c r="S25" s="119">
        <v>5.4686441760456436E-2</v>
      </c>
      <c r="T25" s="119"/>
      <c r="U25" s="119"/>
      <c r="V25" s="119">
        <v>0.47895513703004594</v>
      </c>
      <c r="W25" s="119"/>
      <c r="X25" s="119"/>
      <c r="Y25" s="32">
        <f>IF(N25=$D$2," ",IF(N25&gt;NSCA!$J$10,0,1))</f>
        <v>0</v>
      </c>
      <c r="Z25" s="32" t="str">
        <f>IF(O25=$D$2," ",IF(O25&gt;NSCA!$K$10,0,1))</f>
        <v xml:space="preserve"> </v>
      </c>
      <c r="AA25" s="32" t="str">
        <f>IF(P25=$D$2," ",IF(P25&gt;NSCA!$C$10,0,1))</f>
        <v xml:space="preserve"> </v>
      </c>
      <c r="AB25" s="32" t="str">
        <f>IF(Q25=$D$2," ",IF(Q25&gt;NSCA!$D$10,0,1))</f>
        <v xml:space="preserve"> </v>
      </c>
      <c r="AC25" s="32" t="str">
        <f>IF(R25=$D$2," ",IF(R25&gt;NSCA!$E$10,0,1))</f>
        <v xml:space="preserve"> </v>
      </c>
      <c r="AD25" s="32">
        <f>IF(S25=$D$2," ",IF(S25&gt;NSCA!$F$10,0,1))</f>
        <v>1</v>
      </c>
      <c r="AE25" s="32" t="str">
        <f>IF(T25=$D$2," ",IF(T25&gt;NSCA!$G$10,0,1))</f>
        <v xml:space="preserve"> </v>
      </c>
      <c r="AF25" s="32" t="str">
        <f>IF(U25=$D$2," ",IF(U25&gt;NSCA!$H$10,0,1))</f>
        <v xml:space="preserve"> </v>
      </c>
      <c r="AG25" s="32">
        <f>IF(V25=$D$2," ",IF(V25&gt;NSCA!$I$10,0,1))</f>
        <v>1</v>
      </c>
      <c r="AH25" s="32" t="str">
        <f>IF(W25=$D$2," ",IF(W25&gt;NSCA!$L$10,0,1))</f>
        <v xml:space="preserve"> </v>
      </c>
      <c r="AI25" s="32" t="str">
        <f>IF(X25=$D$2," ",IF(X25&gt;NSCA!$M$10,0,1))</f>
        <v xml:space="preserve"> </v>
      </c>
    </row>
    <row r="26" spans="1:35" x14ac:dyDescent="0.25">
      <c r="A26" s="115">
        <v>42081</v>
      </c>
      <c r="B26" s="119"/>
      <c r="C26" s="119">
        <v>0.36626923234502823</v>
      </c>
      <c r="D26" s="119"/>
      <c r="E26" s="119"/>
      <c r="F26" s="119"/>
      <c r="G26" s="119"/>
      <c r="H26" s="119"/>
      <c r="I26" s="119">
        <v>5.533971566311119E-3</v>
      </c>
      <c r="J26" s="119"/>
      <c r="K26" s="119"/>
      <c r="L26" s="119"/>
      <c r="M26" s="119">
        <v>0.36626923234502823</v>
      </c>
      <c r="N26" s="119"/>
      <c r="O26" s="119">
        <v>0.36626923234502823</v>
      </c>
      <c r="P26" s="119"/>
      <c r="Q26" s="119"/>
      <c r="R26" s="119"/>
      <c r="S26" s="119"/>
      <c r="T26" s="119"/>
      <c r="U26" s="119">
        <v>5.533971566311119E-3</v>
      </c>
      <c r="V26" s="119"/>
      <c r="W26" s="119"/>
      <c r="X26" s="119"/>
      <c r="Y26" s="32" t="str">
        <f>IF(N26=$D$2," ",IF(N26&gt;NSCA!$J$10,0,1))</f>
        <v xml:space="preserve"> </v>
      </c>
      <c r="Z26" s="32">
        <f>IF(O26=$D$2," ",IF(O26&gt;NSCA!$K$10,0,1))</f>
        <v>1</v>
      </c>
      <c r="AA26" s="32" t="str">
        <f>IF(P26=$D$2," ",IF(P26&gt;NSCA!$C$10,0,1))</f>
        <v xml:space="preserve"> </v>
      </c>
      <c r="AB26" s="32" t="str">
        <f>IF(Q26=$D$2," ",IF(Q26&gt;NSCA!$D$10,0,1))</f>
        <v xml:space="preserve"> </v>
      </c>
      <c r="AC26" s="32" t="str">
        <f>IF(R26=$D$2," ",IF(R26&gt;NSCA!$E$10,0,1))</f>
        <v xml:space="preserve"> </v>
      </c>
      <c r="AD26" s="32" t="str">
        <f>IF(S26=$D$2," ",IF(S26&gt;NSCA!$F$10,0,1))</f>
        <v xml:space="preserve"> </v>
      </c>
      <c r="AE26" s="32" t="str">
        <f>IF(T26=$D$2," ",IF(T26&gt;NSCA!$G$10,0,1))</f>
        <v xml:space="preserve"> </v>
      </c>
      <c r="AF26" s="32">
        <f>IF(U26=$D$2," ",IF(U26&gt;NSCA!$H$10,0,1))</f>
        <v>1</v>
      </c>
      <c r="AG26" s="32" t="str">
        <f>IF(V26=$D$2," ",IF(V26&gt;NSCA!$I$10,0,1))</f>
        <v xml:space="preserve"> </v>
      </c>
      <c r="AH26" s="32" t="str">
        <f>IF(W26=$D$2," ",IF(W26&gt;NSCA!$L$10,0,1))</f>
        <v xml:space="preserve"> </v>
      </c>
      <c r="AI26" s="32" t="str">
        <f>IF(X26=$D$2," ",IF(X26&gt;NSCA!$M$10,0,1))</f>
        <v xml:space="preserve"> </v>
      </c>
    </row>
    <row r="27" spans="1:35" x14ac:dyDescent="0.25">
      <c r="A27" s="115">
        <v>42089</v>
      </c>
      <c r="B27" s="119"/>
      <c r="C27" s="119"/>
      <c r="D27" s="119"/>
      <c r="E27" s="119"/>
      <c r="F27" s="119"/>
      <c r="G27" s="119"/>
      <c r="H27" s="119">
        <v>0.23625406456857515</v>
      </c>
      <c r="I27" s="119"/>
      <c r="J27" s="119"/>
      <c r="K27" s="119"/>
      <c r="L27" s="119">
        <v>0.64430858785274658</v>
      </c>
      <c r="M27" s="119">
        <v>0.64430858785274658</v>
      </c>
      <c r="N27" s="119"/>
      <c r="O27" s="119"/>
      <c r="P27" s="119"/>
      <c r="Q27" s="119"/>
      <c r="R27" s="119"/>
      <c r="S27" s="119"/>
      <c r="T27" s="119">
        <v>0.23625406456857515</v>
      </c>
      <c r="U27" s="119"/>
      <c r="V27" s="119"/>
      <c r="W27" s="119"/>
      <c r="X27" s="119">
        <v>0.64430858785274658</v>
      </c>
      <c r="Y27" s="32" t="str">
        <f>IF(N27=$D$2," ",IF(N27&gt;NSCA!$J$10,0,1))</f>
        <v xml:space="preserve"> </v>
      </c>
      <c r="Z27" s="32" t="str">
        <f>IF(O27=$D$2," ",IF(O27&gt;NSCA!$K$10,0,1))</f>
        <v xml:space="preserve"> </v>
      </c>
      <c r="AA27" s="32" t="str">
        <f>IF(P27=$D$2," ",IF(P27&gt;NSCA!$C$10,0,1))</f>
        <v xml:space="preserve"> </v>
      </c>
      <c r="AB27" s="32" t="str">
        <f>IF(Q27=$D$2," ",IF(Q27&gt;NSCA!$D$10,0,1))</f>
        <v xml:space="preserve"> </v>
      </c>
      <c r="AC27" s="32" t="str">
        <f>IF(R27=$D$2," ",IF(R27&gt;NSCA!$E$10,0,1))</f>
        <v xml:space="preserve"> </v>
      </c>
      <c r="AD27" s="32" t="str">
        <f>IF(S27=$D$2," ",IF(S27&gt;NSCA!$F$10,0,1))</f>
        <v xml:space="preserve"> </v>
      </c>
      <c r="AE27" s="32">
        <f>IF(T27=$D$2," ",IF(T27&gt;NSCA!$G$10,0,1))</f>
        <v>1</v>
      </c>
      <c r="AF27" s="32" t="str">
        <f>IF(U27=$D$2," ",IF(U27&gt;NSCA!$H$10,0,1))</f>
        <v xml:space="preserve"> </v>
      </c>
      <c r="AG27" s="32" t="str">
        <f>IF(V27=$D$2," ",IF(V27&gt;NSCA!$I$10,0,1))</f>
        <v xml:space="preserve"> </v>
      </c>
      <c r="AH27" s="32" t="str">
        <f>IF(W27=$D$2," ",IF(W27&gt;NSCA!$L$10,0,1))</f>
        <v xml:space="preserve"> </v>
      </c>
      <c r="AI27" s="32">
        <f>IF(X27=$D$2," ",IF(X27&gt;NSCA!$M$10,0,1))</f>
        <v>1</v>
      </c>
    </row>
    <row r="28" spans="1:35" x14ac:dyDescent="0.25">
      <c r="A28" s="115">
        <v>42107</v>
      </c>
      <c r="B28" s="119"/>
      <c r="C28" s="119"/>
      <c r="D28" s="119">
        <v>8.6638498201701778E-3</v>
      </c>
      <c r="E28" s="119">
        <v>6.5882043334600402E-3</v>
      </c>
      <c r="F28" s="119">
        <v>8.2487207228281508E-3</v>
      </c>
      <c r="G28" s="119"/>
      <c r="H28" s="119"/>
      <c r="I28" s="119"/>
      <c r="J28" s="119"/>
      <c r="K28" s="119"/>
      <c r="L28" s="119"/>
      <c r="M28" s="119">
        <v>8.6638498201701778E-3</v>
      </c>
      <c r="N28" s="119"/>
      <c r="O28" s="119"/>
      <c r="P28" s="119">
        <v>8.6638498201701778E-3</v>
      </c>
      <c r="Q28" s="119">
        <v>6.5882043334600402E-3</v>
      </c>
      <c r="R28" s="119">
        <v>8.2487207228281508E-3</v>
      </c>
      <c r="S28" s="119"/>
      <c r="T28" s="119"/>
      <c r="U28" s="119"/>
      <c r="V28" s="119"/>
      <c r="W28" s="119"/>
      <c r="X28" s="119"/>
      <c r="Y28" s="32" t="str">
        <f>IF(N28=$D$2," ",IF(N28&gt;NSCA!$J$10,0,1))</f>
        <v xml:space="preserve"> </v>
      </c>
      <c r="Z28" s="32" t="str">
        <f>IF(O28=$D$2," ",IF(O28&gt;NSCA!$K$10,0,1))</f>
        <v xml:space="preserve"> </v>
      </c>
      <c r="AA28" s="32">
        <f>IF(P28=$D$2," ",IF(P28&gt;NSCA!$C$10,0,1))</f>
        <v>1</v>
      </c>
      <c r="AB28" s="32">
        <f>IF(Q28=$D$2," ",IF(Q28&gt;NSCA!$D$10,0,1))</f>
        <v>1</v>
      </c>
      <c r="AC28" s="32">
        <f>IF(R28=$D$2," ",IF(R28&gt;NSCA!$E$10,0,1))</f>
        <v>1</v>
      </c>
      <c r="AD28" s="32" t="str">
        <f>IF(S28=$D$2," ",IF(S28&gt;NSCA!$F$10,0,1))</f>
        <v xml:space="preserve"> </v>
      </c>
      <c r="AE28" s="32" t="str">
        <f>IF(T28=$D$2," ",IF(T28&gt;NSCA!$G$10,0,1))</f>
        <v xml:space="preserve"> </v>
      </c>
      <c r="AF28" s="32" t="str">
        <f>IF(U28=$D$2," ",IF(U28&gt;NSCA!$H$10,0,1))</f>
        <v xml:space="preserve"> </v>
      </c>
      <c r="AG28" s="32" t="str">
        <f>IF(V28=$D$2," ",IF(V28&gt;NSCA!$I$10,0,1))</f>
        <v xml:space="preserve"> </v>
      </c>
      <c r="AH28" s="32" t="str">
        <f>IF(W28=$D$2," ",IF(W28&gt;NSCA!$L$10,0,1))</f>
        <v xml:space="preserve"> </v>
      </c>
      <c r="AI28" s="32" t="str">
        <f>IF(X28=$D$2," ",IF(X28&gt;NSCA!$M$10,0,1))</f>
        <v xml:space="preserve"> </v>
      </c>
    </row>
    <row r="29" spans="1:35" x14ac:dyDescent="0.25">
      <c r="A29" s="115">
        <v>42108</v>
      </c>
      <c r="B29" s="119"/>
      <c r="C29" s="119"/>
      <c r="D29" s="119"/>
      <c r="E29" s="119"/>
      <c r="F29" s="119"/>
      <c r="G29" s="119"/>
      <c r="H29" s="119">
        <v>0.33282581362028135</v>
      </c>
      <c r="I29" s="119"/>
      <c r="J29" s="119"/>
      <c r="K29" s="119"/>
      <c r="L29" s="119">
        <v>0.95624199537998189</v>
      </c>
      <c r="M29" s="119">
        <v>0.95624199537998189</v>
      </c>
      <c r="N29" s="119"/>
      <c r="O29" s="119"/>
      <c r="P29" s="119"/>
      <c r="Q29" s="119"/>
      <c r="R29" s="119"/>
      <c r="S29" s="119"/>
      <c r="T29" s="119">
        <v>0.33282581362028135</v>
      </c>
      <c r="U29" s="119"/>
      <c r="V29" s="119"/>
      <c r="W29" s="119"/>
      <c r="X29" s="119">
        <v>0.95624199537998189</v>
      </c>
      <c r="Y29" s="32" t="str">
        <f>IF(N29=$D$2," ",IF(N29&gt;NSCA!$J$10,0,1))</f>
        <v xml:space="preserve"> </v>
      </c>
      <c r="Z29" s="32" t="str">
        <f>IF(O29=$D$2," ",IF(O29&gt;NSCA!$K$10,0,1))</f>
        <v xml:space="preserve"> </v>
      </c>
      <c r="AA29" s="32" t="str">
        <f>IF(P29=$D$2," ",IF(P29&gt;NSCA!$C$10,0,1))</f>
        <v xml:space="preserve"> </v>
      </c>
      <c r="AB29" s="32" t="str">
        <f>IF(Q29=$D$2," ",IF(Q29&gt;NSCA!$D$10,0,1))</f>
        <v xml:space="preserve"> </v>
      </c>
      <c r="AC29" s="32" t="str">
        <f>IF(R29=$D$2," ",IF(R29&gt;NSCA!$E$10,0,1))</f>
        <v xml:space="preserve"> </v>
      </c>
      <c r="AD29" s="32" t="str">
        <f>IF(S29=$D$2," ",IF(S29&gt;NSCA!$F$10,0,1))</f>
        <v xml:space="preserve"> </v>
      </c>
      <c r="AE29" s="32">
        <f>IF(T29=$D$2," ",IF(T29&gt;NSCA!$G$10,0,1))</f>
        <v>1</v>
      </c>
      <c r="AF29" s="32" t="str">
        <f>IF(U29=$D$2," ",IF(U29&gt;NSCA!$H$10,0,1))</f>
        <v xml:space="preserve"> </v>
      </c>
      <c r="AG29" s="32" t="str">
        <f>IF(V29=$D$2," ",IF(V29&gt;NSCA!$I$10,0,1))</f>
        <v xml:space="preserve"> </v>
      </c>
      <c r="AH29" s="32" t="str">
        <f>IF(W29=$D$2," ",IF(W29&gt;NSCA!$L$10,0,1))</f>
        <v xml:space="preserve"> </v>
      </c>
      <c r="AI29" s="32">
        <f>IF(X29=$D$2," ",IF(X29&gt;NSCA!$M$10,0,1))</f>
        <v>1</v>
      </c>
    </row>
    <row r="30" spans="1:35" x14ac:dyDescent="0.25">
      <c r="A30" s="115">
        <v>42109</v>
      </c>
      <c r="B30" s="119">
        <v>0.21295472608990024</v>
      </c>
      <c r="C30" s="119"/>
      <c r="D30" s="119"/>
      <c r="E30" s="119"/>
      <c r="F30" s="119"/>
      <c r="G30" s="119">
        <v>6.8047363928056284E-2</v>
      </c>
      <c r="H30" s="119"/>
      <c r="I30" s="119"/>
      <c r="J30" s="119">
        <v>0.57844852962821236</v>
      </c>
      <c r="K30" s="119"/>
      <c r="L30" s="119"/>
      <c r="M30" s="119">
        <v>0.57844852962821236</v>
      </c>
      <c r="N30" s="119">
        <v>0.21295472608990024</v>
      </c>
      <c r="O30" s="119"/>
      <c r="P30" s="119"/>
      <c r="Q30" s="119"/>
      <c r="R30" s="119"/>
      <c r="S30" s="119">
        <v>6.8047363928056284E-2</v>
      </c>
      <c r="T30" s="119"/>
      <c r="U30" s="119"/>
      <c r="V30" s="119">
        <v>0.57844852962821236</v>
      </c>
      <c r="W30" s="119"/>
      <c r="X30" s="119"/>
      <c r="Y30" s="32">
        <f>IF(N30=$D$2," ",IF(N30&gt;NSCA!$J$10,0,1))</f>
        <v>0</v>
      </c>
      <c r="Z30" s="32" t="str">
        <f>IF(O30=$D$2," ",IF(O30&gt;NSCA!$K$10,0,1))</f>
        <v xml:space="preserve"> </v>
      </c>
      <c r="AA30" s="32" t="str">
        <f>IF(P30=$D$2," ",IF(P30&gt;NSCA!$C$10,0,1))</f>
        <v xml:space="preserve"> </v>
      </c>
      <c r="AB30" s="32" t="str">
        <f>IF(Q30=$D$2," ",IF(Q30&gt;NSCA!$D$10,0,1))</f>
        <v xml:space="preserve"> </v>
      </c>
      <c r="AC30" s="32" t="str">
        <f>IF(R30=$D$2," ",IF(R30&gt;NSCA!$E$10,0,1))</f>
        <v xml:space="preserve"> </v>
      </c>
      <c r="AD30" s="32">
        <f>IF(S30=$D$2," ",IF(S30&gt;NSCA!$F$10,0,1))</f>
        <v>1</v>
      </c>
      <c r="AE30" s="32" t="str">
        <f>IF(T30=$D$2," ",IF(T30&gt;NSCA!$G$10,0,1))</f>
        <v xml:space="preserve"> </v>
      </c>
      <c r="AF30" s="32" t="str">
        <f>IF(U30=$D$2," ",IF(U30&gt;NSCA!$H$10,0,1))</f>
        <v xml:space="preserve"> </v>
      </c>
      <c r="AG30" s="32">
        <f>IF(V30=$D$2," ",IF(V30&gt;NSCA!$I$10,0,1))</f>
        <v>1</v>
      </c>
      <c r="AH30" s="32" t="str">
        <f>IF(W30=$D$2," ",IF(W30&gt;NSCA!$L$10,0,1))</f>
        <v xml:space="preserve"> </v>
      </c>
      <c r="AI30" s="32" t="str">
        <f>IF(X30=$D$2," ",IF(X30&gt;NSCA!$M$10,0,1))</f>
        <v xml:space="preserve"> </v>
      </c>
    </row>
    <row r="31" spans="1:35" x14ac:dyDescent="0.25">
      <c r="A31" s="115">
        <v>42110</v>
      </c>
      <c r="B31" s="119"/>
      <c r="C31" s="119">
        <v>9.1925576765429215E-2</v>
      </c>
      <c r="D31" s="119"/>
      <c r="E31" s="119"/>
      <c r="F31" s="119"/>
      <c r="G31" s="119"/>
      <c r="H31" s="119"/>
      <c r="I31" s="119">
        <v>3.3917613303665645E-3</v>
      </c>
      <c r="J31" s="119"/>
      <c r="K31" s="119"/>
      <c r="L31" s="119"/>
      <c r="M31" s="119">
        <v>9.1925576765429215E-2</v>
      </c>
      <c r="N31" s="119"/>
      <c r="O31" s="119">
        <v>9.1925576765429215E-2</v>
      </c>
      <c r="P31" s="119"/>
      <c r="Q31" s="119"/>
      <c r="R31" s="119"/>
      <c r="S31" s="119"/>
      <c r="T31" s="119"/>
      <c r="U31" s="119">
        <v>3.3917613303665645E-3</v>
      </c>
      <c r="V31" s="119"/>
      <c r="W31" s="119"/>
      <c r="X31" s="119"/>
      <c r="Y31" s="32" t="str">
        <f>IF(N31=$D$2," ",IF(N31&gt;NSCA!$J$10,0,1))</f>
        <v xml:space="preserve"> </v>
      </c>
      <c r="Z31" s="32">
        <f>IF(O31=$D$2," ",IF(O31&gt;NSCA!$K$10,0,1))</f>
        <v>1</v>
      </c>
      <c r="AA31" s="32" t="str">
        <f>IF(P31=$D$2," ",IF(P31&gt;NSCA!$C$10,0,1))</f>
        <v xml:space="preserve"> </v>
      </c>
      <c r="AB31" s="32" t="str">
        <f>IF(Q31=$D$2," ",IF(Q31&gt;NSCA!$D$10,0,1))</f>
        <v xml:space="preserve"> </v>
      </c>
      <c r="AC31" s="32" t="str">
        <f>IF(R31=$D$2," ",IF(R31&gt;NSCA!$E$10,0,1))</f>
        <v xml:space="preserve"> </v>
      </c>
      <c r="AD31" s="32" t="str">
        <f>IF(S31=$D$2," ",IF(S31&gt;NSCA!$F$10,0,1))</f>
        <v xml:space="preserve"> </v>
      </c>
      <c r="AE31" s="32" t="str">
        <f>IF(T31=$D$2," ",IF(T31&gt;NSCA!$G$10,0,1))</f>
        <v xml:space="preserve"> </v>
      </c>
      <c r="AF31" s="32">
        <f>IF(U31=$D$2," ",IF(U31&gt;NSCA!$H$10,0,1))</f>
        <v>1</v>
      </c>
      <c r="AG31" s="32" t="str">
        <f>IF(V31=$D$2," ",IF(V31&gt;NSCA!$I$10,0,1))</f>
        <v xml:space="preserve"> </v>
      </c>
      <c r="AH31" s="32" t="str">
        <f>IF(W31=$D$2," ",IF(W31&gt;NSCA!$L$10,0,1))</f>
        <v xml:space="preserve"> </v>
      </c>
      <c r="AI31" s="32" t="str">
        <f>IF(X31=$D$2," ",IF(X31&gt;NSCA!$M$10,0,1))</f>
        <v xml:space="preserve"> </v>
      </c>
    </row>
    <row r="32" spans="1:35" x14ac:dyDescent="0.25">
      <c r="A32" s="115">
        <v>42135</v>
      </c>
      <c r="B32" s="119"/>
      <c r="C32" s="119"/>
      <c r="D32" s="119">
        <v>5.5781252126110847E-3</v>
      </c>
      <c r="E32" s="119">
        <v>4.8054047434379892E-3</v>
      </c>
      <c r="F32" s="119">
        <v>1.060080826223621E-2</v>
      </c>
      <c r="G32" s="119"/>
      <c r="H32" s="119"/>
      <c r="I32" s="119"/>
      <c r="J32" s="119"/>
      <c r="K32" s="119"/>
      <c r="L32" s="119"/>
      <c r="M32" s="119">
        <v>1.060080826223621E-2</v>
      </c>
      <c r="N32" s="119"/>
      <c r="O32" s="119"/>
      <c r="P32" s="119">
        <v>5.5781252126110847E-3</v>
      </c>
      <c r="Q32" s="119">
        <v>4.8054047434379892E-3</v>
      </c>
      <c r="R32" s="119">
        <v>1.060080826223621E-2</v>
      </c>
      <c r="S32" s="119"/>
      <c r="T32" s="119"/>
      <c r="U32" s="119"/>
      <c r="V32" s="119"/>
      <c r="W32" s="119"/>
      <c r="X32" s="119"/>
      <c r="Y32" s="32" t="str">
        <f>IF(N32=$D$2," ",IF(N32&gt;NSCA!$J$10,0,1))</f>
        <v xml:space="preserve"> </v>
      </c>
      <c r="Z32" s="32" t="str">
        <f>IF(O32=$D$2," ",IF(O32&gt;NSCA!$K$10,0,1))</f>
        <v xml:space="preserve"> </v>
      </c>
      <c r="AA32" s="32">
        <f>IF(P32=$D$2," ",IF(P32&gt;NSCA!$C$10,0,1))</f>
        <v>1</v>
      </c>
      <c r="AB32" s="32">
        <f>IF(Q32=$D$2," ",IF(Q32&gt;NSCA!$D$10,0,1))</f>
        <v>1</v>
      </c>
      <c r="AC32" s="32">
        <f>IF(R32=$D$2," ",IF(R32&gt;NSCA!$E$10,0,1))</f>
        <v>1</v>
      </c>
      <c r="AD32" s="32" t="str">
        <f>IF(S32=$D$2," ",IF(S32&gt;NSCA!$F$10,0,1))</f>
        <v xml:space="preserve"> </v>
      </c>
      <c r="AE32" s="32" t="str">
        <f>IF(T32=$D$2," ",IF(T32&gt;NSCA!$G$10,0,1))</f>
        <v xml:space="preserve"> </v>
      </c>
      <c r="AF32" s="32" t="str">
        <f>IF(U32=$D$2," ",IF(U32&gt;NSCA!$H$10,0,1))</f>
        <v xml:space="preserve"> </v>
      </c>
      <c r="AG32" s="32" t="str">
        <f>IF(V32=$D$2," ",IF(V32&gt;NSCA!$I$10,0,1))</f>
        <v xml:space="preserve"> </v>
      </c>
      <c r="AH32" s="32" t="str">
        <f>IF(W32=$D$2," ",IF(W32&gt;NSCA!$L$10,0,1))</f>
        <v xml:space="preserve"> </v>
      </c>
      <c r="AI32" s="32" t="str">
        <f>IF(X32=$D$2," ",IF(X32&gt;NSCA!$M$10,0,1))</f>
        <v xml:space="preserve"> </v>
      </c>
    </row>
    <row r="33" spans="1:35" x14ac:dyDescent="0.25">
      <c r="A33" s="115">
        <v>42136</v>
      </c>
      <c r="B33" s="119"/>
      <c r="C33" s="119">
        <v>0.23996605026465831</v>
      </c>
      <c r="D33" s="119"/>
      <c r="E33" s="119"/>
      <c r="F33" s="119"/>
      <c r="G33" s="119"/>
      <c r="H33" s="119"/>
      <c r="I33" s="119">
        <v>5.191764978024537E-3</v>
      </c>
      <c r="J33" s="119"/>
      <c r="K33" s="119"/>
      <c r="L33" s="119"/>
      <c r="M33" s="119">
        <v>0.23996605026465831</v>
      </c>
      <c r="N33" s="119"/>
      <c r="O33" s="119">
        <v>0.23996605026465831</v>
      </c>
      <c r="P33" s="119"/>
      <c r="Q33" s="119"/>
      <c r="R33" s="119"/>
      <c r="S33" s="119"/>
      <c r="T33" s="119"/>
      <c r="U33" s="119">
        <v>5.191764978024537E-3</v>
      </c>
      <c r="V33" s="119"/>
      <c r="W33" s="119"/>
      <c r="X33" s="119"/>
      <c r="Y33" s="32" t="str">
        <f>IF(N33=$D$2," ",IF(N33&gt;NSCA!$J$10,0,1))</f>
        <v xml:space="preserve"> </v>
      </c>
      <c r="Z33" s="32">
        <f>IF(O33=$D$2," ",IF(O33&gt;NSCA!$K$10,0,1))</f>
        <v>1</v>
      </c>
      <c r="AA33" s="32" t="str">
        <f>IF(P33=$D$2," ",IF(P33&gt;NSCA!$C$10,0,1))</f>
        <v xml:space="preserve"> </v>
      </c>
      <c r="AB33" s="32" t="str">
        <f>IF(Q33=$D$2," ",IF(Q33&gt;NSCA!$D$10,0,1))</f>
        <v xml:space="preserve"> </v>
      </c>
      <c r="AC33" s="32" t="str">
        <f>IF(R33=$D$2," ",IF(R33&gt;NSCA!$E$10,0,1))</f>
        <v xml:space="preserve"> </v>
      </c>
      <c r="AD33" s="32" t="str">
        <f>IF(S33=$D$2," ",IF(S33&gt;NSCA!$F$10,0,1))</f>
        <v xml:space="preserve"> </v>
      </c>
      <c r="AE33" s="32" t="str">
        <f>IF(T33=$D$2," ",IF(T33&gt;NSCA!$G$10,0,1))</f>
        <v xml:space="preserve"> </v>
      </c>
      <c r="AF33" s="32">
        <f>IF(U33=$D$2," ",IF(U33&gt;NSCA!$H$10,0,1))</f>
        <v>1</v>
      </c>
      <c r="AG33" s="32" t="str">
        <f>IF(V33=$D$2," ",IF(V33&gt;NSCA!$I$10,0,1))</f>
        <v xml:space="preserve"> </v>
      </c>
      <c r="AH33" s="32" t="str">
        <f>IF(W33=$D$2," ",IF(W33&gt;NSCA!$L$10,0,1))</f>
        <v xml:space="preserve"> </v>
      </c>
      <c r="AI33" s="32" t="str">
        <f>IF(X33=$D$2," ",IF(X33&gt;NSCA!$M$10,0,1))</f>
        <v xml:space="preserve"> </v>
      </c>
    </row>
    <row r="34" spans="1:35" x14ac:dyDescent="0.25">
      <c r="A34" s="115">
        <v>42137</v>
      </c>
      <c r="B34" s="119"/>
      <c r="C34" s="119"/>
      <c r="D34" s="119"/>
      <c r="E34" s="119"/>
      <c r="F34" s="119"/>
      <c r="G34" s="119"/>
      <c r="H34" s="119">
        <v>0.39893943178270375</v>
      </c>
      <c r="I34" s="119"/>
      <c r="J34" s="119">
        <v>0.60462591320636916</v>
      </c>
      <c r="K34" s="119"/>
      <c r="L34" s="119">
        <v>0.5230696222291602</v>
      </c>
      <c r="M34" s="119">
        <v>0.60462591320636916</v>
      </c>
      <c r="N34" s="119"/>
      <c r="O34" s="119"/>
      <c r="P34" s="119"/>
      <c r="Q34" s="119"/>
      <c r="R34" s="119"/>
      <c r="S34" s="119"/>
      <c r="T34" s="119">
        <v>0.39893943178270375</v>
      </c>
      <c r="U34" s="119"/>
      <c r="V34" s="119">
        <v>0.60462591320636916</v>
      </c>
      <c r="W34" s="119"/>
      <c r="X34" s="119">
        <v>0.5230696222291602</v>
      </c>
      <c r="Y34" s="32" t="str">
        <f>IF(N34=$D$2," ",IF(N34&gt;NSCA!$J$10,0,1))</f>
        <v xml:space="preserve"> </v>
      </c>
      <c r="Z34" s="32" t="str">
        <f>IF(O34=$D$2," ",IF(O34&gt;NSCA!$K$10,0,1))</f>
        <v xml:space="preserve"> </v>
      </c>
      <c r="AA34" s="32" t="str">
        <f>IF(P34=$D$2," ",IF(P34&gt;NSCA!$C$10,0,1))</f>
        <v xml:space="preserve"> </v>
      </c>
      <c r="AB34" s="32" t="str">
        <f>IF(Q34=$D$2," ",IF(Q34&gt;NSCA!$D$10,0,1))</f>
        <v xml:space="preserve"> </v>
      </c>
      <c r="AC34" s="32" t="str">
        <f>IF(R34=$D$2," ",IF(R34&gt;NSCA!$E$10,0,1))</f>
        <v xml:space="preserve"> </v>
      </c>
      <c r="AD34" s="32" t="str">
        <f>IF(S34=$D$2," ",IF(S34&gt;NSCA!$F$10,0,1))</f>
        <v xml:space="preserve"> </v>
      </c>
      <c r="AE34" s="32">
        <f>IF(T34=$D$2," ",IF(T34&gt;NSCA!$G$10,0,1))</f>
        <v>1</v>
      </c>
      <c r="AF34" s="32" t="str">
        <f>IF(U34=$D$2," ",IF(U34&gt;NSCA!$H$10,0,1))</f>
        <v xml:space="preserve"> </v>
      </c>
      <c r="AG34" s="32">
        <f>IF(V34=$D$2," ",IF(V34&gt;NSCA!$I$10,0,1))</f>
        <v>1</v>
      </c>
      <c r="AH34" s="32" t="str">
        <f>IF(W34=$D$2," ",IF(W34&gt;NSCA!$L$10,0,1))</f>
        <v xml:space="preserve"> </v>
      </c>
      <c r="AI34" s="32">
        <f>IF(X34=$D$2," ",IF(X34&gt;NSCA!$M$10,0,1))</f>
        <v>1</v>
      </c>
    </row>
    <row r="35" spans="1:35" x14ac:dyDescent="0.25">
      <c r="A35" s="115">
        <v>42138</v>
      </c>
      <c r="B35" s="119">
        <v>0.21321017795816422</v>
      </c>
      <c r="C35" s="119"/>
      <c r="D35" s="119"/>
      <c r="E35" s="119"/>
      <c r="F35" s="119"/>
      <c r="G35" s="119">
        <v>0.15026999687792697</v>
      </c>
      <c r="H35" s="119"/>
      <c r="I35" s="119"/>
      <c r="J35" s="119"/>
      <c r="K35" s="119"/>
      <c r="L35" s="119"/>
      <c r="M35" s="119">
        <v>0.21321017795816422</v>
      </c>
      <c r="N35" s="119">
        <v>0.21321017795816422</v>
      </c>
      <c r="O35" s="119"/>
      <c r="P35" s="119"/>
      <c r="Q35" s="119"/>
      <c r="R35" s="119"/>
      <c r="S35" s="119">
        <v>0.15026999687792697</v>
      </c>
      <c r="T35" s="119"/>
      <c r="U35" s="119"/>
      <c r="V35" s="119"/>
      <c r="W35" s="119"/>
      <c r="X35" s="119"/>
      <c r="Y35" s="32">
        <f>IF(N35=$D$2," ",IF(N35&gt;NSCA!$J$10,0,1))</f>
        <v>0</v>
      </c>
      <c r="Z35" s="32" t="str">
        <f>IF(O35=$D$2," ",IF(O35&gt;NSCA!$K$10,0,1))</f>
        <v xml:space="preserve"> </v>
      </c>
      <c r="AA35" s="32" t="str">
        <f>IF(P35=$D$2," ",IF(P35&gt;NSCA!$C$10,0,1))</f>
        <v xml:space="preserve"> </v>
      </c>
      <c r="AB35" s="32" t="str">
        <f>IF(Q35=$D$2," ",IF(Q35&gt;NSCA!$D$10,0,1))</f>
        <v xml:space="preserve"> </v>
      </c>
      <c r="AC35" s="32" t="str">
        <f>IF(R35=$D$2," ",IF(R35&gt;NSCA!$E$10,0,1))</f>
        <v xml:space="preserve"> </v>
      </c>
      <c r="AD35" s="32">
        <f>IF(S35=$D$2," ",IF(S35&gt;NSCA!$F$10,0,1))</f>
        <v>0</v>
      </c>
      <c r="AE35" s="32" t="str">
        <f>IF(T35=$D$2," ",IF(T35&gt;NSCA!$G$10,0,1))</f>
        <v xml:space="preserve"> </v>
      </c>
      <c r="AF35" s="32" t="str">
        <f>IF(U35=$D$2," ",IF(U35&gt;NSCA!$H$10,0,1))</f>
        <v xml:space="preserve"> </v>
      </c>
      <c r="AG35" s="32" t="str">
        <f>IF(V35=$D$2," ",IF(V35&gt;NSCA!$I$10,0,1))</f>
        <v xml:space="preserve"> </v>
      </c>
      <c r="AH35" s="32" t="str">
        <f>IF(W35=$D$2," ",IF(W35&gt;NSCA!$L$10,0,1))</f>
        <v xml:space="preserve"> </v>
      </c>
      <c r="AI35" s="32" t="str">
        <f>IF(X35=$D$2," ",IF(X35&gt;NSCA!$M$10,0,1))</f>
        <v xml:space="preserve"> </v>
      </c>
    </row>
    <row r="36" spans="1:35" x14ac:dyDescent="0.25">
      <c r="A36" s="115">
        <v>42170</v>
      </c>
      <c r="B36" s="119">
        <v>0.15323788162957525</v>
      </c>
      <c r="C36" s="119"/>
      <c r="D36" s="119"/>
      <c r="E36" s="119"/>
      <c r="F36" s="119"/>
      <c r="G36" s="119">
        <v>8.4612231481660527E-2</v>
      </c>
      <c r="H36" s="119"/>
      <c r="I36" s="119"/>
      <c r="J36" s="119">
        <v>0.4915232313076433</v>
      </c>
      <c r="K36" s="119"/>
      <c r="L36" s="119"/>
      <c r="M36" s="119">
        <v>0.4915232313076433</v>
      </c>
      <c r="N36" s="119">
        <v>0.15323788162957525</v>
      </c>
      <c r="O36" s="119"/>
      <c r="P36" s="119"/>
      <c r="Q36" s="119"/>
      <c r="R36" s="119"/>
      <c r="S36" s="119">
        <v>8.4612231481660527E-2</v>
      </c>
      <c r="T36" s="119"/>
      <c r="U36" s="119"/>
      <c r="V36" s="119">
        <v>0.4915232313076433</v>
      </c>
      <c r="W36" s="119"/>
      <c r="X36" s="119"/>
      <c r="Y36" s="32">
        <f>IF(N36=$D$2," ",IF(N36&gt;NSCA!$J$10,0,1))</f>
        <v>0</v>
      </c>
      <c r="Z36" s="32" t="str">
        <f>IF(O36=$D$2," ",IF(O36&gt;NSCA!$K$10,0,1))</f>
        <v xml:space="preserve"> </v>
      </c>
      <c r="AA36" s="32" t="str">
        <f>IF(P36=$D$2," ",IF(P36&gt;NSCA!$C$10,0,1))</f>
        <v xml:space="preserve"> </v>
      </c>
      <c r="AB36" s="32" t="str">
        <f>IF(Q36=$D$2," ",IF(Q36&gt;NSCA!$D$10,0,1))</f>
        <v xml:space="preserve"> </v>
      </c>
      <c r="AC36" s="32" t="str">
        <f>IF(R36=$D$2," ",IF(R36&gt;NSCA!$E$10,0,1))</f>
        <v xml:space="preserve"> </v>
      </c>
      <c r="AD36" s="32">
        <f>IF(S36=$D$2," ",IF(S36&gt;NSCA!$F$10,0,1))</f>
        <v>1</v>
      </c>
      <c r="AE36" s="32" t="str">
        <f>IF(T36=$D$2," ",IF(T36&gt;NSCA!$G$10,0,1))</f>
        <v xml:space="preserve"> </v>
      </c>
      <c r="AF36" s="32" t="str">
        <f>IF(U36=$D$2," ",IF(U36&gt;NSCA!$H$10,0,1))</f>
        <v xml:space="preserve"> </v>
      </c>
      <c r="AG36" s="32">
        <f>IF(V36=$D$2," ",IF(V36&gt;NSCA!$I$10,0,1))</f>
        <v>1</v>
      </c>
      <c r="AH36" s="32" t="str">
        <f>IF(W36=$D$2," ",IF(W36&gt;NSCA!$L$10,0,1))</f>
        <v xml:space="preserve"> </v>
      </c>
      <c r="AI36" s="32" t="str">
        <f>IF(X36=$D$2," ",IF(X36&gt;NSCA!$M$10,0,1))</f>
        <v xml:space="preserve"> </v>
      </c>
    </row>
    <row r="37" spans="1:35" x14ac:dyDescent="0.25">
      <c r="A37" s="115">
        <v>42171</v>
      </c>
      <c r="B37" s="119"/>
      <c r="C37" s="119">
        <v>0.49015071830468498</v>
      </c>
      <c r="D37" s="119"/>
      <c r="E37" s="119"/>
      <c r="F37" s="119"/>
      <c r="G37" s="119"/>
      <c r="H37" s="119"/>
      <c r="I37" s="119">
        <v>3.3594617065295265E-3</v>
      </c>
      <c r="J37" s="119"/>
      <c r="K37" s="119"/>
      <c r="L37" s="119"/>
      <c r="M37" s="119">
        <v>0.49015071830468498</v>
      </c>
      <c r="N37" s="119"/>
      <c r="O37" s="119">
        <v>0.49015071830468498</v>
      </c>
      <c r="P37" s="119"/>
      <c r="Q37" s="119"/>
      <c r="R37" s="119"/>
      <c r="S37" s="119"/>
      <c r="T37" s="119"/>
      <c r="U37" s="119">
        <v>3.3594617065295265E-3</v>
      </c>
      <c r="V37" s="119"/>
      <c r="W37" s="119"/>
      <c r="X37" s="119"/>
      <c r="Y37" s="32" t="str">
        <f>IF(N37=$D$2," ",IF(N37&gt;NSCA!$J$10,0,1))</f>
        <v xml:space="preserve"> </v>
      </c>
      <c r="Z37" s="32">
        <f>IF(O37=$D$2," ",IF(O37&gt;NSCA!$K$10,0,1))</f>
        <v>1</v>
      </c>
      <c r="AA37" s="32" t="str">
        <f>IF(P37=$D$2," ",IF(P37&gt;NSCA!$C$10,0,1))</f>
        <v xml:space="preserve"> </v>
      </c>
      <c r="AB37" s="32" t="str">
        <f>IF(Q37=$D$2," ",IF(Q37&gt;NSCA!$D$10,0,1))</f>
        <v xml:space="preserve"> </v>
      </c>
      <c r="AC37" s="32" t="str">
        <f>IF(R37=$D$2," ",IF(R37&gt;NSCA!$E$10,0,1))</f>
        <v xml:space="preserve"> </v>
      </c>
      <c r="AD37" s="32" t="str">
        <f>IF(S37=$D$2," ",IF(S37&gt;NSCA!$F$10,0,1))</f>
        <v xml:space="preserve"> </v>
      </c>
      <c r="AE37" s="32" t="str">
        <f>IF(T37=$D$2," ",IF(T37&gt;NSCA!$G$10,0,1))</f>
        <v xml:space="preserve"> </v>
      </c>
      <c r="AF37" s="32">
        <f>IF(U37=$D$2," ",IF(U37&gt;NSCA!$H$10,0,1))</f>
        <v>1</v>
      </c>
      <c r="AG37" s="32" t="str">
        <f>IF(V37=$D$2," ",IF(V37&gt;NSCA!$I$10,0,1))</f>
        <v xml:space="preserve"> </v>
      </c>
      <c r="AH37" s="32" t="str">
        <f>IF(W37=$D$2," ",IF(W37&gt;NSCA!$L$10,0,1))</f>
        <v xml:space="preserve"> </v>
      </c>
      <c r="AI37" s="32" t="str">
        <f>IF(X37=$D$2," ",IF(X37&gt;NSCA!$M$10,0,1))</f>
        <v xml:space="preserve"> </v>
      </c>
    </row>
    <row r="38" spans="1:35" x14ac:dyDescent="0.25">
      <c r="A38" s="115">
        <v>42172</v>
      </c>
      <c r="B38" s="119"/>
      <c r="C38" s="119"/>
      <c r="D38" s="119">
        <v>4.7084234046031719E-3</v>
      </c>
      <c r="E38" s="119">
        <v>3.6768333666369959E-3</v>
      </c>
      <c r="F38" s="119">
        <v>1.3992733746298752E-2</v>
      </c>
      <c r="G38" s="119"/>
      <c r="H38" s="119"/>
      <c r="I38" s="119"/>
      <c r="J38" s="119"/>
      <c r="K38" s="119"/>
      <c r="L38" s="119"/>
      <c r="M38" s="119">
        <v>1.3992733746298752E-2</v>
      </c>
      <c r="N38" s="119"/>
      <c r="O38" s="119"/>
      <c r="P38" s="119">
        <v>4.7084234046031719E-3</v>
      </c>
      <c r="Q38" s="119">
        <v>3.6768333666369959E-3</v>
      </c>
      <c r="R38" s="119">
        <v>1.3992733746298752E-2</v>
      </c>
      <c r="S38" s="119"/>
      <c r="T38" s="119"/>
      <c r="U38" s="119"/>
      <c r="V38" s="119"/>
      <c r="W38" s="119"/>
      <c r="X38" s="119"/>
      <c r="Y38" s="32" t="str">
        <f>IF(N38=$D$2," ",IF(N38&gt;NSCA!$J$10,0,1))</f>
        <v xml:space="preserve"> </v>
      </c>
      <c r="Z38" s="32" t="str">
        <f>IF(O38=$D$2," ",IF(O38&gt;NSCA!$K$10,0,1))</f>
        <v xml:space="preserve"> </v>
      </c>
      <c r="AA38" s="32">
        <f>IF(P38=$D$2," ",IF(P38&gt;NSCA!$C$10,0,1))</f>
        <v>1</v>
      </c>
      <c r="AB38" s="32">
        <f>IF(Q38=$D$2," ",IF(Q38&gt;NSCA!$D$10,0,1))</f>
        <v>1</v>
      </c>
      <c r="AC38" s="32">
        <f>IF(R38=$D$2," ",IF(R38&gt;NSCA!$E$10,0,1))</f>
        <v>1</v>
      </c>
      <c r="AD38" s="32" t="str">
        <f>IF(S38=$D$2," ",IF(S38&gt;NSCA!$F$10,0,1))</f>
        <v xml:space="preserve"> </v>
      </c>
      <c r="AE38" s="32" t="str">
        <f>IF(T38=$D$2," ",IF(T38&gt;NSCA!$G$10,0,1))</f>
        <v xml:space="preserve"> </v>
      </c>
      <c r="AF38" s="32" t="str">
        <f>IF(U38=$D$2," ",IF(U38&gt;NSCA!$H$10,0,1))</f>
        <v xml:space="preserve"> </v>
      </c>
      <c r="AG38" s="32" t="str">
        <f>IF(V38=$D$2," ",IF(V38&gt;NSCA!$I$10,0,1))</f>
        <v xml:space="preserve"> </v>
      </c>
      <c r="AH38" s="32" t="str">
        <f>IF(W38=$D$2," ",IF(W38&gt;NSCA!$L$10,0,1))</f>
        <v xml:space="preserve"> </v>
      </c>
      <c r="AI38" s="32" t="str">
        <f>IF(X38=$D$2," ",IF(X38&gt;NSCA!$M$10,0,1))</f>
        <v xml:space="preserve"> </v>
      </c>
    </row>
    <row r="39" spans="1:35" x14ac:dyDescent="0.25">
      <c r="A39" s="115">
        <v>42173</v>
      </c>
      <c r="B39" s="119"/>
      <c r="C39" s="119"/>
      <c r="D39" s="119"/>
      <c r="E39" s="119"/>
      <c r="F39" s="119"/>
      <c r="G39" s="119"/>
      <c r="H39" s="119">
        <v>0.5187053352467802</v>
      </c>
      <c r="I39" s="119"/>
      <c r="J39" s="119"/>
      <c r="K39" s="119"/>
      <c r="L39" s="119">
        <v>1.0216054787552906</v>
      </c>
      <c r="M39" s="119">
        <v>1.0216054787552906</v>
      </c>
      <c r="N39" s="119"/>
      <c r="O39" s="119"/>
      <c r="P39" s="119"/>
      <c r="Q39" s="119"/>
      <c r="R39" s="119"/>
      <c r="S39" s="119"/>
      <c r="T39" s="119">
        <v>0.5187053352467802</v>
      </c>
      <c r="U39" s="119"/>
      <c r="V39" s="119"/>
      <c r="W39" s="119"/>
      <c r="X39" s="119">
        <v>1.0216054787552906</v>
      </c>
      <c r="Y39" s="32" t="str">
        <f>IF(N39=$D$2," ",IF(N39&gt;NSCA!$J$10,0,1))</f>
        <v xml:space="preserve"> </v>
      </c>
      <c r="Z39" s="32" t="str">
        <f>IF(O39=$D$2," ",IF(O39&gt;NSCA!$K$10,0,1))</f>
        <v xml:space="preserve"> </v>
      </c>
      <c r="AA39" s="32" t="str">
        <f>IF(P39=$D$2," ",IF(P39&gt;NSCA!$C$10,0,1))</f>
        <v xml:space="preserve"> </v>
      </c>
      <c r="AB39" s="32" t="str">
        <f>IF(Q39=$D$2," ",IF(Q39&gt;NSCA!$D$10,0,1))</f>
        <v xml:space="preserve"> </v>
      </c>
      <c r="AC39" s="32" t="str">
        <f>IF(R39=$D$2," ",IF(R39&gt;NSCA!$E$10,0,1))</f>
        <v xml:space="preserve"> </v>
      </c>
      <c r="AD39" s="32" t="str">
        <f>IF(S39=$D$2," ",IF(S39&gt;NSCA!$F$10,0,1))</f>
        <v xml:space="preserve"> </v>
      </c>
      <c r="AE39" s="32">
        <f>IF(T39=$D$2," ",IF(T39&gt;NSCA!$G$10,0,1))</f>
        <v>1</v>
      </c>
      <c r="AF39" s="32" t="str">
        <f>IF(U39=$D$2," ",IF(U39&gt;NSCA!$H$10,0,1))</f>
        <v xml:space="preserve"> </v>
      </c>
      <c r="AG39" s="32" t="str">
        <f>IF(V39=$D$2," ",IF(V39&gt;NSCA!$I$10,0,1))</f>
        <v xml:space="preserve"> </v>
      </c>
      <c r="AH39" s="32" t="str">
        <f>IF(W39=$D$2," ",IF(W39&gt;NSCA!$L$10,0,1))</f>
        <v xml:space="preserve"> </v>
      </c>
      <c r="AI39" s="32">
        <f>IF(X39=$D$2," ",IF(X39&gt;NSCA!$M$10,0,1))</f>
        <v>1</v>
      </c>
    </row>
    <row r="40" spans="1:35" x14ac:dyDescent="0.25">
      <c r="A40" s="115">
        <v>42205</v>
      </c>
      <c r="B40" s="119"/>
      <c r="C40" s="119"/>
      <c r="D40" s="119">
        <v>2.0018107927362524E-2</v>
      </c>
      <c r="E40" s="119">
        <v>2.5276526570296831E-2</v>
      </c>
      <c r="F40" s="119">
        <v>8.3119131642574201E-2</v>
      </c>
      <c r="G40" s="119"/>
      <c r="H40" s="119"/>
      <c r="I40" s="119"/>
      <c r="J40" s="119"/>
      <c r="K40" s="119"/>
      <c r="L40" s="119"/>
      <c r="M40" s="119">
        <v>8.3119131642574201E-2</v>
      </c>
      <c r="N40" s="119"/>
      <c r="O40" s="119"/>
      <c r="P40" s="119">
        <v>2.0018107927362524E-2</v>
      </c>
      <c r="Q40" s="119">
        <v>2.5276526570296831E-2</v>
      </c>
      <c r="R40" s="119">
        <v>8.3119131642574201E-2</v>
      </c>
      <c r="S40" s="119"/>
      <c r="T40" s="119"/>
      <c r="U40" s="119"/>
      <c r="V40" s="119"/>
      <c r="W40" s="119"/>
      <c r="X40" s="119"/>
      <c r="Y40" s="32" t="str">
        <f>IF(N40=$D$2," ",IF(N40&gt;NSCA!$J$10,0,1))</f>
        <v xml:space="preserve"> </v>
      </c>
      <c r="Z40" s="32" t="str">
        <f>IF(O40=$D$2," ",IF(O40&gt;NSCA!$K$10,0,1))</f>
        <v xml:space="preserve"> </v>
      </c>
      <c r="AA40" s="32">
        <f>IF(P40=$D$2," ",IF(P40&gt;NSCA!$C$10,0,1))</f>
        <v>1</v>
      </c>
      <c r="AB40" s="32">
        <f>IF(Q40=$D$2," ",IF(Q40&gt;NSCA!$D$10,0,1))</f>
        <v>1</v>
      </c>
      <c r="AC40" s="32">
        <f>IF(R40=$D$2," ",IF(R40&gt;NSCA!$E$10,0,1))</f>
        <v>0</v>
      </c>
      <c r="AD40" s="32" t="str">
        <f>IF(S40=$D$2," ",IF(S40&gt;NSCA!$F$10,0,1))</f>
        <v xml:space="preserve"> </v>
      </c>
      <c r="AE40" s="32" t="str">
        <f>IF(T40=$D$2," ",IF(T40&gt;NSCA!$G$10,0,1))</f>
        <v xml:space="preserve"> </v>
      </c>
      <c r="AF40" s="32" t="str">
        <f>IF(U40=$D$2," ",IF(U40&gt;NSCA!$H$10,0,1))</f>
        <v xml:space="preserve"> </v>
      </c>
      <c r="AG40" s="32" t="str">
        <f>IF(V40=$D$2," ",IF(V40&gt;NSCA!$I$10,0,1))</f>
        <v xml:space="preserve"> </v>
      </c>
      <c r="AH40" s="32" t="str">
        <f>IF(W40=$D$2," ",IF(W40&gt;NSCA!$L$10,0,1))</f>
        <v xml:space="preserve"> </v>
      </c>
      <c r="AI40" s="32" t="str">
        <f>IF(X40=$D$2," ",IF(X40&gt;NSCA!$M$10,0,1))</f>
        <v xml:space="preserve"> </v>
      </c>
    </row>
    <row r="41" spans="1:35" x14ac:dyDescent="0.25">
      <c r="A41" s="115">
        <v>42206</v>
      </c>
      <c r="B41" s="119">
        <v>0.19032801975067823</v>
      </c>
      <c r="C41" s="119"/>
      <c r="D41" s="119"/>
      <c r="E41" s="119"/>
      <c r="F41" s="119"/>
      <c r="G41" s="119">
        <v>4.435827567638962E-2</v>
      </c>
      <c r="H41" s="119"/>
      <c r="I41" s="119"/>
      <c r="J41" s="119">
        <v>0.85355766202363192</v>
      </c>
      <c r="K41" s="119"/>
      <c r="L41" s="119"/>
      <c r="M41" s="119">
        <v>0.85355766202363192</v>
      </c>
      <c r="N41" s="119">
        <v>0.19032801975067823</v>
      </c>
      <c r="O41" s="119"/>
      <c r="P41" s="119"/>
      <c r="Q41" s="119"/>
      <c r="R41" s="119"/>
      <c r="S41" s="119">
        <v>4.435827567638962E-2</v>
      </c>
      <c r="T41" s="119"/>
      <c r="U41" s="119"/>
      <c r="V41" s="119">
        <v>0.85355766202363192</v>
      </c>
      <c r="W41" s="119"/>
      <c r="X41" s="119"/>
      <c r="Y41" s="32">
        <f>IF(N41=$D$2," ",IF(N41&gt;NSCA!$J$10,0,1))</f>
        <v>0</v>
      </c>
      <c r="Z41" s="32" t="str">
        <f>IF(O41=$D$2," ",IF(O41&gt;NSCA!$K$10,0,1))</f>
        <v xml:space="preserve"> </v>
      </c>
      <c r="AA41" s="32" t="str">
        <f>IF(P41=$D$2," ",IF(P41&gt;NSCA!$C$10,0,1))</f>
        <v xml:space="preserve"> </v>
      </c>
      <c r="AB41" s="32" t="str">
        <f>IF(Q41=$D$2," ",IF(Q41&gt;NSCA!$D$10,0,1))</f>
        <v xml:space="preserve"> </v>
      </c>
      <c r="AC41" s="32" t="str">
        <f>IF(R41=$D$2," ",IF(R41&gt;NSCA!$E$10,0,1))</f>
        <v xml:space="preserve"> </v>
      </c>
      <c r="AD41" s="32">
        <f>IF(S41=$D$2," ",IF(S41&gt;NSCA!$F$10,0,1))</f>
        <v>1</v>
      </c>
      <c r="AE41" s="32" t="str">
        <f>IF(T41=$D$2," ",IF(T41&gt;NSCA!$G$10,0,1))</f>
        <v xml:space="preserve"> </v>
      </c>
      <c r="AF41" s="32" t="str">
        <f>IF(U41=$D$2," ",IF(U41&gt;NSCA!$H$10,0,1))</f>
        <v xml:space="preserve"> </v>
      </c>
      <c r="AG41" s="32">
        <f>IF(V41=$D$2," ",IF(V41&gt;NSCA!$I$10,0,1))</f>
        <v>1</v>
      </c>
      <c r="AH41" s="32" t="str">
        <f>IF(W41=$D$2," ",IF(W41&gt;NSCA!$L$10,0,1))</f>
        <v xml:space="preserve"> </v>
      </c>
      <c r="AI41" s="32" t="str">
        <f>IF(X41=$D$2," ",IF(X41&gt;NSCA!$M$10,0,1))</f>
        <v xml:space="preserve"> </v>
      </c>
    </row>
    <row r="42" spans="1:35" x14ac:dyDescent="0.25">
      <c r="A42" s="115">
        <v>42207</v>
      </c>
      <c r="B42" s="119"/>
      <c r="C42" s="119">
        <v>0.25112856222026519</v>
      </c>
      <c r="D42" s="119"/>
      <c r="E42" s="119"/>
      <c r="F42" s="119"/>
      <c r="G42" s="119"/>
      <c r="H42" s="119"/>
      <c r="I42" s="119">
        <v>8.4656601512496637E-3</v>
      </c>
      <c r="J42" s="119"/>
      <c r="K42" s="119"/>
      <c r="L42" s="119"/>
      <c r="M42" s="119">
        <v>0.25112856222026519</v>
      </c>
      <c r="N42" s="119"/>
      <c r="O42" s="119">
        <v>0.25112856222026519</v>
      </c>
      <c r="P42" s="119"/>
      <c r="Q42" s="119"/>
      <c r="R42" s="119"/>
      <c r="S42" s="119"/>
      <c r="T42" s="119"/>
      <c r="U42" s="119">
        <v>8.4656601512496637E-3</v>
      </c>
      <c r="V42" s="119"/>
      <c r="W42" s="119"/>
      <c r="X42" s="119"/>
      <c r="Y42" s="32" t="str">
        <f>IF(N42=$D$2," ",IF(N42&gt;NSCA!$J$10,0,1))</f>
        <v xml:space="preserve"> </v>
      </c>
      <c r="Z42" s="32">
        <f>IF(O42=$D$2," ",IF(O42&gt;NSCA!$K$10,0,1))</f>
        <v>1</v>
      </c>
      <c r="AA42" s="32" t="str">
        <f>IF(P42=$D$2," ",IF(P42&gt;NSCA!$C$10,0,1))</f>
        <v xml:space="preserve"> </v>
      </c>
      <c r="AB42" s="32" t="str">
        <f>IF(Q42=$D$2," ",IF(Q42&gt;NSCA!$D$10,0,1))</f>
        <v xml:space="preserve"> </v>
      </c>
      <c r="AC42" s="32" t="str">
        <f>IF(R42=$D$2," ",IF(R42&gt;NSCA!$E$10,0,1))</f>
        <v xml:space="preserve"> </v>
      </c>
      <c r="AD42" s="32" t="str">
        <f>IF(S42=$D$2," ",IF(S42&gt;NSCA!$F$10,0,1))</f>
        <v xml:space="preserve"> </v>
      </c>
      <c r="AE42" s="32" t="str">
        <f>IF(T42=$D$2," ",IF(T42&gt;NSCA!$G$10,0,1))</f>
        <v xml:space="preserve"> </v>
      </c>
      <c r="AF42" s="32">
        <f>IF(U42=$D$2," ",IF(U42&gt;NSCA!$H$10,0,1))</f>
        <v>1</v>
      </c>
      <c r="AG42" s="32" t="str">
        <f>IF(V42=$D$2," ",IF(V42&gt;NSCA!$I$10,0,1))</f>
        <v xml:space="preserve"> </v>
      </c>
      <c r="AH42" s="32" t="str">
        <f>IF(W42=$D$2," ",IF(W42&gt;NSCA!$L$10,0,1))</f>
        <v xml:space="preserve"> </v>
      </c>
      <c r="AI42" s="32" t="str">
        <f>IF(X42=$D$2," ",IF(X42&gt;NSCA!$M$10,0,1))</f>
        <v xml:space="preserve"> </v>
      </c>
    </row>
    <row r="43" spans="1:35" x14ac:dyDescent="0.25">
      <c r="A43" s="115">
        <v>42208</v>
      </c>
      <c r="B43" s="119"/>
      <c r="C43" s="119"/>
      <c r="D43" s="119"/>
      <c r="E43" s="119"/>
      <c r="F43" s="119"/>
      <c r="G43" s="119"/>
      <c r="H43" s="119">
        <v>0.38114020285595046</v>
      </c>
      <c r="I43" s="119"/>
      <c r="J43" s="119"/>
      <c r="K43" s="119"/>
      <c r="L43" s="119">
        <v>0.93497595848529391</v>
      </c>
      <c r="M43" s="119">
        <v>0.93497595848529391</v>
      </c>
      <c r="N43" s="119"/>
      <c r="O43" s="119"/>
      <c r="P43" s="119"/>
      <c r="Q43" s="119"/>
      <c r="R43" s="119"/>
      <c r="S43" s="119"/>
      <c r="T43" s="119">
        <v>0.38114020285595046</v>
      </c>
      <c r="U43" s="119"/>
      <c r="V43" s="119"/>
      <c r="W43" s="119"/>
      <c r="X43" s="119">
        <v>0.93497595848529391</v>
      </c>
      <c r="Y43" s="32" t="str">
        <f>IF(N43=$D$2," ",IF(N43&gt;NSCA!$J$10,0,1))</f>
        <v xml:space="preserve"> </v>
      </c>
      <c r="Z43" s="32" t="str">
        <f>IF(O43=$D$2," ",IF(O43&gt;NSCA!$K$10,0,1))</f>
        <v xml:space="preserve"> </v>
      </c>
      <c r="AA43" s="32" t="str">
        <f>IF(P43=$D$2," ",IF(P43&gt;NSCA!$C$10,0,1))</f>
        <v xml:space="preserve"> </v>
      </c>
      <c r="AB43" s="32" t="str">
        <f>IF(Q43=$D$2," ",IF(Q43&gt;NSCA!$D$10,0,1))</f>
        <v xml:space="preserve"> </v>
      </c>
      <c r="AC43" s="32" t="str">
        <f>IF(R43=$D$2," ",IF(R43&gt;NSCA!$E$10,0,1))</f>
        <v xml:space="preserve"> </v>
      </c>
      <c r="AD43" s="32" t="str">
        <f>IF(S43=$D$2," ",IF(S43&gt;NSCA!$F$10,0,1))</f>
        <v xml:space="preserve"> </v>
      </c>
      <c r="AE43" s="32">
        <f>IF(T43=$D$2," ",IF(T43&gt;NSCA!$G$10,0,1))</f>
        <v>1</v>
      </c>
      <c r="AF43" s="32" t="str">
        <f>IF(U43=$D$2," ",IF(U43&gt;NSCA!$H$10,0,1))</f>
        <v xml:space="preserve"> </v>
      </c>
      <c r="AG43" s="32" t="str">
        <f>IF(V43=$D$2," ",IF(V43&gt;NSCA!$I$10,0,1))</f>
        <v xml:space="preserve"> </v>
      </c>
      <c r="AH43" s="32" t="str">
        <f>IF(W43=$D$2," ",IF(W43&gt;NSCA!$L$10,0,1))</f>
        <v xml:space="preserve"> </v>
      </c>
      <c r="AI43" s="32">
        <f>IF(X43=$D$2," ",IF(X43&gt;NSCA!$M$10,0,1))</f>
        <v>1</v>
      </c>
    </row>
    <row r="44" spans="1:35" x14ac:dyDescent="0.25">
      <c r="A44" s="115">
        <v>42233</v>
      </c>
      <c r="B44" s="119"/>
      <c r="C44" s="119"/>
      <c r="D44" s="119">
        <v>3.5796562454719055E-3</v>
      </c>
      <c r="E44" s="119">
        <v>8.2816551552829173E-3</v>
      </c>
      <c r="F44" s="119">
        <v>1.3101204037839204E-2</v>
      </c>
      <c r="G44" s="119"/>
      <c r="H44" s="119"/>
      <c r="I44" s="119"/>
      <c r="J44" s="119"/>
      <c r="K44" s="119"/>
      <c r="L44" s="119"/>
      <c r="M44" s="119">
        <v>1.3101204037839204E-2</v>
      </c>
      <c r="N44" s="119"/>
      <c r="O44" s="119"/>
      <c r="P44" s="119">
        <v>3.5796562454719055E-3</v>
      </c>
      <c r="Q44" s="119">
        <v>8.2816551552829173E-3</v>
      </c>
      <c r="R44" s="119">
        <v>1.3101204037839204E-2</v>
      </c>
      <c r="S44" s="119"/>
      <c r="T44" s="119"/>
      <c r="U44" s="119"/>
      <c r="V44" s="119"/>
      <c r="W44" s="119"/>
      <c r="X44" s="119"/>
      <c r="Y44" s="32" t="str">
        <f>IF(N44=$D$2," ",IF(N44&gt;NSCA!$J$10,0,1))</f>
        <v xml:space="preserve"> </v>
      </c>
      <c r="Z44" s="32" t="str">
        <f>IF(O44=$D$2," ",IF(O44&gt;NSCA!$K$10,0,1))</f>
        <v xml:space="preserve"> </v>
      </c>
      <c r="AA44" s="32">
        <f>IF(P44=$D$2," ",IF(P44&gt;NSCA!$C$10,0,1))</f>
        <v>1</v>
      </c>
      <c r="AB44" s="32">
        <f>IF(Q44=$D$2," ",IF(Q44&gt;NSCA!$D$10,0,1))</f>
        <v>1</v>
      </c>
      <c r="AC44" s="32">
        <f>IF(R44=$D$2," ",IF(R44&gt;NSCA!$E$10,0,1))</f>
        <v>1</v>
      </c>
      <c r="AD44" s="32" t="str">
        <f>IF(S44=$D$2," ",IF(S44&gt;NSCA!$F$10,0,1))</f>
        <v xml:space="preserve"> </v>
      </c>
      <c r="AE44" s="32" t="str">
        <f>IF(T44=$D$2," ",IF(T44&gt;NSCA!$G$10,0,1))</f>
        <v xml:space="preserve"> </v>
      </c>
      <c r="AF44" s="32" t="str">
        <f>IF(U44=$D$2," ",IF(U44&gt;NSCA!$H$10,0,1))</f>
        <v xml:space="preserve"> </v>
      </c>
      <c r="AG44" s="32" t="str">
        <f>IF(V44=$D$2," ",IF(V44&gt;NSCA!$I$10,0,1))</f>
        <v xml:space="preserve"> </v>
      </c>
      <c r="AH44" s="32" t="str">
        <f>IF(W44=$D$2," ",IF(W44&gt;NSCA!$L$10,0,1))</f>
        <v xml:space="preserve"> </v>
      </c>
      <c r="AI44" s="32" t="str">
        <f>IF(X44=$D$2," ",IF(X44&gt;NSCA!$M$10,0,1))</f>
        <v xml:space="preserve"> </v>
      </c>
    </row>
    <row r="45" spans="1:35" x14ac:dyDescent="0.25">
      <c r="A45" s="115">
        <v>42234</v>
      </c>
      <c r="B45" s="119">
        <v>0.139545791387507</v>
      </c>
      <c r="C45" s="119"/>
      <c r="D45" s="119"/>
      <c r="E45" s="119"/>
      <c r="F45" s="119"/>
      <c r="G45" s="119">
        <v>5.9219976678235545E-2</v>
      </c>
      <c r="H45" s="119"/>
      <c r="I45" s="119"/>
      <c r="J45" s="119">
        <v>0.90735974166660927</v>
      </c>
      <c r="K45" s="119"/>
      <c r="L45" s="119"/>
      <c r="M45" s="119">
        <v>0.90735974166660927</v>
      </c>
      <c r="N45" s="119">
        <v>0.139545791387507</v>
      </c>
      <c r="O45" s="119"/>
      <c r="P45" s="119"/>
      <c r="Q45" s="119"/>
      <c r="R45" s="119"/>
      <c r="S45" s="119">
        <v>5.9219976678235545E-2</v>
      </c>
      <c r="T45" s="119"/>
      <c r="U45" s="119"/>
      <c r="V45" s="119">
        <v>0.90735974166660927</v>
      </c>
      <c r="W45" s="119"/>
      <c r="X45" s="119"/>
      <c r="Y45" s="32">
        <f>IF(N45=$D$2," ",IF(N45&gt;NSCA!$J$10,0,1))</f>
        <v>1</v>
      </c>
      <c r="Z45" s="32" t="str">
        <f>IF(O45=$D$2," ",IF(O45&gt;NSCA!$K$10,0,1))</f>
        <v xml:space="preserve"> </v>
      </c>
      <c r="AA45" s="32" t="str">
        <f>IF(P45=$D$2," ",IF(P45&gt;NSCA!$C$10,0,1))</f>
        <v xml:space="preserve"> </v>
      </c>
      <c r="AB45" s="32" t="str">
        <f>IF(Q45=$D$2," ",IF(Q45&gt;NSCA!$D$10,0,1))</f>
        <v xml:space="preserve"> </v>
      </c>
      <c r="AC45" s="32" t="str">
        <f>IF(R45=$D$2," ",IF(R45&gt;NSCA!$E$10,0,1))</f>
        <v xml:space="preserve"> </v>
      </c>
      <c r="AD45" s="32">
        <f>IF(S45=$D$2," ",IF(S45&gt;NSCA!$F$10,0,1))</f>
        <v>1</v>
      </c>
      <c r="AE45" s="32" t="str">
        <f>IF(T45=$D$2," ",IF(T45&gt;NSCA!$G$10,0,1))</f>
        <v xml:space="preserve"> </v>
      </c>
      <c r="AF45" s="32" t="str">
        <f>IF(U45=$D$2," ",IF(U45&gt;NSCA!$H$10,0,1))</f>
        <v xml:space="preserve"> </v>
      </c>
      <c r="AG45" s="32">
        <f>IF(V45=$D$2," ",IF(V45&gt;NSCA!$I$10,0,1))</f>
        <v>1</v>
      </c>
      <c r="AH45" s="32" t="str">
        <f>IF(W45=$D$2," ",IF(W45&gt;NSCA!$L$10,0,1))</f>
        <v xml:space="preserve"> </v>
      </c>
      <c r="AI45" s="32" t="str">
        <f>IF(X45=$D$2," ",IF(X45&gt;NSCA!$M$10,0,1))</f>
        <v xml:space="preserve"> </v>
      </c>
    </row>
    <row r="46" spans="1:35" x14ac:dyDescent="0.25">
      <c r="A46" s="115">
        <v>42235</v>
      </c>
      <c r="B46" s="119"/>
      <c r="C46" s="119">
        <v>0.30712263148103852</v>
      </c>
      <c r="D46" s="119"/>
      <c r="E46" s="119"/>
      <c r="F46" s="119"/>
      <c r="G46" s="119"/>
      <c r="H46" s="119"/>
      <c r="I46" s="119">
        <v>4.5504849982726074E-2</v>
      </c>
      <c r="J46" s="119"/>
      <c r="K46" s="119">
        <v>1.7585479284594318E-2</v>
      </c>
      <c r="L46" s="119"/>
      <c r="M46" s="119">
        <v>0.30712263148103852</v>
      </c>
      <c r="N46" s="119"/>
      <c r="O46" s="119">
        <v>0.30712263148103852</v>
      </c>
      <c r="P46" s="119"/>
      <c r="Q46" s="119"/>
      <c r="R46" s="119"/>
      <c r="S46" s="119"/>
      <c r="T46" s="119"/>
      <c r="U46" s="119">
        <v>4.5504849982726074E-2</v>
      </c>
      <c r="V46" s="119"/>
      <c r="W46" s="119">
        <v>1.7585479284594318E-2</v>
      </c>
      <c r="X46" s="119"/>
      <c r="Y46" s="32" t="str">
        <f>IF(N46=$D$2," ",IF(N46&gt;NSCA!$J$10,0,1))</f>
        <v xml:space="preserve"> </v>
      </c>
      <c r="Z46" s="32">
        <f>IF(O46=$D$2," ",IF(O46&gt;NSCA!$K$10,0,1))</f>
        <v>1</v>
      </c>
      <c r="AA46" s="32" t="str">
        <f>IF(P46=$D$2," ",IF(P46&gt;NSCA!$C$10,0,1))</f>
        <v xml:space="preserve"> </v>
      </c>
      <c r="AB46" s="32" t="str">
        <f>IF(Q46=$D$2," ",IF(Q46&gt;NSCA!$D$10,0,1))</f>
        <v xml:space="preserve"> </v>
      </c>
      <c r="AC46" s="32" t="str">
        <f>IF(R46=$D$2," ",IF(R46&gt;NSCA!$E$10,0,1))</f>
        <v xml:space="preserve"> </v>
      </c>
      <c r="AD46" s="32" t="str">
        <f>IF(S46=$D$2," ",IF(S46&gt;NSCA!$F$10,0,1))</f>
        <v xml:space="preserve"> </v>
      </c>
      <c r="AE46" s="32" t="str">
        <f>IF(T46=$D$2," ",IF(T46&gt;NSCA!$G$10,0,1))</f>
        <v xml:space="preserve"> </v>
      </c>
      <c r="AF46" s="32">
        <f>IF(U46=$D$2," ",IF(U46&gt;NSCA!$H$10,0,1))</f>
        <v>1</v>
      </c>
      <c r="AG46" s="32" t="str">
        <f>IF(V46=$D$2," ",IF(V46&gt;NSCA!$I$10,0,1))</f>
        <v xml:space="preserve"> </v>
      </c>
      <c r="AH46" s="32">
        <f>IF(W46=$D$2," ",IF(W46&gt;NSCA!$L$10,0,1))</f>
        <v>1</v>
      </c>
      <c r="AI46" s="32" t="str">
        <f>IF(X46=$D$2," ",IF(X46&gt;NSCA!$M$10,0,1))</f>
        <v xml:space="preserve"> </v>
      </c>
    </row>
    <row r="47" spans="1:35" x14ac:dyDescent="0.25">
      <c r="A47" s="115">
        <v>42236</v>
      </c>
      <c r="B47" s="119"/>
      <c r="C47" s="119"/>
      <c r="D47" s="119"/>
      <c r="E47" s="119"/>
      <c r="F47" s="119"/>
      <c r="G47" s="119"/>
      <c r="H47" s="119">
        <v>0.32032773924366842</v>
      </c>
      <c r="I47" s="119"/>
      <c r="J47" s="119"/>
      <c r="K47" s="119"/>
      <c r="L47" s="119">
        <v>0.63499614658906689</v>
      </c>
      <c r="M47" s="119">
        <v>0.63499614658906689</v>
      </c>
      <c r="N47" s="119"/>
      <c r="O47" s="119"/>
      <c r="P47" s="119"/>
      <c r="Q47" s="119"/>
      <c r="R47" s="119"/>
      <c r="S47" s="119"/>
      <c r="T47" s="119">
        <v>0.32032773924366842</v>
      </c>
      <c r="U47" s="119"/>
      <c r="V47" s="119"/>
      <c r="W47" s="119"/>
      <c r="X47" s="119">
        <v>0.63499614658906689</v>
      </c>
      <c r="Y47" s="32" t="str">
        <f>IF(N47=$D$2," ",IF(N47&gt;NSCA!$J$10,0,1))</f>
        <v xml:space="preserve"> </v>
      </c>
      <c r="Z47" s="32" t="str">
        <f>IF(O47=$D$2," ",IF(O47&gt;NSCA!$K$10,0,1))</f>
        <v xml:space="preserve"> </v>
      </c>
      <c r="AA47" s="32" t="str">
        <f>IF(P47=$D$2," ",IF(P47&gt;NSCA!$C$10,0,1))</f>
        <v xml:space="preserve"> </v>
      </c>
      <c r="AB47" s="32" t="str">
        <f>IF(Q47=$D$2," ",IF(Q47&gt;NSCA!$D$10,0,1))</f>
        <v xml:space="preserve"> </v>
      </c>
      <c r="AC47" s="32" t="str">
        <f>IF(R47=$D$2," ",IF(R47&gt;NSCA!$E$10,0,1))</f>
        <v xml:space="preserve"> </v>
      </c>
      <c r="AD47" s="32" t="str">
        <f>IF(S47=$D$2," ",IF(S47&gt;NSCA!$F$10,0,1))</f>
        <v xml:space="preserve"> </v>
      </c>
      <c r="AE47" s="32">
        <f>IF(T47=$D$2," ",IF(T47&gt;NSCA!$G$10,0,1))</f>
        <v>1</v>
      </c>
      <c r="AF47" s="32" t="str">
        <f>IF(U47=$D$2," ",IF(U47&gt;NSCA!$H$10,0,1))</f>
        <v xml:space="preserve"> </v>
      </c>
      <c r="AG47" s="32" t="str">
        <f>IF(V47=$D$2," ",IF(V47&gt;NSCA!$I$10,0,1))</f>
        <v xml:space="preserve"> </v>
      </c>
      <c r="AH47" s="32" t="str">
        <f>IF(W47=$D$2," ",IF(W47&gt;NSCA!$L$10,0,1))</f>
        <v xml:space="preserve"> </v>
      </c>
      <c r="AI47" s="32">
        <f>IF(X47=$D$2," ",IF(X47&gt;NSCA!$M$10,0,1))</f>
        <v>1</v>
      </c>
    </row>
    <row r="48" spans="1:35" x14ac:dyDescent="0.25">
      <c r="A48" s="115">
        <v>42268</v>
      </c>
      <c r="B48" s="119"/>
      <c r="C48" s="119"/>
      <c r="D48" s="119">
        <v>1.3509061231322997E-2</v>
      </c>
      <c r="E48" s="119">
        <v>1.5489697121890664E-2</v>
      </c>
      <c r="F48" s="119">
        <v>1.6281951478117732E-2</v>
      </c>
      <c r="G48" s="119"/>
      <c r="H48" s="119"/>
      <c r="I48" s="119"/>
      <c r="J48" s="119"/>
      <c r="K48" s="119"/>
      <c r="L48" s="119"/>
      <c r="M48" s="119">
        <v>1.6281951478117732E-2</v>
      </c>
      <c r="N48" s="119"/>
      <c r="O48" s="119"/>
      <c r="P48" s="119">
        <v>1.3509061231322997E-2</v>
      </c>
      <c r="Q48" s="119">
        <v>1.5489697121890664E-2</v>
      </c>
      <c r="R48" s="119">
        <v>1.6281951478117732E-2</v>
      </c>
      <c r="S48" s="119"/>
      <c r="T48" s="119"/>
      <c r="U48" s="119"/>
      <c r="V48" s="119"/>
      <c r="W48" s="119"/>
      <c r="X48" s="119"/>
      <c r="Y48" s="32" t="str">
        <f>IF(N48=$D$2," ",IF(N48&gt;NSCA!$J$10,0,1))</f>
        <v xml:space="preserve"> </v>
      </c>
      <c r="Z48" s="32" t="str">
        <f>IF(O48=$D$2," ",IF(O48&gt;NSCA!$K$10,0,1))</f>
        <v xml:space="preserve"> </v>
      </c>
      <c r="AA48" s="32">
        <f>IF(P48=$D$2," ",IF(P48&gt;NSCA!$C$10,0,1))</f>
        <v>1</v>
      </c>
      <c r="AB48" s="32">
        <f>IF(Q48=$D$2," ",IF(Q48&gt;NSCA!$D$10,0,1))</f>
        <v>1</v>
      </c>
      <c r="AC48" s="32">
        <f>IF(R48=$D$2," ",IF(R48&gt;NSCA!$E$10,0,1))</f>
        <v>1</v>
      </c>
      <c r="AD48" s="32" t="str">
        <f>IF(S48=$D$2," ",IF(S48&gt;NSCA!$F$10,0,1))</f>
        <v xml:space="preserve"> </v>
      </c>
      <c r="AE48" s="32" t="str">
        <f>IF(T48=$D$2," ",IF(T48&gt;NSCA!$G$10,0,1))</f>
        <v xml:space="preserve"> </v>
      </c>
      <c r="AF48" s="32" t="str">
        <f>IF(U48=$D$2," ",IF(U48&gt;NSCA!$H$10,0,1))</f>
        <v xml:space="preserve"> </v>
      </c>
      <c r="AG48" s="32" t="str">
        <f>IF(V48=$D$2," ",IF(V48&gt;NSCA!$I$10,0,1))</f>
        <v xml:space="preserve"> </v>
      </c>
      <c r="AH48" s="32" t="str">
        <f>IF(W48=$D$2," ",IF(W48&gt;NSCA!$L$10,0,1))</f>
        <v xml:space="preserve"> </v>
      </c>
      <c r="AI48" s="32" t="str">
        <f>IF(X48=$D$2," ",IF(X48&gt;NSCA!$M$10,0,1))</f>
        <v xml:space="preserve"> </v>
      </c>
    </row>
    <row r="49" spans="1:35" x14ac:dyDescent="0.25">
      <c r="A49" s="115">
        <v>42269</v>
      </c>
      <c r="B49" s="119"/>
      <c r="C49" s="119">
        <v>0.33383899049930943</v>
      </c>
      <c r="D49" s="119"/>
      <c r="E49" s="119"/>
      <c r="F49" s="119"/>
      <c r="G49" s="119"/>
      <c r="H49" s="119"/>
      <c r="I49" s="119">
        <v>4.0445709343043305E-2</v>
      </c>
      <c r="J49" s="119"/>
      <c r="K49" s="119"/>
      <c r="L49" s="119"/>
      <c r="M49" s="119">
        <v>0.33383899049930943</v>
      </c>
      <c r="N49" s="119"/>
      <c r="O49" s="119">
        <v>0.33383899049930943</v>
      </c>
      <c r="P49" s="119"/>
      <c r="Q49" s="119"/>
      <c r="R49" s="119"/>
      <c r="S49" s="119"/>
      <c r="T49" s="119"/>
      <c r="U49" s="119">
        <v>4.0445709343043305E-2</v>
      </c>
      <c r="V49" s="119"/>
      <c r="W49" s="119"/>
      <c r="X49" s="119"/>
      <c r="Y49" s="32" t="str">
        <f>IF(N49=$D$2," ",IF(N49&gt;NSCA!$J$10,0,1))</f>
        <v xml:space="preserve"> </v>
      </c>
      <c r="Z49" s="32">
        <f>IF(O49=$D$2," ",IF(O49&gt;NSCA!$K$10,0,1))</f>
        <v>1</v>
      </c>
      <c r="AA49" s="32" t="str">
        <f>IF(P49=$D$2," ",IF(P49&gt;NSCA!$C$10,0,1))</f>
        <v xml:space="preserve"> </v>
      </c>
      <c r="AB49" s="32" t="str">
        <f>IF(Q49=$D$2," ",IF(Q49&gt;NSCA!$D$10,0,1))</f>
        <v xml:space="preserve"> </v>
      </c>
      <c r="AC49" s="32" t="str">
        <f>IF(R49=$D$2," ",IF(R49&gt;NSCA!$E$10,0,1))</f>
        <v xml:space="preserve"> </v>
      </c>
      <c r="AD49" s="32" t="str">
        <f>IF(S49=$D$2," ",IF(S49&gt;NSCA!$F$10,0,1))</f>
        <v xml:space="preserve"> </v>
      </c>
      <c r="AE49" s="32" t="str">
        <f>IF(T49=$D$2," ",IF(T49&gt;NSCA!$G$10,0,1))</f>
        <v xml:space="preserve"> </v>
      </c>
      <c r="AF49" s="32">
        <f>IF(U49=$D$2," ",IF(U49&gt;NSCA!$H$10,0,1))</f>
        <v>1</v>
      </c>
      <c r="AG49" s="32" t="str">
        <f>IF(V49=$D$2," ",IF(V49&gt;NSCA!$I$10,0,1))</f>
        <v xml:space="preserve"> </v>
      </c>
      <c r="AH49" s="32" t="str">
        <f>IF(W49=$D$2," ",IF(W49&gt;NSCA!$L$10,0,1))</f>
        <v xml:space="preserve"> </v>
      </c>
      <c r="AI49" s="32" t="str">
        <f>IF(X49=$D$2," ",IF(X49&gt;NSCA!$M$10,0,1))</f>
        <v xml:space="preserve"> </v>
      </c>
    </row>
    <row r="50" spans="1:35" x14ac:dyDescent="0.25">
      <c r="A50" s="115">
        <v>42270</v>
      </c>
      <c r="B50" s="119"/>
      <c r="C50" s="119"/>
      <c r="D50" s="119"/>
      <c r="E50" s="119"/>
      <c r="F50" s="119"/>
      <c r="G50" s="119"/>
      <c r="H50" s="119">
        <v>0.51112264717801104</v>
      </c>
      <c r="I50" s="119"/>
      <c r="J50" s="119"/>
      <c r="K50" s="119"/>
      <c r="L50" s="119">
        <v>1.4731428252029684</v>
      </c>
      <c r="M50" s="119">
        <v>1.4731428252029684</v>
      </c>
      <c r="N50" s="119"/>
      <c r="O50" s="119"/>
      <c r="P50" s="119"/>
      <c r="Q50" s="119"/>
      <c r="R50" s="119"/>
      <c r="S50" s="119"/>
      <c r="T50" s="119">
        <v>0.51112264717801104</v>
      </c>
      <c r="U50" s="119"/>
      <c r="V50" s="119"/>
      <c r="W50" s="119"/>
      <c r="X50" s="119">
        <v>1.4731428252029684</v>
      </c>
      <c r="Y50" s="32" t="str">
        <f>IF(N50=$D$2," ",IF(N50&gt;NSCA!$J$10,0,1))</f>
        <v xml:space="preserve"> </v>
      </c>
      <c r="Z50" s="32" t="str">
        <f>IF(O50=$D$2," ",IF(O50&gt;NSCA!$K$10,0,1))</f>
        <v xml:space="preserve"> </v>
      </c>
      <c r="AA50" s="32" t="str">
        <f>IF(P50=$D$2," ",IF(P50&gt;NSCA!$C$10,0,1))</f>
        <v xml:space="preserve"> </v>
      </c>
      <c r="AB50" s="32" t="str">
        <f>IF(Q50=$D$2," ",IF(Q50&gt;NSCA!$D$10,0,1))</f>
        <v xml:space="preserve"> </v>
      </c>
      <c r="AC50" s="32" t="str">
        <f>IF(R50=$D$2," ",IF(R50&gt;NSCA!$E$10,0,1))</f>
        <v xml:space="preserve"> </v>
      </c>
      <c r="AD50" s="32" t="str">
        <f>IF(S50=$D$2," ",IF(S50&gt;NSCA!$F$10,0,1))</f>
        <v xml:space="preserve"> </v>
      </c>
      <c r="AE50" s="32">
        <f>IF(T50=$D$2," ",IF(T50&gt;NSCA!$G$10,0,1))</f>
        <v>1</v>
      </c>
      <c r="AF50" s="32" t="str">
        <f>IF(U50=$D$2," ",IF(U50&gt;NSCA!$H$10,0,1))</f>
        <v xml:space="preserve"> </v>
      </c>
      <c r="AG50" s="32" t="str">
        <f>IF(V50=$D$2," ",IF(V50&gt;NSCA!$I$10,0,1))</f>
        <v xml:space="preserve"> </v>
      </c>
      <c r="AH50" s="32" t="str">
        <f>IF(W50=$D$2," ",IF(W50&gt;NSCA!$L$10,0,1))</f>
        <v xml:space="preserve"> </v>
      </c>
      <c r="AI50" s="32">
        <f>IF(X50=$D$2," ",IF(X50&gt;NSCA!$M$10,0,1))</f>
        <v>1</v>
      </c>
    </row>
    <row r="51" spans="1:35" x14ac:dyDescent="0.25">
      <c r="A51" s="115">
        <v>42271</v>
      </c>
      <c r="B51" s="119">
        <v>0.15326582172351638</v>
      </c>
      <c r="C51" s="119"/>
      <c r="D51" s="119"/>
      <c r="E51" s="119"/>
      <c r="F51" s="119"/>
      <c r="G51" s="119">
        <v>6.0818579433506159E-2</v>
      </c>
      <c r="H51" s="119"/>
      <c r="I51" s="119"/>
      <c r="J51" s="119">
        <v>0.62745986054245917</v>
      </c>
      <c r="K51" s="119"/>
      <c r="L51" s="119"/>
      <c r="M51" s="119">
        <v>0.62745986054245917</v>
      </c>
      <c r="N51" s="119">
        <v>0.15326582172351638</v>
      </c>
      <c r="O51" s="119"/>
      <c r="P51" s="119"/>
      <c r="Q51" s="119"/>
      <c r="R51" s="119"/>
      <c r="S51" s="119">
        <v>6.0818579433506159E-2</v>
      </c>
      <c r="T51" s="119"/>
      <c r="U51" s="119"/>
      <c r="V51" s="119">
        <v>0.62745986054245917</v>
      </c>
      <c r="W51" s="119"/>
      <c r="X51" s="119"/>
      <c r="Y51" s="32">
        <f>IF(N51=$D$2," ",IF(N51&gt;NSCA!$J$10,0,1))</f>
        <v>0</v>
      </c>
      <c r="Z51" s="32" t="str">
        <f>IF(O51=$D$2," ",IF(O51&gt;NSCA!$K$10,0,1))</f>
        <v xml:space="preserve"> </v>
      </c>
      <c r="AA51" s="32" t="str">
        <f>IF(P51=$D$2," ",IF(P51&gt;NSCA!$C$10,0,1))</f>
        <v xml:space="preserve"> </v>
      </c>
      <c r="AB51" s="32" t="str">
        <f>IF(Q51=$D$2," ",IF(Q51&gt;NSCA!$D$10,0,1))</f>
        <v xml:space="preserve"> </v>
      </c>
      <c r="AC51" s="32" t="str">
        <f>IF(R51=$D$2," ",IF(R51&gt;NSCA!$E$10,0,1))</f>
        <v xml:space="preserve"> </v>
      </c>
      <c r="AD51" s="32">
        <f>IF(S51=$D$2," ",IF(S51&gt;NSCA!$F$10,0,1))</f>
        <v>1</v>
      </c>
      <c r="AE51" s="32" t="str">
        <f>IF(T51=$D$2," ",IF(T51&gt;NSCA!$G$10,0,1))</f>
        <v xml:space="preserve"> </v>
      </c>
      <c r="AF51" s="32" t="str">
        <f>IF(U51=$D$2," ",IF(U51&gt;NSCA!$H$10,0,1))</f>
        <v xml:space="preserve"> </v>
      </c>
      <c r="AG51" s="32">
        <f>IF(V51=$D$2," ",IF(V51&gt;NSCA!$I$10,0,1))</f>
        <v>1</v>
      </c>
      <c r="AH51" s="32" t="str">
        <f>IF(W51=$D$2," ",IF(W51&gt;NSCA!$L$10,0,1))</f>
        <v xml:space="preserve"> </v>
      </c>
      <c r="AI51" s="32" t="str">
        <f>IF(X51=$D$2," ",IF(X51&gt;NSCA!$M$10,0,1))</f>
        <v xml:space="preserve"> </v>
      </c>
    </row>
    <row r="52" spans="1:35" x14ac:dyDescent="0.25">
      <c r="A52" s="115">
        <v>42290</v>
      </c>
      <c r="B52" s="119"/>
      <c r="C52" s="119"/>
      <c r="D52" s="119">
        <v>0.11</v>
      </c>
      <c r="E52" s="119">
        <v>8.9999999999999993E-3</v>
      </c>
      <c r="F52" s="119">
        <v>0.02</v>
      </c>
      <c r="G52" s="119"/>
      <c r="H52" s="119"/>
      <c r="I52" s="119"/>
      <c r="J52" s="119"/>
      <c r="K52" s="119"/>
      <c r="L52" s="119"/>
      <c r="M52" s="119">
        <v>0.11</v>
      </c>
      <c r="N52" s="119"/>
      <c r="O52" s="119"/>
      <c r="P52" s="119">
        <v>0.11</v>
      </c>
      <c r="Q52" s="119">
        <v>8.9999999999999993E-3</v>
      </c>
      <c r="R52" s="119">
        <v>0.02</v>
      </c>
      <c r="S52" s="119"/>
      <c r="T52" s="119"/>
      <c r="U52" s="119"/>
      <c r="V52" s="119"/>
      <c r="W52" s="119"/>
      <c r="X52" s="119"/>
      <c r="Y52" s="32" t="str">
        <f>IF(N52=$D$2," ",IF(N52&gt;NSCA!$J$10,0,1))</f>
        <v xml:space="preserve"> </v>
      </c>
      <c r="Z52" s="32" t="str">
        <f>IF(O52=$D$2," ",IF(O52&gt;NSCA!$K$10,0,1))</f>
        <v xml:space="preserve"> </v>
      </c>
      <c r="AA52" s="32">
        <f>IF(P52=$D$2," ",IF(P52&gt;NSCA!$C$10,0,1))</f>
        <v>0</v>
      </c>
      <c r="AB52" s="32">
        <f>IF(Q52=$D$2," ",IF(Q52&gt;NSCA!$D$10,0,1))</f>
        <v>1</v>
      </c>
      <c r="AC52" s="32">
        <f>IF(R52=$D$2," ",IF(R52&gt;NSCA!$E$10,0,1))</f>
        <v>1</v>
      </c>
      <c r="AD52" s="32" t="str">
        <f>IF(S52=$D$2," ",IF(S52&gt;NSCA!$F$10,0,1))</f>
        <v xml:space="preserve"> </v>
      </c>
      <c r="AE52" s="32" t="str">
        <f>IF(T52=$D$2," ",IF(T52&gt;NSCA!$G$10,0,1))</f>
        <v xml:space="preserve"> </v>
      </c>
      <c r="AF52" s="32" t="str">
        <f>IF(U52=$D$2," ",IF(U52&gt;NSCA!$H$10,0,1))</f>
        <v xml:space="preserve"> </v>
      </c>
      <c r="AG52" s="32" t="str">
        <f>IF(V52=$D$2," ",IF(V52&gt;NSCA!$I$10,0,1))</f>
        <v xml:space="preserve"> </v>
      </c>
      <c r="AH52" s="32" t="str">
        <f>IF(W52=$D$2," ",IF(W52&gt;NSCA!$L$10,0,1))</f>
        <v xml:space="preserve"> </v>
      </c>
      <c r="AI52" s="32" t="str">
        <f>IF(X52=$D$2," ",IF(X52&gt;NSCA!$M$10,0,1))</f>
        <v xml:space="preserve"> </v>
      </c>
    </row>
    <row r="53" spans="1:35" x14ac:dyDescent="0.25">
      <c r="A53" s="115">
        <v>42291</v>
      </c>
      <c r="B53" s="119">
        <v>0.125</v>
      </c>
      <c r="C53" s="119"/>
      <c r="D53" s="119"/>
      <c r="E53" s="119"/>
      <c r="F53" s="119"/>
      <c r="G53" s="119">
        <v>4.5999999999999999E-2</v>
      </c>
      <c r="H53" s="119"/>
      <c r="I53" s="119"/>
      <c r="J53" s="119">
        <v>1.1020000000000001</v>
      </c>
      <c r="K53" s="119"/>
      <c r="L53" s="119"/>
      <c r="M53" s="119">
        <v>1.1020000000000001</v>
      </c>
      <c r="N53" s="119">
        <v>0.125</v>
      </c>
      <c r="O53" s="119"/>
      <c r="P53" s="119"/>
      <c r="Q53" s="119"/>
      <c r="R53" s="119"/>
      <c r="S53" s="119">
        <v>4.5999999999999999E-2</v>
      </c>
      <c r="T53" s="119"/>
      <c r="U53" s="119"/>
      <c r="V53" s="119">
        <v>1.1020000000000001</v>
      </c>
      <c r="W53" s="119"/>
      <c r="X53" s="119"/>
      <c r="Y53" s="32">
        <f>IF(N53=$D$2," ",IF(N53&gt;NSCA!$J$10,0,1))</f>
        <v>1</v>
      </c>
      <c r="Z53" s="32" t="str">
        <f>IF(O53=$D$2," ",IF(O53&gt;NSCA!$K$10,0,1))</f>
        <v xml:space="preserve"> </v>
      </c>
      <c r="AA53" s="32" t="str">
        <f>IF(P53=$D$2," ",IF(P53&gt;NSCA!$C$10,0,1))</f>
        <v xml:space="preserve"> </v>
      </c>
      <c r="AB53" s="32" t="str">
        <f>IF(Q53=$D$2," ",IF(Q53&gt;NSCA!$D$10,0,1))</f>
        <v xml:space="preserve"> </v>
      </c>
      <c r="AC53" s="32" t="str">
        <f>IF(R53=$D$2," ",IF(R53&gt;NSCA!$E$10,0,1))</f>
        <v xml:space="preserve"> </v>
      </c>
      <c r="AD53" s="32">
        <f>IF(S53=$D$2," ",IF(S53&gt;NSCA!$F$10,0,1))</f>
        <v>1</v>
      </c>
      <c r="AE53" s="32" t="str">
        <f>IF(T53=$D$2," ",IF(T53&gt;NSCA!$G$10,0,1))</f>
        <v xml:space="preserve"> </v>
      </c>
      <c r="AF53" s="32" t="str">
        <f>IF(U53=$D$2," ",IF(U53&gt;NSCA!$H$10,0,1))</f>
        <v xml:space="preserve"> </v>
      </c>
      <c r="AG53" s="32">
        <f>IF(V53=$D$2," ",IF(V53&gt;NSCA!$I$10,0,1))</f>
        <v>1</v>
      </c>
      <c r="AH53" s="32" t="str">
        <f>IF(W53=$D$2," ",IF(W53&gt;NSCA!$L$10,0,1))</f>
        <v xml:space="preserve"> </v>
      </c>
      <c r="AI53" s="32" t="str">
        <f>IF(X53=$D$2," ",IF(X53&gt;NSCA!$M$10,0,1))</f>
        <v xml:space="preserve"> </v>
      </c>
    </row>
    <row r="54" spans="1:35" x14ac:dyDescent="0.25">
      <c r="A54" s="115">
        <v>42292</v>
      </c>
      <c r="B54" s="119"/>
      <c r="C54" s="119">
        <v>0.19906178754103904</v>
      </c>
      <c r="D54" s="119"/>
      <c r="E54" s="119"/>
      <c r="F54" s="119"/>
      <c r="G54" s="119"/>
      <c r="H54" s="119"/>
      <c r="I54" s="119">
        <v>1.0999999999999999E-2</v>
      </c>
      <c r="J54" s="119"/>
      <c r="K54" s="119">
        <v>0.01</v>
      </c>
      <c r="L54" s="119"/>
      <c r="M54" s="119">
        <v>0.19906178754103904</v>
      </c>
      <c r="N54" s="119"/>
      <c r="O54" s="119">
        <v>0.19906178754103904</v>
      </c>
      <c r="P54" s="119"/>
      <c r="Q54" s="119"/>
      <c r="R54" s="119"/>
      <c r="S54" s="119"/>
      <c r="T54" s="119"/>
      <c r="U54" s="119">
        <v>1.0999999999999999E-2</v>
      </c>
      <c r="V54" s="119"/>
      <c r="W54" s="119">
        <v>0.01</v>
      </c>
      <c r="X54" s="119"/>
      <c r="Y54" s="32" t="str">
        <f>IF(N54=$D$2," ",IF(N54&gt;NSCA!$J$10,0,1))</f>
        <v xml:space="preserve"> </v>
      </c>
      <c r="Z54" s="32">
        <f>IF(O54=$D$2," ",IF(O54&gt;NSCA!$K$10,0,1))</f>
        <v>1</v>
      </c>
      <c r="AA54" s="32" t="str">
        <f>IF(P54=$D$2," ",IF(P54&gt;NSCA!$C$10,0,1))</f>
        <v xml:space="preserve"> </v>
      </c>
      <c r="AB54" s="32" t="str">
        <f>IF(Q54=$D$2," ",IF(Q54&gt;NSCA!$D$10,0,1))</f>
        <v xml:space="preserve"> </v>
      </c>
      <c r="AC54" s="32" t="str">
        <f>IF(R54=$D$2," ",IF(R54&gt;NSCA!$E$10,0,1))</f>
        <v xml:space="preserve"> </v>
      </c>
      <c r="AD54" s="32" t="str">
        <f>IF(S54=$D$2," ",IF(S54&gt;NSCA!$F$10,0,1))</f>
        <v xml:space="preserve"> </v>
      </c>
      <c r="AE54" s="32" t="str">
        <f>IF(T54=$D$2," ",IF(T54&gt;NSCA!$G$10,0,1))</f>
        <v xml:space="preserve"> </v>
      </c>
      <c r="AF54" s="32">
        <f>IF(U54=$D$2," ",IF(U54&gt;NSCA!$H$10,0,1))</f>
        <v>1</v>
      </c>
      <c r="AG54" s="32" t="str">
        <f>IF(V54=$D$2," ",IF(V54&gt;NSCA!$I$10,0,1))</f>
        <v xml:space="preserve"> </v>
      </c>
      <c r="AH54" s="32">
        <f>IF(W54=$D$2," ",IF(W54&gt;NSCA!$L$10,0,1))</f>
        <v>1</v>
      </c>
      <c r="AI54" s="32" t="str">
        <f>IF(X54=$D$2," ",IF(X54&gt;NSCA!$M$10,0,1))</f>
        <v xml:space="preserve"> </v>
      </c>
    </row>
    <row r="55" spans="1:35" x14ac:dyDescent="0.25">
      <c r="A55" s="115">
        <v>42296</v>
      </c>
      <c r="B55" s="119"/>
      <c r="C55" s="119"/>
      <c r="D55" s="119"/>
      <c r="E55" s="119"/>
      <c r="F55" s="119"/>
      <c r="G55" s="119"/>
      <c r="H55" s="119">
        <v>0.38800000000000001</v>
      </c>
      <c r="I55" s="119"/>
      <c r="J55" s="119"/>
      <c r="K55" s="119"/>
      <c r="L55" s="119">
        <v>6.0999999999999999E-2</v>
      </c>
      <c r="M55" s="119">
        <v>0.38800000000000001</v>
      </c>
      <c r="N55" s="119"/>
      <c r="O55" s="119"/>
      <c r="P55" s="119"/>
      <c r="Q55" s="119"/>
      <c r="R55" s="119"/>
      <c r="S55" s="119"/>
      <c r="T55" s="119">
        <v>0.38800000000000001</v>
      </c>
      <c r="U55" s="119"/>
      <c r="V55" s="119"/>
      <c r="W55" s="119"/>
      <c r="X55" s="119">
        <v>6.0999999999999999E-2</v>
      </c>
      <c r="Y55" s="32" t="str">
        <f>IF(N55=$D$2," ",IF(N55&gt;NSCA!$J$10,0,1))</f>
        <v xml:space="preserve"> </v>
      </c>
      <c r="Z55" s="32" t="str">
        <f>IF(O55=$D$2," ",IF(O55&gt;NSCA!$K$10,0,1))</f>
        <v xml:space="preserve"> </v>
      </c>
      <c r="AA55" s="32" t="str">
        <f>IF(P55=$D$2," ",IF(P55&gt;NSCA!$C$10,0,1))</f>
        <v xml:space="preserve"> </v>
      </c>
      <c r="AB55" s="32" t="str">
        <f>IF(Q55=$D$2," ",IF(Q55&gt;NSCA!$D$10,0,1))</f>
        <v xml:space="preserve"> </v>
      </c>
      <c r="AC55" s="32" t="str">
        <f>IF(R55=$D$2," ",IF(R55&gt;NSCA!$E$10,0,1))</f>
        <v xml:space="preserve"> </v>
      </c>
      <c r="AD55" s="32" t="str">
        <f>IF(S55=$D$2," ",IF(S55&gt;NSCA!$F$10,0,1))</f>
        <v xml:space="preserve"> </v>
      </c>
      <c r="AE55" s="32">
        <f>IF(T55=$D$2," ",IF(T55&gt;NSCA!$G$10,0,1))</f>
        <v>1</v>
      </c>
      <c r="AF55" s="32" t="str">
        <f>IF(U55=$D$2," ",IF(U55&gt;NSCA!$H$10,0,1))</f>
        <v xml:space="preserve"> </v>
      </c>
      <c r="AG55" s="32" t="str">
        <f>IF(V55=$D$2," ",IF(V55&gt;NSCA!$I$10,0,1))</f>
        <v xml:space="preserve"> </v>
      </c>
      <c r="AH55" s="32" t="str">
        <f>IF(W55=$D$2," ",IF(W55&gt;NSCA!$L$10,0,1))</f>
        <v xml:space="preserve"> </v>
      </c>
      <c r="AI55" s="32">
        <f>IF(X55=$D$2," ",IF(X55&gt;NSCA!$M$10,0,1))</f>
        <v>1</v>
      </c>
    </row>
    <row r="56" spans="1:35" x14ac:dyDescent="0.25">
      <c r="A56" s="115">
        <v>42317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32" t="str">
        <f>IF(N56=$D$2," ",IF(N56&gt;NSCA!$J$10,0,1))</f>
        <v xml:space="preserve"> </v>
      </c>
      <c r="Z56" s="32" t="str">
        <f>IF(O56=$D$2," ",IF(O56&gt;NSCA!$K$10,0,1))</f>
        <v xml:space="preserve"> </v>
      </c>
      <c r="AA56" s="32" t="str">
        <f>IF(P56=$D$2," ",IF(P56&gt;NSCA!$C$10,0,1))</f>
        <v xml:space="preserve"> </v>
      </c>
      <c r="AB56" s="32" t="str">
        <f>IF(Q56=$D$2," ",IF(Q56&gt;NSCA!$D$10,0,1))</f>
        <v xml:space="preserve"> </v>
      </c>
      <c r="AC56" s="32" t="str">
        <f>IF(R56=$D$2," ",IF(R56&gt;NSCA!$E$10,0,1))</f>
        <v xml:space="preserve"> </v>
      </c>
      <c r="AD56" s="32" t="str">
        <f>IF(S56=$D$2," ",IF(S56&gt;NSCA!$F$10,0,1))</f>
        <v xml:space="preserve"> </v>
      </c>
      <c r="AE56" s="32" t="str">
        <f>IF(T56=$D$2," ",IF(T56&gt;NSCA!$G$10,0,1))</f>
        <v xml:space="preserve"> </v>
      </c>
      <c r="AF56" s="32" t="str">
        <f>IF(U56=$D$2," ",IF(U56&gt;NSCA!$H$10,0,1))</f>
        <v xml:space="preserve"> </v>
      </c>
      <c r="AG56" s="32" t="str">
        <f>IF(V56=$D$2," ",IF(V56&gt;NSCA!$I$10,0,1))</f>
        <v xml:space="preserve"> </v>
      </c>
      <c r="AH56" s="32" t="str">
        <f>IF(W56=$D$2," ",IF(W56&gt;NSCA!$L$10,0,1))</f>
        <v xml:space="preserve"> </v>
      </c>
      <c r="AI56" s="32" t="str">
        <f>IF(X56=$D$2," ",IF(X56&gt;NSCA!$M$10,0,1))</f>
        <v xml:space="preserve"> </v>
      </c>
    </row>
    <row r="57" spans="1:35" x14ac:dyDescent="0.25">
      <c r="A57" s="115">
        <v>42318</v>
      </c>
      <c r="B57" s="123"/>
      <c r="C57" s="123">
        <v>0</v>
      </c>
      <c r="D57" s="123"/>
      <c r="E57" s="123"/>
      <c r="F57" s="123"/>
      <c r="G57" s="123"/>
      <c r="H57" s="123"/>
      <c r="I57" s="123">
        <v>0</v>
      </c>
      <c r="J57" s="123"/>
      <c r="K57" s="123">
        <v>0</v>
      </c>
      <c r="L57" s="123"/>
      <c r="M57" s="123">
        <v>0</v>
      </c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32" t="str">
        <f>IF(N57=$D$2," ",IF(N57&gt;NSCA!$J$10,0,1))</f>
        <v xml:space="preserve"> </v>
      </c>
      <c r="Z57" s="32" t="str">
        <f>IF(O57=$D$2," ",IF(O57&gt;NSCA!$K$10,0,1))</f>
        <v xml:space="preserve"> </v>
      </c>
      <c r="AA57" s="32" t="str">
        <f>IF(P57=$D$2," ",IF(P57&gt;NSCA!$C$10,0,1))</f>
        <v xml:space="preserve"> </v>
      </c>
      <c r="AB57" s="32" t="str">
        <f>IF(Q57=$D$2," ",IF(Q57&gt;NSCA!$D$10,0,1))</f>
        <v xml:space="preserve"> </v>
      </c>
      <c r="AC57" s="32" t="str">
        <f>IF(R57=$D$2," ",IF(R57&gt;NSCA!$E$10,0,1))</f>
        <v xml:space="preserve"> </v>
      </c>
      <c r="AD57" s="32" t="str">
        <f>IF(S57=$D$2," ",IF(S57&gt;NSCA!$F$10,0,1))</f>
        <v xml:space="preserve"> </v>
      </c>
      <c r="AE57" s="32" t="str">
        <f>IF(T57=$D$2," ",IF(T57&gt;NSCA!$G$10,0,1))</f>
        <v xml:space="preserve"> </v>
      </c>
      <c r="AF57" s="32" t="str">
        <f>IF(U57=$D$2," ",IF(U57&gt;NSCA!$H$10,0,1))</f>
        <v xml:space="preserve"> </v>
      </c>
      <c r="AG57" s="32" t="str">
        <f>IF(V57=$D$2," ",IF(V57&gt;NSCA!$I$10,0,1))</f>
        <v xml:space="preserve"> </v>
      </c>
      <c r="AH57" s="32" t="str">
        <f>IF(W57=$D$2," ",IF(W57&gt;NSCA!$L$10,0,1))</f>
        <v xml:space="preserve"> </v>
      </c>
      <c r="AI57" s="32" t="str">
        <f>IF(X57=$D$2," ",IF(X57&gt;NSCA!$M$10,0,1))</f>
        <v xml:space="preserve"> </v>
      </c>
    </row>
    <row r="58" spans="1:35" x14ac:dyDescent="0.25">
      <c r="A58" s="115">
        <v>42320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32" t="str">
        <f>IF(N58=$D$2," ",IF(N58&gt;NSCA!$J$10,0,1))</f>
        <v xml:space="preserve"> </v>
      </c>
      <c r="Z58" s="32" t="str">
        <f>IF(O58=$D$2," ",IF(O58&gt;NSCA!$K$10,0,1))</f>
        <v xml:space="preserve"> </v>
      </c>
      <c r="AA58" s="32" t="str">
        <f>IF(P58=$D$2," ",IF(P58&gt;NSCA!$C$10,0,1))</f>
        <v xml:space="preserve"> </v>
      </c>
      <c r="AB58" s="32" t="str">
        <f>IF(Q58=$D$2," ",IF(Q58&gt;NSCA!$D$10,0,1))</f>
        <v xml:space="preserve"> </v>
      </c>
      <c r="AC58" s="32" t="str">
        <f>IF(R58=$D$2," ",IF(R58&gt;NSCA!$E$10,0,1))</f>
        <v xml:space="preserve"> </v>
      </c>
      <c r="AD58" s="32" t="str">
        <f>IF(S58=$D$2," ",IF(S58&gt;NSCA!$F$10,0,1))</f>
        <v xml:space="preserve"> </v>
      </c>
      <c r="AE58" s="32" t="str">
        <f>IF(T58=$D$2," ",IF(T58&gt;NSCA!$G$10,0,1))</f>
        <v xml:space="preserve"> </v>
      </c>
      <c r="AF58" s="32" t="str">
        <f>IF(U58=$D$2," ",IF(U58&gt;NSCA!$H$10,0,1))</f>
        <v xml:space="preserve"> </v>
      </c>
      <c r="AG58" s="32" t="str">
        <f>IF(V58=$D$2," ",IF(V58&gt;NSCA!$I$10,0,1))</f>
        <v xml:space="preserve"> </v>
      </c>
      <c r="AH58" s="32" t="str">
        <f>IF(W58=$D$2," ",IF(W58&gt;NSCA!$L$10,0,1))</f>
        <v xml:space="preserve"> </v>
      </c>
      <c r="AI58" s="32" t="str">
        <f>IF(X58=$D$2," ",IF(X58&gt;NSCA!$M$10,0,1))</f>
        <v xml:space="preserve"> </v>
      </c>
    </row>
    <row r="59" spans="1:35" x14ac:dyDescent="0.25">
      <c r="A59" s="115">
        <v>42327</v>
      </c>
      <c r="B59" s="119"/>
      <c r="C59" s="119"/>
      <c r="D59" s="119"/>
      <c r="E59" s="119"/>
      <c r="F59" s="119"/>
      <c r="G59" s="119"/>
      <c r="H59" s="119">
        <v>0.22639918245852281</v>
      </c>
      <c r="I59" s="119"/>
      <c r="J59" s="119"/>
      <c r="K59" s="119"/>
      <c r="L59" s="119">
        <v>0.59106534159105095</v>
      </c>
      <c r="M59" s="119">
        <v>0.59106534159105095</v>
      </c>
      <c r="N59" s="119"/>
      <c r="O59" s="119"/>
      <c r="P59" s="119"/>
      <c r="Q59" s="119"/>
      <c r="R59" s="119"/>
      <c r="S59" s="119"/>
      <c r="T59" s="119">
        <v>0.22639918245852281</v>
      </c>
      <c r="U59" s="119"/>
      <c r="V59" s="119"/>
      <c r="W59" s="119"/>
      <c r="X59" s="119">
        <v>0.59106534159105095</v>
      </c>
      <c r="Y59" s="32" t="str">
        <f>IF(N59=$D$2," ",IF(N59&gt;NSCA!$J$10,0,1))</f>
        <v xml:space="preserve"> </v>
      </c>
      <c r="Z59" s="32" t="str">
        <f>IF(O59=$D$2," ",IF(O59&gt;NSCA!$K$10,0,1))</f>
        <v xml:space="preserve"> </v>
      </c>
      <c r="AA59" s="32" t="str">
        <f>IF(P59=$D$2," ",IF(P59&gt;NSCA!$C$10,0,1))</f>
        <v xml:space="preserve"> </v>
      </c>
      <c r="AB59" s="32" t="str">
        <f>IF(Q59=$D$2," ",IF(Q59&gt;NSCA!$D$10,0,1))</f>
        <v xml:space="preserve"> </v>
      </c>
      <c r="AC59" s="32" t="str">
        <f>IF(R59=$D$2," ",IF(R59&gt;NSCA!$E$10,0,1))</f>
        <v xml:space="preserve"> </v>
      </c>
      <c r="AD59" s="32" t="str">
        <f>IF(S59=$D$2," ",IF(S59&gt;NSCA!$F$10,0,1))</f>
        <v xml:space="preserve"> </v>
      </c>
      <c r="AE59" s="32">
        <f>IF(T59=$D$2," ",IF(T59&gt;NSCA!$G$10,0,1))</f>
        <v>1</v>
      </c>
      <c r="AF59" s="32" t="str">
        <f>IF(U59=$D$2," ",IF(U59&gt;NSCA!$H$10,0,1))</f>
        <v xml:space="preserve"> </v>
      </c>
      <c r="AG59" s="32" t="str">
        <f>IF(V59=$D$2," ",IF(V59&gt;NSCA!$I$10,0,1))</f>
        <v xml:space="preserve"> </v>
      </c>
      <c r="AH59" s="32" t="str">
        <f>IF(W59=$D$2," ",IF(W59&gt;NSCA!$L$10,0,1))</f>
        <v xml:space="preserve"> </v>
      </c>
      <c r="AI59" s="32">
        <f>IF(X59=$D$2," ",IF(X59&gt;NSCA!$M$10,0,1))</f>
        <v>1</v>
      </c>
    </row>
    <row r="60" spans="1:35" x14ac:dyDescent="0.25">
      <c r="A60" s="115">
        <v>42339</v>
      </c>
      <c r="B60" s="119"/>
      <c r="C60" s="119"/>
      <c r="D60" s="119">
        <v>7.9970052789598012E-3</v>
      </c>
      <c r="E60" s="119">
        <v>1.1467703614292162E-2</v>
      </c>
      <c r="F60" s="119">
        <v>1.4070727365791432E-2</v>
      </c>
      <c r="G60" s="119"/>
      <c r="H60" s="119"/>
      <c r="I60" s="119"/>
      <c r="J60" s="119"/>
      <c r="K60" s="119"/>
      <c r="L60" s="119"/>
      <c r="M60" s="119">
        <v>1.4070727365791432E-2</v>
      </c>
      <c r="N60" s="119"/>
      <c r="O60" s="119"/>
      <c r="P60" s="119">
        <v>7.9970052789598012E-3</v>
      </c>
      <c r="Q60" s="119">
        <v>1.1467703614292162E-2</v>
      </c>
      <c r="R60" s="119">
        <v>1.4070727365791432E-2</v>
      </c>
      <c r="S60" s="119"/>
      <c r="T60" s="119"/>
      <c r="U60" s="119"/>
      <c r="V60" s="119"/>
      <c r="W60" s="119"/>
      <c r="X60" s="119"/>
      <c r="Y60" s="32" t="str">
        <f>IF(N60=$D$2," ",IF(N60&gt;NSCA!$J$10,0,1))</f>
        <v xml:space="preserve"> </v>
      </c>
      <c r="Z60" s="32" t="str">
        <f>IF(O60=$D$2," ",IF(O60&gt;NSCA!$K$10,0,1))</f>
        <v xml:space="preserve"> </v>
      </c>
      <c r="AA60" s="32">
        <f>IF(P60=$D$2," ",IF(P60&gt;NSCA!$C$10,0,1))</f>
        <v>1</v>
      </c>
      <c r="AB60" s="32">
        <f>IF(Q60=$D$2," ",IF(Q60&gt;NSCA!$D$10,0,1))</f>
        <v>1</v>
      </c>
      <c r="AC60" s="32">
        <f>IF(R60=$D$2," ",IF(R60&gt;NSCA!$E$10,0,1))</f>
        <v>1</v>
      </c>
      <c r="AD60" s="32" t="str">
        <f>IF(S60=$D$2," ",IF(S60&gt;NSCA!$F$10,0,1))</f>
        <v xml:space="preserve"> </v>
      </c>
      <c r="AE60" s="32" t="str">
        <f>IF(T60=$D$2," ",IF(T60&gt;NSCA!$G$10,0,1))</f>
        <v xml:space="preserve"> </v>
      </c>
      <c r="AF60" s="32" t="str">
        <f>IF(U60=$D$2," ",IF(U60&gt;NSCA!$H$10,0,1))</f>
        <v xml:space="preserve"> </v>
      </c>
      <c r="AG60" s="32" t="str">
        <f>IF(V60=$D$2," ",IF(V60&gt;NSCA!$I$10,0,1))</f>
        <v xml:space="preserve"> </v>
      </c>
      <c r="AH60" s="32" t="str">
        <f>IF(W60=$D$2," ",IF(W60&gt;NSCA!$L$10,0,1))</f>
        <v xml:space="preserve"> </v>
      </c>
      <c r="AI60" s="32" t="str">
        <f>IF(X60=$D$2," ",IF(X60&gt;NSCA!$M$10,0,1))</f>
        <v xml:space="preserve"> </v>
      </c>
    </row>
    <row r="61" spans="1:35" x14ac:dyDescent="0.25">
      <c r="A61" s="115">
        <v>42340</v>
      </c>
      <c r="B61" s="119"/>
      <c r="C61" s="119">
        <v>0.1650461049527491</v>
      </c>
      <c r="D61" s="119"/>
      <c r="E61" s="119"/>
      <c r="F61" s="119"/>
      <c r="G61" s="119"/>
      <c r="H61" s="119"/>
      <c r="I61" s="119">
        <v>7.5631679870432561E-3</v>
      </c>
      <c r="J61" s="119"/>
      <c r="K61" s="119">
        <v>4.0924696517108958E-3</v>
      </c>
      <c r="L61" s="119"/>
      <c r="M61" s="119">
        <v>0.1650461049527491</v>
      </c>
      <c r="N61" s="119"/>
      <c r="O61" s="119">
        <v>0.1650461049527491</v>
      </c>
      <c r="P61" s="119"/>
      <c r="Q61" s="119"/>
      <c r="R61" s="119"/>
      <c r="S61" s="119"/>
      <c r="T61" s="119"/>
      <c r="U61" s="119">
        <v>7.5631679870432561E-3</v>
      </c>
      <c r="V61" s="119"/>
      <c r="W61" s="119">
        <v>4.0924696517108958E-3</v>
      </c>
      <c r="X61" s="119"/>
      <c r="Y61" s="32" t="str">
        <f>IF(N61=$D$2," ",IF(N61&gt;NSCA!$J$10,0,1))</f>
        <v xml:space="preserve"> </v>
      </c>
      <c r="Z61" s="32">
        <f>IF(O61=$D$2," ",IF(O61&gt;NSCA!$K$10,0,1))</f>
        <v>1</v>
      </c>
      <c r="AA61" s="32" t="str">
        <f>IF(P61=$D$2," ",IF(P61&gt;NSCA!$C$10,0,1))</f>
        <v xml:space="preserve"> </v>
      </c>
      <c r="AB61" s="32" t="str">
        <f>IF(Q61=$D$2," ",IF(Q61&gt;NSCA!$D$10,0,1))</f>
        <v xml:space="preserve"> </v>
      </c>
      <c r="AC61" s="32" t="str">
        <f>IF(R61=$D$2," ",IF(R61&gt;NSCA!$E$10,0,1))</f>
        <v xml:space="preserve"> </v>
      </c>
      <c r="AD61" s="32" t="str">
        <f>IF(S61=$D$2," ",IF(S61&gt;NSCA!$F$10,0,1))</f>
        <v xml:space="preserve"> </v>
      </c>
      <c r="AE61" s="32" t="str">
        <f>IF(T61=$D$2," ",IF(T61&gt;NSCA!$G$10,0,1))</f>
        <v xml:space="preserve"> </v>
      </c>
      <c r="AF61" s="32">
        <f>IF(U61=$D$2," ",IF(U61&gt;NSCA!$H$10,0,1))</f>
        <v>1</v>
      </c>
      <c r="AG61" s="32" t="str">
        <f>IF(V61=$D$2," ",IF(V61&gt;NSCA!$I$10,0,1))</f>
        <v xml:space="preserve"> </v>
      </c>
      <c r="AH61" s="32">
        <f>IF(W61=$D$2," ",IF(W61&gt;NSCA!$L$10,0,1))</f>
        <v>1</v>
      </c>
      <c r="AI61" s="32" t="str">
        <f>IF(X61=$D$2," ",IF(X61&gt;NSCA!$M$10,0,1))</f>
        <v xml:space="preserve"> </v>
      </c>
    </row>
    <row r="62" spans="1:35" x14ac:dyDescent="0.25">
      <c r="A62" s="115">
        <v>42347</v>
      </c>
      <c r="B62" s="119">
        <v>7.6599282918685188E-2</v>
      </c>
      <c r="C62" s="119"/>
      <c r="D62" s="119"/>
      <c r="E62" s="119"/>
      <c r="F62" s="119"/>
      <c r="G62" s="119">
        <v>1.8703095492240765E-2</v>
      </c>
      <c r="H62" s="119"/>
      <c r="I62" s="119"/>
      <c r="J62" s="119">
        <v>0.65330897446424185</v>
      </c>
      <c r="K62" s="119"/>
      <c r="L62" s="119"/>
      <c r="M62" s="119">
        <v>0.65330897446424185</v>
      </c>
      <c r="N62" s="119">
        <v>7.6599282918685188E-2</v>
      </c>
      <c r="O62" s="119"/>
      <c r="P62" s="119"/>
      <c r="Q62" s="119"/>
      <c r="R62" s="119"/>
      <c r="S62" s="119">
        <v>1.8703095492240765E-2</v>
      </c>
      <c r="T62" s="119"/>
      <c r="U62" s="119"/>
      <c r="V62" s="119">
        <v>0.65330897446424185</v>
      </c>
      <c r="W62" s="119"/>
      <c r="X62" s="119"/>
      <c r="Y62" s="32">
        <f>IF(N62=$D$2," ",IF(N62&gt;NSCA!$J$10,0,1))</f>
        <v>1</v>
      </c>
      <c r="Z62" s="32" t="str">
        <f>IF(O62=$D$2," ",IF(O62&gt;NSCA!$K$10,0,1))</f>
        <v xml:space="preserve"> </v>
      </c>
      <c r="AA62" s="32" t="str">
        <f>IF(P62=$D$2," ",IF(P62&gt;NSCA!$C$10,0,1))</f>
        <v xml:space="preserve"> </v>
      </c>
      <c r="AB62" s="32" t="str">
        <f>IF(Q62=$D$2," ",IF(Q62&gt;NSCA!$D$10,0,1))</f>
        <v xml:space="preserve"> </v>
      </c>
      <c r="AC62" s="32" t="str">
        <f>IF(R62=$D$2," ",IF(R62&gt;NSCA!$E$10,0,1))</f>
        <v xml:space="preserve"> </v>
      </c>
      <c r="AD62" s="32">
        <f>IF(S62=$D$2," ",IF(S62&gt;NSCA!$F$10,0,1))</f>
        <v>1</v>
      </c>
      <c r="AE62" s="32" t="str">
        <f>IF(T62=$D$2," ",IF(T62&gt;NSCA!$G$10,0,1))</f>
        <v xml:space="preserve"> </v>
      </c>
      <c r="AF62" s="32" t="str">
        <f>IF(U62=$D$2," ",IF(U62&gt;NSCA!$H$10,0,1))</f>
        <v xml:space="preserve"> </v>
      </c>
      <c r="AG62" s="32">
        <f>IF(V62=$D$2," ",IF(V62&gt;NSCA!$I$10,0,1))</f>
        <v>1</v>
      </c>
      <c r="AH62" s="32" t="str">
        <f>IF(W62=$D$2," ",IF(W62&gt;NSCA!$L$10,0,1))</f>
        <v xml:space="preserve"> </v>
      </c>
      <c r="AI62" s="32" t="str">
        <f>IF(X62=$D$2," ",IF(X62&gt;NSCA!$M$10,0,1))</f>
        <v xml:space="preserve"> </v>
      </c>
    </row>
    <row r="63" spans="1:35" x14ac:dyDescent="0.25">
      <c r="A63" s="115">
        <v>42348</v>
      </c>
      <c r="B63" s="119"/>
      <c r="C63" s="119"/>
      <c r="D63" s="119"/>
      <c r="E63" s="119"/>
      <c r="F63" s="119"/>
      <c r="G63" s="119"/>
      <c r="H63" s="119">
        <v>0.17762618715274928</v>
      </c>
      <c r="I63" s="119"/>
      <c r="J63" s="119"/>
      <c r="K63" s="119"/>
      <c r="L63" s="119">
        <v>0.59502422202151262</v>
      </c>
      <c r="M63" s="119">
        <v>0.59502422202151262</v>
      </c>
      <c r="N63" s="119"/>
      <c r="O63" s="119"/>
      <c r="P63" s="119"/>
      <c r="Q63" s="119"/>
      <c r="R63" s="119"/>
      <c r="S63" s="119"/>
      <c r="T63" s="119">
        <v>0.17762618715274928</v>
      </c>
      <c r="U63" s="119"/>
      <c r="V63" s="119"/>
      <c r="W63" s="119"/>
      <c r="X63" s="119">
        <v>0.59502422202151262</v>
      </c>
      <c r="Y63" s="32" t="str">
        <f>IF(N63=$D$2," ",IF(N63&gt;NSCA!$J$10,0,1))</f>
        <v xml:space="preserve"> </v>
      </c>
      <c r="Z63" s="32" t="str">
        <f>IF(O63=$D$2," ",IF(O63&gt;NSCA!$K$10,0,1))</f>
        <v xml:space="preserve"> </v>
      </c>
      <c r="AA63" s="32" t="str">
        <f>IF(P63=$D$2," ",IF(P63&gt;NSCA!$C$10,0,1))</f>
        <v xml:space="preserve"> </v>
      </c>
      <c r="AB63" s="32" t="str">
        <f>IF(Q63=$D$2," ",IF(Q63&gt;NSCA!$D$10,0,1))</f>
        <v xml:space="preserve"> </v>
      </c>
      <c r="AC63" s="32" t="str">
        <f>IF(R63=$D$2," ",IF(R63&gt;NSCA!$E$10,0,1))</f>
        <v xml:space="preserve"> </v>
      </c>
      <c r="AD63" s="32" t="str">
        <f>IF(S63=$D$2," ",IF(S63&gt;NSCA!$F$10,0,1))</f>
        <v xml:space="preserve"> </v>
      </c>
      <c r="AE63" s="32">
        <f>IF(T63=$D$2," ",IF(T63&gt;NSCA!$G$10,0,1))</f>
        <v>1</v>
      </c>
      <c r="AF63" s="32" t="str">
        <f>IF(U63=$D$2," ",IF(U63&gt;NSCA!$H$10,0,1))</f>
        <v xml:space="preserve"> </v>
      </c>
      <c r="AG63" s="32" t="str">
        <f>IF(V63=$D$2," ",IF(V63&gt;NSCA!$I$10,0,1))</f>
        <v xml:space="preserve"> </v>
      </c>
      <c r="AH63" s="32" t="str">
        <f>IF(W63=$D$2," ",IF(W63&gt;NSCA!$L$10,0,1))</f>
        <v xml:space="preserve"> </v>
      </c>
      <c r="AI63" s="32">
        <f>IF(X63=$D$2," ",IF(X63&gt;NSCA!$M$10,0,1))</f>
        <v>1</v>
      </c>
    </row>
    <row r="64" spans="1:35" x14ac:dyDescent="0.25">
      <c r="A64" s="115">
        <v>42394</v>
      </c>
      <c r="B64" s="119"/>
      <c r="C64" s="119"/>
      <c r="D64" s="119">
        <v>1.9176893741310916E-2</v>
      </c>
      <c r="E64" s="119">
        <v>2.0263357269492237E-2</v>
      </c>
      <c r="F64" s="119"/>
      <c r="G64" s="119"/>
      <c r="H64" s="119"/>
      <c r="I64" s="119"/>
      <c r="J64" s="119"/>
      <c r="K64" s="119"/>
      <c r="L64" s="119"/>
      <c r="M64" s="119">
        <v>2.0263357269492237E-2</v>
      </c>
      <c r="N64" s="119"/>
      <c r="O64" s="119"/>
      <c r="P64" s="119">
        <v>1.9176893741310916E-2</v>
      </c>
      <c r="Q64" s="119">
        <v>2.0263357269492237E-2</v>
      </c>
      <c r="R64" s="119"/>
      <c r="S64" s="119"/>
      <c r="T64" s="119"/>
      <c r="U64" s="119"/>
      <c r="V64" s="119"/>
      <c r="W64" s="119"/>
      <c r="X64" s="119"/>
      <c r="Y64" s="32" t="str">
        <f>IF(N64=$D$2," ",IF(N64&gt;NSCA!$J$10,0,1))</f>
        <v xml:space="preserve"> </v>
      </c>
      <c r="Z64" s="32" t="str">
        <f>IF(O64=$D$2," ",IF(O64&gt;NSCA!$K$10,0,1))</f>
        <v xml:space="preserve"> </v>
      </c>
      <c r="AA64" s="32">
        <f>IF(P64=$D$2," ",IF(P64&gt;NSCA!$C$10,0,1))</f>
        <v>1</v>
      </c>
      <c r="AB64" s="32">
        <f>IF(Q64=$D$2," ",IF(Q64&gt;NSCA!$D$10,0,1))</f>
        <v>1</v>
      </c>
      <c r="AC64" s="32" t="str">
        <f>IF(R64=$D$2," ",IF(R64&gt;NSCA!$E$10,0,1))</f>
        <v xml:space="preserve"> </v>
      </c>
      <c r="AD64" s="32" t="str">
        <f>IF(S64=$D$2," ",IF(S64&gt;NSCA!$F$10,0,1))</f>
        <v xml:space="preserve"> </v>
      </c>
      <c r="AE64" s="32" t="str">
        <f>IF(T64=$D$2," ",IF(T64&gt;NSCA!$G$10,0,1))</f>
        <v xml:space="preserve"> </v>
      </c>
      <c r="AF64" s="32" t="str">
        <f>IF(U64=$D$2," ",IF(U64&gt;NSCA!$H$10,0,1))</f>
        <v xml:space="preserve"> </v>
      </c>
      <c r="AG64" s="32" t="str">
        <f>IF(V64=$D$2," ",IF(V64&gt;NSCA!$I$10,0,1))</f>
        <v xml:space="preserve"> </v>
      </c>
      <c r="AH64" s="32" t="str">
        <f>IF(W64=$D$2," ",IF(W64&gt;NSCA!$L$10,0,1))</f>
        <v xml:space="preserve"> </v>
      </c>
      <c r="AI64" s="32" t="str">
        <f>IF(X64=$D$2," ",IF(X64&gt;NSCA!$M$10,0,1))</f>
        <v xml:space="preserve"> </v>
      </c>
    </row>
    <row r="65" spans="1:35" x14ac:dyDescent="0.25">
      <c r="A65" s="115">
        <v>42395</v>
      </c>
      <c r="B65" s="119"/>
      <c r="C65" s="119">
        <v>0.43997449077203676</v>
      </c>
      <c r="D65" s="119"/>
      <c r="E65" s="119"/>
      <c r="F65" s="119"/>
      <c r="G65" s="119"/>
      <c r="H65" s="119"/>
      <c r="I65" s="119">
        <v>1.2295958062829227E-2</v>
      </c>
      <c r="J65" s="119"/>
      <c r="K65" s="119"/>
      <c r="L65" s="119"/>
      <c r="M65" s="119">
        <v>0.43997449077203676</v>
      </c>
      <c r="N65" s="119"/>
      <c r="O65" s="119">
        <v>0.43997449077203676</v>
      </c>
      <c r="P65" s="119"/>
      <c r="Q65" s="119"/>
      <c r="R65" s="119"/>
      <c r="S65" s="119"/>
      <c r="T65" s="119"/>
      <c r="U65" s="119">
        <v>1.2295958062829227E-2</v>
      </c>
      <c r="V65" s="119"/>
      <c r="W65" s="119"/>
      <c r="X65" s="119"/>
      <c r="Y65" s="32" t="str">
        <f>IF(N65=$D$2," ",IF(N65&gt;NSCA!$J$10,0,1))</f>
        <v xml:space="preserve"> </v>
      </c>
      <c r="Z65" s="32">
        <f>IF(O65=$D$2," ",IF(O65&gt;NSCA!$K$10,0,1))</f>
        <v>1</v>
      </c>
      <c r="AA65" s="32" t="str">
        <f>IF(P65=$D$2," ",IF(P65&gt;NSCA!$C$10,0,1))</f>
        <v xml:space="preserve"> </v>
      </c>
      <c r="AB65" s="32" t="str">
        <f>IF(Q65=$D$2," ",IF(Q65&gt;NSCA!$D$10,0,1))</f>
        <v xml:space="preserve"> </v>
      </c>
      <c r="AC65" s="32" t="str">
        <f>IF(R65=$D$2," ",IF(R65&gt;NSCA!$E$10,0,1))</f>
        <v xml:space="preserve"> </v>
      </c>
      <c r="AD65" s="32" t="str">
        <f>IF(S65=$D$2," ",IF(S65&gt;NSCA!$F$10,0,1))</f>
        <v xml:space="preserve"> </v>
      </c>
      <c r="AE65" s="32" t="str">
        <f>IF(T65=$D$2," ",IF(T65&gt;NSCA!$G$10,0,1))</f>
        <v xml:space="preserve"> </v>
      </c>
      <c r="AF65" s="32">
        <f>IF(U65=$D$2," ",IF(U65&gt;NSCA!$H$10,0,1))</f>
        <v>1</v>
      </c>
      <c r="AG65" s="32" t="str">
        <f>IF(V65=$D$2," ",IF(V65&gt;NSCA!$I$10,0,1))</f>
        <v xml:space="preserve"> </v>
      </c>
      <c r="AH65" s="32" t="str">
        <f>IF(W65=$D$2," ",IF(W65&gt;NSCA!$L$10,0,1))</f>
        <v xml:space="preserve"> </v>
      </c>
      <c r="AI65" s="32" t="str">
        <f>IF(X65=$D$2," ",IF(X65&gt;NSCA!$M$10,0,1))</f>
        <v xml:space="preserve"> </v>
      </c>
    </row>
    <row r="66" spans="1:35" x14ac:dyDescent="0.25">
      <c r="A66" s="115">
        <v>42396</v>
      </c>
      <c r="B66" s="119">
        <v>0.11231687622240849</v>
      </c>
      <c r="C66" s="119"/>
      <c r="D66" s="119"/>
      <c r="E66" s="119"/>
      <c r="F66" s="119"/>
      <c r="G66" s="119">
        <v>2.3064990220732058E-2</v>
      </c>
      <c r="H66" s="119"/>
      <c r="I66" s="119"/>
      <c r="J66" s="119">
        <v>0.49414962279966473</v>
      </c>
      <c r="K66" s="119"/>
      <c r="L66" s="119"/>
      <c r="M66" s="119">
        <v>0.49414962279966473</v>
      </c>
      <c r="N66" s="119">
        <v>0.11231687622240849</v>
      </c>
      <c r="O66" s="119"/>
      <c r="P66" s="119"/>
      <c r="Q66" s="119"/>
      <c r="R66" s="119"/>
      <c r="S66" s="119">
        <v>2.3064990220732058E-2</v>
      </c>
      <c r="T66" s="119"/>
      <c r="U66" s="119"/>
      <c r="V66" s="119">
        <v>0.49414962279966473</v>
      </c>
      <c r="W66" s="119"/>
      <c r="X66" s="119"/>
      <c r="Y66" s="32">
        <f>IF(N66=$D$2," ",IF(N66&gt;NSCA!$J$10,0,1))</f>
        <v>1</v>
      </c>
      <c r="Z66" s="32" t="str">
        <f>IF(O66=$D$2," ",IF(O66&gt;NSCA!$K$10,0,1))</f>
        <v xml:space="preserve"> </v>
      </c>
      <c r="AA66" s="32" t="str">
        <f>IF(P66=$D$2," ",IF(P66&gt;NSCA!$C$10,0,1))</f>
        <v xml:space="preserve"> </v>
      </c>
      <c r="AB66" s="32" t="str">
        <f>IF(Q66=$D$2," ",IF(Q66&gt;NSCA!$D$10,0,1))</f>
        <v xml:space="preserve"> </v>
      </c>
      <c r="AC66" s="32" t="str">
        <f>IF(R66=$D$2," ",IF(R66&gt;NSCA!$E$10,0,1))</f>
        <v xml:space="preserve"> </v>
      </c>
      <c r="AD66" s="32">
        <f>IF(S66=$D$2," ",IF(S66&gt;NSCA!$F$10,0,1))</f>
        <v>1</v>
      </c>
      <c r="AE66" s="32" t="str">
        <f>IF(T66=$D$2," ",IF(T66&gt;NSCA!$G$10,0,1))</f>
        <v xml:space="preserve"> </v>
      </c>
      <c r="AF66" s="32" t="str">
        <f>IF(U66=$D$2," ",IF(U66&gt;NSCA!$H$10,0,1))</f>
        <v xml:space="preserve"> </v>
      </c>
      <c r="AG66" s="32">
        <f>IF(V66=$D$2," ",IF(V66&gt;NSCA!$I$10,0,1))</f>
        <v>1</v>
      </c>
      <c r="AH66" s="32" t="str">
        <f>IF(W66=$D$2," ",IF(W66&gt;NSCA!$L$10,0,1))</f>
        <v xml:space="preserve"> </v>
      </c>
      <c r="AI66" s="32" t="str">
        <f>IF(X66=$D$2," ",IF(X66&gt;NSCA!$M$10,0,1))</f>
        <v xml:space="preserve"> </v>
      </c>
    </row>
    <row r="67" spans="1:35" x14ac:dyDescent="0.25">
      <c r="A67" s="115">
        <v>42397</v>
      </c>
      <c r="B67" s="119"/>
      <c r="C67" s="119"/>
      <c r="D67" s="119"/>
      <c r="E67" s="119"/>
      <c r="F67" s="119"/>
      <c r="G67" s="119"/>
      <c r="H67" s="119">
        <v>0.15714115674769488</v>
      </c>
      <c r="I67" s="119"/>
      <c r="J67" s="119"/>
      <c r="K67" s="119"/>
      <c r="L67" s="119">
        <v>0.4604322436434759</v>
      </c>
      <c r="M67" s="119">
        <v>0.4604322436434759</v>
      </c>
      <c r="N67" s="119"/>
      <c r="O67" s="119"/>
      <c r="P67" s="119"/>
      <c r="Q67" s="119"/>
      <c r="R67" s="119"/>
      <c r="S67" s="119"/>
      <c r="T67" s="119">
        <v>0.15714115674769488</v>
      </c>
      <c r="U67" s="119"/>
      <c r="V67" s="119"/>
      <c r="W67" s="119"/>
      <c r="X67" s="119">
        <v>0.4604322436434759</v>
      </c>
      <c r="Y67" s="32" t="str">
        <f>IF(N67=$D$2," ",IF(N67&gt;NSCA!$J$10,0,1))</f>
        <v xml:space="preserve"> </v>
      </c>
      <c r="Z67" s="32" t="str">
        <f>IF(O67=$D$2," ",IF(O67&gt;NSCA!$K$10,0,1))</f>
        <v xml:space="preserve"> </v>
      </c>
      <c r="AA67" s="32" t="str">
        <f>IF(P67=$D$2," ",IF(P67&gt;NSCA!$C$10,0,1))</f>
        <v xml:space="preserve"> </v>
      </c>
      <c r="AB67" s="32" t="str">
        <f>IF(Q67=$D$2," ",IF(Q67&gt;NSCA!$D$10,0,1))</f>
        <v xml:space="preserve"> </v>
      </c>
      <c r="AC67" s="32" t="str">
        <f>IF(R67=$D$2," ",IF(R67&gt;NSCA!$E$10,0,1))</f>
        <v xml:space="preserve"> </v>
      </c>
      <c r="AD67" s="32" t="str">
        <f>IF(S67=$D$2," ",IF(S67&gt;NSCA!$F$10,0,1))</f>
        <v xml:space="preserve"> </v>
      </c>
      <c r="AE67" s="32">
        <f>IF(T67=$D$2," ",IF(T67&gt;NSCA!$G$10,0,1))</f>
        <v>1</v>
      </c>
      <c r="AF67" s="32" t="str">
        <f>IF(U67=$D$2," ",IF(U67&gt;NSCA!$H$10,0,1))</f>
        <v xml:space="preserve"> </v>
      </c>
      <c r="AG67" s="32" t="str">
        <f>IF(V67=$D$2," ",IF(V67&gt;NSCA!$I$10,0,1))</f>
        <v xml:space="preserve"> </v>
      </c>
      <c r="AH67" s="32" t="str">
        <f>IF(W67=$D$2," ",IF(W67&gt;NSCA!$L$10,0,1))</f>
        <v xml:space="preserve"> </v>
      </c>
      <c r="AI67" s="32">
        <f>IF(X67=$D$2," ",IF(X67&gt;NSCA!$M$10,0,1))</f>
        <v>1</v>
      </c>
    </row>
    <row r="68" spans="1:35" x14ac:dyDescent="0.25">
      <c r="A68" s="115">
        <v>42410</v>
      </c>
      <c r="B68" s="119"/>
      <c r="C68" s="119">
        <v>0.18621107195943654</v>
      </c>
      <c r="D68" s="119"/>
      <c r="E68" s="119"/>
      <c r="F68" s="119"/>
      <c r="G68" s="119"/>
      <c r="H68" s="119"/>
      <c r="I68" s="119">
        <v>4.9632016177103104E-3</v>
      </c>
      <c r="J68" s="119"/>
      <c r="K68" s="119"/>
      <c r="L68" s="119"/>
      <c r="M68" s="119">
        <v>0.18621107195943654</v>
      </c>
      <c r="N68" s="119"/>
      <c r="O68" s="119">
        <v>0.18621107195943654</v>
      </c>
      <c r="P68" s="119"/>
      <c r="Q68" s="119"/>
      <c r="R68" s="119"/>
      <c r="S68" s="119"/>
      <c r="T68" s="119"/>
      <c r="U68" s="119">
        <v>4.9632016177103104E-3</v>
      </c>
      <c r="V68" s="119"/>
      <c r="W68" s="119"/>
      <c r="X68" s="119"/>
      <c r="Y68" s="32" t="str">
        <f>IF(N68=$D$2," ",IF(N68&gt;NSCA!$J$10,0,1))</f>
        <v xml:space="preserve"> </v>
      </c>
      <c r="Z68" s="32">
        <f>IF(O68=$D$2," ",IF(O68&gt;NSCA!$K$10,0,1))</f>
        <v>1</v>
      </c>
      <c r="AA68" s="32" t="str">
        <f>IF(P68=$D$2," ",IF(P68&gt;NSCA!$C$10,0,1))</f>
        <v xml:space="preserve"> </v>
      </c>
      <c r="AB68" s="32" t="str">
        <f>IF(Q68=$D$2," ",IF(Q68&gt;NSCA!$D$10,0,1))</f>
        <v xml:space="preserve"> </v>
      </c>
      <c r="AC68" s="32" t="str">
        <f>IF(R68=$D$2," ",IF(R68&gt;NSCA!$E$10,0,1))</f>
        <v xml:space="preserve"> </v>
      </c>
      <c r="AD68" s="32" t="str">
        <f>IF(S68=$D$2," ",IF(S68&gt;NSCA!$F$10,0,1))</f>
        <v xml:space="preserve"> </v>
      </c>
      <c r="AE68" s="32" t="str">
        <f>IF(T68=$D$2," ",IF(T68&gt;NSCA!$G$10,0,1))</f>
        <v xml:space="preserve"> </v>
      </c>
      <c r="AF68" s="32">
        <f>IF(U68=$D$2," ",IF(U68&gt;NSCA!$H$10,0,1))</f>
        <v>1</v>
      </c>
      <c r="AG68" s="32" t="str">
        <f>IF(V68=$D$2," ",IF(V68&gt;NSCA!$I$10,0,1))</f>
        <v xml:space="preserve"> </v>
      </c>
      <c r="AH68" s="32" t="str">
        <f>IF(W68=$D$2," ",IF(W68&gt;NSCA!$L$10,0,1))</f>
        <v xml:space="preserve"> </v>
      </c>
      <c r="AI68" s="32" t="str">
        <f>IF(X68=$D$2," ",IF(X68&gt;NSCA!$M$10,0,1))</f>
        <v xml:space="preserve"> </v>
      </c>
    </row>
    <row r="69" spans="1:35" x14ac:dyDescent="0.25">
      <c r="A69" s="115">
        <v>42411</v>
      </c>
      <c r="B69" s="119">
        <v>0.10822735469656614</v>
      </c>
      <c r="C69" s="119"/>
      <c r="D69" s="119"/>
      <c r="E69" s="119"/>
      <c r="F69" s="119"/>
      <c r="G69" s="119">
        <v>4.3955060249145507E-2</v>
      </c>
      <c r="H69" s="119"/>
      <c r="I69" s="119"/>
      <c r="J69" s="119">
        <v>0.51689188353089421</v>
      </c>
      <c r="K69" s="119"/>
      <c r="L69" s="119"/>
      <c r="M69" s="119">
        <v>0.51689188353089421</v>
      </c>
      <c r="N69" s="119">
        <v>0.10822735469656614</v>
      </c>
      <c r="O69" s="119"/>
      <c r="P69" s="119"/>
      <c r="Q69" s="119"/>
      <c r="R69" s="119"/>
      <c r="S69" s="119">
        <v>4.3955060249145507E-2</v>
      </c>
      <c r="T69" s="119"/>
      <c r="U69" s="119"/>
      <c r="V69" s="119">
        <v>0.51689188353089421</v>
      </c>
      <c r="W69" s="119"/>
      <c r="X69" s="119"/>
      <c r="Y69" s="32">
        <f>IF(N69=$D$2," ",IF(N69&gt;NSCA!$J$10,0,1))</f>
        <v>1</v>
      </c>
      <c r="Z69" s="32" t="str">
        <f>IF(O69=$D$2," ",IF(O69&gt;NSCA!$K$10,0,1))</f>
        <v xml:space="preserve"> </v>
      </c>
      <c r="AA69" s="32" t="str">
        <f>IF(P69=$D$2," ",IF(P69&gt;NSCA!$C$10,0,1))</f>
        <v xml:space="preserve"> </v>
      </c>
      <c r="AB69" s="32" t="str">
        <f>IF(Q69=$D$2," ",IF(Q69&gt;NSCA!$D$10,0,1))</f>
        <v xml:space="preserve"> </v>
      </c>
      <c r="AC69" s="32" t="str">
        <f>IF(R69=$D$2," ",IF(R69&gt;NSCA!$E$10,0,1))</f>
        <v xml:space="preserve"> </v>
      </c>
      <c r="AD69" s="32">
        <f>IF(S69=$D$2," ",IF(S69&gt;NSCA!$F$10,0,1))</f>
        <v>1</v>
      </c>
      <c r="AE69" s="32" t="str">
        <f>IF(T69=$D$2," ",IF(T69&gt;NSCA!$G$10,0,1))</f>
        <v xml:space="preserve"> </v>
      </c>
      <c r="AF69" s="32" t="str">
        <f>IF(U69=$D$2," ",IF(U69&gt;NSCA!$H$10,0,1))</f>
        <v xml:space="preserve"> </v>
      </c>
      <c r="AG69" s="32">
        <f>IF(V69=$D$2," ",IF(V69&gt;NSCA!$I$10,0,1))</f>
        <v>1</v>
      </c>
      <c r="AH69" s="32" t="str">
        <f>IF(W69=$D$2," ",IF(W69&gt;NSCA!$L$10,0,1))</f>
        <v xml:space="preserve"> </v>
      </c>
      <c r="AI69" s="32" t="str">
        <f>IF(X69=$D$2," ",IF(X69&gt;NSCA!$M$10,0,1))</f>
        <v xml:space="preserve"> </v>
      </c>
    </row>
    <row r="70" spans="1:35" x14ac:dyDescent="0.25">
      <c r="A70" s="115">
        <v>42415</v>
      </c>
      <c r="B70" s="119"/>
      <c r="C70" s="119"/>
      <c r="D70" s="119">
        <v>9.9397275314581212E-3</v>
      </c>
      <c r="E70" s="119">
        <v>1.5272396307372248E-2</v>
      </c>
      <c r="F70" s="119">
        <v>6.2035799419234601E-2</v>
      </c>
      <c r="G70" s="119"/>
      <c r="H70" s="119"/>
      <c r="I70" s="119"/>
      <c r="J70" s="119"/>
      <c r="K70" s="119"/>
      <c r="L70" s="119"/>
      <c r="M70" s="119">
        <v>6.2035799419234601E-2</v>
      </c>
      <c r="N70" s="119"/>
      <c r="O70" s="119"/>
      <c r="P70" s="119">
        <v>9.9397275314581212E-3</v>
      </c>
      <c r="Q70" s="119">
        <v>1.5272396307372248E-2</v>
      </c>
      <c r="R70" s="119">
        <v>6.2035799419234601E-2</v>
      </c>
      <c r="S70" s="119"/>
      <c r="T70" s="119"/>
      <c r="U70" s="119"/>
      <c r="V70" s="119"/>
      <c r="W70" s="119"/>
      <c r="X70" s="119"/>
      <c r="Y70" s="32" t="str">
        <f>IF(N70=$D$2," ",IF(N70&gt;NSCA!$J$10,0,1))</f>
        <v xml:space="preserve"> </v>
      </c>
      <c r="Z70" s="32" t="str">
        <f>IF(O70=$D$2," ",IF(O70&gt;NSCA!$K$10,0,1))</f>
        <v xml:space="preserve"> </v>
      </c>
      <c r="AA70" s="32">
        <f>IF(P70=$D$2," ",IF(P70&gt;NSCA!$C$10,0,1))</f>
        <v>1</v>
      </c>
      <c r="AB70" s="32">
        <f>IF(Q70=$D$2," ",IF(Q70&gt;NSCA!$D$10,0,1))</f>
        <v>1</v>
      </c>
      <c r="AC70" s="32">
        <f>IF(R70=$D$2," ",IF(R70&gt;NSCA!$E$10,0,1))</f>
        <v>1</v>
      </c>
      <c r="AD70" s="32" t="str">
        <f>IF(S70=$D$2," ",IF(S70&gt;NSCA!$F$10,0,1))</f>
        <v xml:space="preserve"> </v>
      </c>
      <c r="AE70" s="32" t="str">
        <f>IF(T70=$D$2," ",IF(T70&gt;NSCA!$G$10,0,1))</f>
        <v xml:space="preserve"> </v>
      </c>
      <c r="AF70" s="32" t="str">
        <f>IF(U70=$D$2," ",IF(U70&gt;NSCA!$H$10,0,1))</f>
        <v xml:space="preserve"> </v>
      </c>
      <c r="AG70" s="32" t="str">
        <f>IF(V70=$D$2," ",IF(V70&gt;NSCA!$I$10,0,1))</f>
        <v xml:space="preserve"> </v>
      </c>
      <c r="AH70" s="32" t="str">
        <f>IF(W70=$D$2," ",IF(W70&gt;NSCA!$L$10,0,1))</f>
        <v xml:space="preserve"> </v>
      </c>
      <c r="AI70" s="32" t="str">
        <f>IF(X70=$D$2," ",IF(X70&gt;NSCA!$M$10,0,1))</f>
        <v xml:space="preserve"> </v>
      </c>
    </row>
    <row r="71" spans="1:35" x14ac:dyDescent="0.25">
      <c r="A71" s="115">
        <v>42416</v>
      </c>
      <c r="B71" s="119"/>
      <c r="C71" s="119"/>
      <c r="D71" s="119"/>
      <c r="E71" s="119"/>
      <c r="F71" s="119"/>
      <c r="G71" s="119"/>
      <c r="H71" s="119">
        <v>0.2155947788901891</v>
      </c>
      <c r="I71" s="119"/>
      <c r="J71" s="119"/>
      <c r="K71" s="119"/>
      <c r="L71" s="119">
        <v>0.61215388838324736</v>
      </c>
      <c r="M71" s="119">
        <v>0.61215388838324736</v>
      </c>
      <c r="N71" s="119"/>
      <c r="O71" s="119"/>
      <c r="P71" s="119"/>
      <c r="Q71" s="119"/>
      <c r="R71" s="119"/>
      <c r="S71" s="119"/>
      <c r="T71" s="119">
        <v>0.2155947788901891</v>
      </c>
      <c r="U71" s="119"/>
      <c r="V71" s="119"/>
      <c r="W71" s="119"/>
      <c r="X71" s="119">
        <v>0.61215388838324736</v>
      </c>
      <c r="Y71" s="32" t="str">
        <f>IF(N71=$D$2," ",IF(N71&gt;NSCA!$J$10,0,1))</f>
        <v xml:space="preserve"> </v>
      </c>
      <c r="Z71" s="32" t="str">
        <f>IF(O71=$D$2," ",IF(O71&gt;NSCA!$K$10,0,1))</f>
        <v xml:space="preserve"> </v>
      </c>
      <c r="AA71" s="32" t="str">
        <f>IF(P71=$D$2," ",IF(P71&gt;NSCA!$C$10,0,1))</f>
        <v xml:space="preserve"> </v>
      </c>
      <c r="AB71" s="32" t="str">
        <f>IF(Q71=$D$2," ",IF(Q71&gt;NSCA!$D$10,0,1))</f>
        <v xml:space="preserve"> </v>
      </c>
      <c r="AC71" s="32" t="str">
        <f>IF(R71=$D$2," ",IF(R71&gt;NSCA!$E$10,0,1))</f>
        <v xml:space="preserve"> </v>
      </c>
      <c r="AD71" s="32" t="str">
        <f>IF(S71=$D$2," ",IF(S71&gt;NSCA!$F$10,0,1))</f>
        <v xml:space="preserve"> </v>
      </c>
      <c r="AE71" s="32">
        <f>IF(T71=$D$2," ",IF(T71&gt;NSCA!$G$10,0,1))</f>
        <v>1</v>
      </c>
      <c r="AF71" s="32" t="str">
        <f>IF(U71=$D$2," ",IF(U71&gt;NSCA!$H$10,0,1))</f>
        <v xml:space="preserve"> </v>
      </c>
      <c r="AG71" s="32" t="str">
        <f>IF(V71=$D$2," ",IF(V71&gt;NSCA!$I$10,0,1))</f>
        <v xml:space="preserve"> </v>
      </c>
      <c r="AH71" s="32" t="str">
        <f>IF(W71=$D$2," ",IF(W71&gt;NSCA!$L$10,0,1))</f>
        <v xml:space="preserve"> </v>
      </c>
      <c r="AI71" s="32">
        <f>IF(X71=$D$2," ",IF(X71&gt;NSCA!$M$10,0,1))</f>
        <v>1</v>
      </c>
    </row>
    <row r="72" spans="1:35" x14ac:dyDescent="0.25">
      <c r="A72" s="115">
        <v>42443</v>
      </c>
      <c r="B72" s="119"/>
      <c r="C72" s="119">
        <v>0.17695304272140422</v>
      </c>
      <c r="D72" s="119"/>
      <c r="E72" s="119"/>
      <c r="F72" s="119"/>
      <c r="G72" s="119"/>
      <c r="H72" s="119"/>
      <c r="I72" s="119">
        <v>3.5451367229999311E-3</v>
      </c>
      <c r="J72" s="119"/>
      <c r="K72" s="119"/>
      <c r="L72" s="119"/>
      <c r="M72" s="119">
        <v>0.17695304272140422</v>
      </c>
      <c r="N72" s="119"/>
      <c r="O72" s="119">
        <v>0.17695304272140422</v>
      </c>
      <c r="P72" s="119"/>
      <c r="Q72" s="119"/>
      <c r="R72" s="119"/>
      <c r="S72" s="119"/>
      <c r="T72" s="119"/>
      <c r="U72" s="119">
        <v>3.5451367229999311E-3</v>
      </c>
      <c r="V72" s="119"/>
      <c r="W72" s="119"/>
      <c r="X72" s="119"/>
      <c r="Y72" s="32" t="str">
        <f>IF(N72=$D$2," ",IF(N72&gt;NSCA!$J$10,0,1))</f>
        <v xml:space="preserve"> </v>
      </c>
      <c r="Z72" s="32">
        <f>IF(O72=$D$2," ",IF(O72&gt;NSCA!$K$10,0,1))</f>
        <v>1</v>
      </c>
      <c r="AA72" s="32" t="str">
        <f>IF(P72=$D$2," ",IF(P72&gt;NSCA!$C$10,0,1))</f>
        <v xml:space="preserve"> </v>
      </c>
      <c r="AB72" s="32" t="str">
        <f>IF(Q72=$D$2," ",IF(Q72&gt;NSCA!$D$10,0,1))</f>
        <v xml:space="preserve"> </v>
      </c>
      <c r="AC72" s="32" t="str">
        <f>IF(R72=$D$2," ",IF(R72&gt;NSCA!$E$10,0,1))</f>
        <v xml:space="preserve"> </v>
      </c>
      <c r="AD72" s="32" t="str">
        <f>IF(S72=$D$2," ",IF(S72&gt;NSCA!$F$10,0,1))</f>
        <v xml:space="preserve"> </v>
      </c>
      <c r="AE72" s="32" t="str">
        <f>IF(T72=$D$2," ",IF(T72&gt;NSCA!$G$10,0,1))</f>
        <v xml:space="preserve"> </v>
      </c>
      <c r="AF72" s="32">
        <f>IF(U72=$D$2," ",IF(U72&gt;NSCA!$H$10,0,1))</f>
        <v>1</v>
      </c>
      <c r="AG72" s="32" t="str">
        <f>IF(V72=$D$2," ",IF(V72&gt;NSCA!$I$10,0,1))</f>
        <v xml:space="preserve"> </v>
      </c>
      <c r="AH72" s="32" t="str">
        <f>IF(W72=$D$2," ",IF(W72&gt;NSCA!$L$10,0,1))</f>
        <v xml:space="preserve"> </v>
      </c>
      <c r="AI72" s="32" t="str">
        <f>IF(X72=$D$2," ",IF(X72&gt;NSCA!$M$10,0,1))</f>
        <v xml:space="preserve"> </v>
      </c>
    </row>
    <row r="73" spans="1:35" x14ac:dyDescent="0.25">
      <c r="A73" s="115">
        <v>42444</v>
      </c>
      <c r="B73" s="119">
        <v>0.11764012475520418</v>
      </c>
      <c r="C73" s="119"/>
      <c r="D73" s="119"/>
      <c r="E73" s="119"/>
      <c r="F73" s="119"/>
      <c r="G73" s="119">
        <v>7.9745760499020824E-2</v>
      </c>
      <c r="H73" s="119"/>
      <c r="I73" s="119"/>
      <c r="J73" s="119">
        <v>0.59849800536737507</v>
      </c>
      <c r="K73" s="119"/>
      <c r="L73" s="119"/>
      <c r="M73" s="119">
        <v>0.59849800536737507</v>
      </c>
      <c r="N73" s="119">
        <v>0.11764012475520418</v>
      </c>
      <c r="O73" s="119"/>
      <c r="P73" s="119"/>
      <c r="Q73" s="119"/>
      <c r="R73" s="119"/>
      <c r="S73" s="119">
        <v>7.9745760499020824E-2</v>
      </c>
      <c r="T73" s="119"/>
      <c r="U73" s="119"/>
      <c r="V73" s="119">
        <v>0.59849800536737507</v>
      </c>
      <c r="W73" s="119"/>
      <c r="X73" s="119"/>
      <c r="Y73" s="32">
        <f>IF(N73=$D$2," ",IF(N73&gt;NSCA!$J$10,0,1))</f>
        <v>1</v>
      </c>
      <c r="Z73" s="32" t="str">
        <f>IF(O73=$D$2," ",IF(O73&gt;NSCA!$K$10,0,1))</f>
        <v xml:space="preserve"> </v>
      </c>
      <c r="AA73" s="32" t="str">
        <f>IF(P73=$D$2," ",IF(P73&gt;NSCA!$C$10,0,1))</f>
        <v xml:space="preserve"> </v>
      </c>
      <c r="AB73" s="32" t="str">
        <f>IF(Q73=$D$2," ",IF(Q73&gt;NSCA!$D$10,0,1))</f>
        <v xml:space="preserve"> </v>
      </c>
      <c r="AC73" s="32" t="str">
        <f>IF(R73=$D$2," ",IF(R73&gt;NSCA!$E$10,0,1))</f>
        <v xml:space="preserve"> </v>
      </c>
      <c r="AD73" s="32">
        <f>IF(S73=$D$2," ",IF(S73&gt;NSCA!$F$10,0,1))</f>
        <v>1</v>
      </c>
      <c r="AE73" s="32" t="str">
        <f>IF(T73=$D$2," ",IF(T73&gt;NSCA!$G$10,0,1))</f>
        <v xml:space="preserve"> </v>
      </c>
      <c r="AF73" s="32" t="str">
        <f>IF(U73=$D$2," ",IF(U73&gt;NSCA!$H$10,0,1))</f>
        <v xml:space="preserve"> </v>
      </c>
      <c r="AG73" s="32">
        <f>IF(V73=$D$2," ",IF(V73&gt;NSCA!$I$10,0,1))</f>
        <v>1</v>
      </c>
      <c r="AH73" s="32" t="str">
        <f>IF(W73=$D$2," ",IF(W73&gt;NSCA!$L$10,0,1))</f>
        <v xml:space="preserve"> </v>
      </c>
      <c r="AI73" s="32" t="str">
        <f>IF(X73=$D$2," ",IF(X73&gt;NSCA!$M$10,0,1))</f>
        <v xml:space="preserve"> </v>
      </c>
    </row>
    <row r="74" spans="1:35" x14ac:dyDescent="0.25">
      <c r="A74" s="115">
        <v>42445</v>
      </c>
      <c r="B74" s="119"/>
      <c r="C74" s="119"/>
      <c r="D74" s="119">
        <v>3.0000000000000001E-3</v>
      </c>
      <c r="E74" s="119">
        <v>6.9891670539033428E-3</v>
      </c>
      <c r="F74" s="119">
        <v>6.5768471189591058E-3</v>
      </c>
      <c r="G74" s="119"/>
      <c r="H74" s="119"/>
      <c r="I74" s="119"/>
      <c r="J74" s="119"/>
      <c r="K74" s="119"/>
      <c r="L74" s="119"/>
      <c r="M74" s="119">
        <v>6.9891670539033428E-3</v>
      </c>
      <c r="N74" s="119"/>
      <c r="O74" s="119"/>
      <c r="P74" s="119">
        <v>3.0000000000000001E-3</v>
      </c>
      <c r="Q74" s="119">
        <v>6.9891670539033428E-3</v>
      </c>
      <c r="R74" s="119">
        <v>6.5768471189591058E-3</v>
      </c>
      <c r="S74" s="119"/>
      <c r="T74" s="119"/>
      <c r="U74" s="119"/>
      <c r="V74" s="119"/>
      <c r="W74" s="119"/>
      <c r="X74" s="119"/>
      <c r="Y74" s="32" t="str">
        <f>IF(N74=$D$2," ",IF(N74&gt;NSCA!$J$10,0,1))</f>
        <v xml:space="preserve"> </v>
      </c>
      <c r="Z74" s="32" t="str">
        <f>IF(O74=$D$2," ",IF(O74&gt;NSCA!$K$10,0,1))</f>
        <v xml:space="preserve"> </v>
      </c>
      <c r="AA74" s="32">
        <f>IF(P74=$D$2," ",IF(P74&gt;NSCA!$C$10,0,1))</f>
        <v>1</v>
      </c>
      <c r="AB74" s="32">
        <f>IF(Q74=$D$2," ",IF(Q74&gt;NSCA!$D$10,0,1))</f>
        <v>1</v>
      </c>
      <c r="AC74" s="32">
        <f>IF(R74=$D$2," ",IF(R74&gt;NSCA!$E$10,0,1))</f>
        <v>1</v>
      </c>
      <c r="AD74" s="32" t="str">
        <f>IF(S74=$D$2," ",IF(S74&gt;NSCA!$F$10,0,1))</f>
        <v xml:space="preserve"> </v>
      </c>
      <c r="AE74" s="32" t="str">
        <f>IF(T74=$D$2," ",IF(T74&gt;NSCA!$G$10,0,1))</f>
        <v xml:space="preserve"> </v>
      </c>
      <c r="AF74" s="32" t="str">
        <f>IF(U74=$D$2," ",IF(U74&gt;NSCA!$H$10,0,1))</f>
        <v xml:space="preserve"> </v>
      </c>
      <c r="AG74" s="32" t="str">
        <f>IF(V74=$D$2," ",IF(V74&gt;NSCA!$I$10,0,1))</f>
        <v xml:space="preserve"> </v>
      </c>
      <c r="AH74" s="32" t="str">
        <f>IF(W74=$D$2," ",IF(W74&gt;NSCA!$L$10,0,1))</f>
        <v xml:space="preserve"> </v>
      </c>
      <c r="AI74" s="32" t="str">
        <f>IF(X74=$D$2," ",IF(X74&gt;NSCA!$M$10,0,1))</f>
        <v xml:space="preserve"> </v>
      </c>
    </row>
    <row r="75" spans="1:35" x14ac:dyDescent="0.25">
      <c r="A75" s="115">
        <v>42452</v>
      </c>
      <c r="B75" s="119"/>
      <c r="C75" s="119"/>
      <c r="D75" s="119"/>
      <c r="E75" s="119"/>
      <c r="F75" s="119"/>
      <c r="G75" s="119"/>
      <c r="H75" s="119">
        <v>0.26480269623008218</v>
      </c>
      <c r="I75" s="119"/>
      <c r="J75" s="119"/>
      <c r="K75" s="119"/>
      <c r="L75" s="119">
        <v>0.65337370884500323</v>
      </c>
      <c r="M75" s="119">
        <v>0.65337370884500323</v>
      </c>
      <c r="N75" s="119"/>
      <c r="O75" s="119"/>
      <c r="P75" s="119"/>
      <c r="Q75" s="119"/>
      <c r="R75" s="119"/>
      <c r="S75" s="119"/>
      <c r="T75" s="119">
        <v>0.26480269623008218</v>
      </c>
      <c r="U75" s="119"/>
      <c r="V75" s="119"/>
      <c r="W75" s="119"/>
      <c r="X75" s="119">
        <v>0.65337370884500323</v>
      </c>
      <c r="Y75" s="32" t="str">
        <f>IF(N75=$D$2," ",IF(N75&gt;NSCA!$J$10,0,1))</f>
        <v xml:space="preserve"> </v>
      </c>
      <c r="Z75" s="32" t="str">
        <f>IF(O75=$D$2," ",IF(O75&gt;NSCA!$K$10,0,1))</f>
        <v xml:space="preserve"> </v>
      </c>
      <c r="AA75" s="32" t="str">
        <f>IF(P75=$D$2," ",IF(P75&gt;NSCA!$C$10,0,1))</f>
        <v xml:space="preserve"> </v>
      </c>
      <c r="AB75" s="32" t="str">
        <f>IF(Q75=$D$2," ",IF(Q75&gt;NSCA!$D$10,0,1))</f>
        <v xml:space="preserve"> </v>
      </c>
      <c r="AC75" s="32" t="str">
        <f>IF(R75=$D$2," ",IF(R75&gt;NSCA!$E$10,0,1))</f>
        <v xml:space="preserve"> </v>
      </c>
      <c r="AD75" s="32" t="str">
        <f>IF(S75=$D$2," ",IF(S75&gt;NSCA!$F$10,0,1))</f>
        <v xml:space="preserve"> </v>
      </c>
      <c r="AE75" s="32">
        <f>IF(T75=$D$2," ",IF(T75&gt;NSCA!$G$10,0,1))</f>
        <v>1</v>
      </c>
      <c r="AF75" s="32" t="str">
        <f>IF(U75=$D$2," ",IF(U75&gt;NSCA!$H$10,0,1))</f>
        <v xml:space="preserve"> </v>
      </c>
      <c r="AG75" s="32" t="str">
        <f>IF(V75=$D$2," ",IF(V75&gt;NSCA!$I$10,0,1))</f>
        <v xml:space="preserve"> </v>
      </c>
      <c r="AH75" s="32" t="str">
        <f>IF(W75=$D$2," ",IF(W75&gt;NSCA!$L$10,0,1))</f>
        <v xml:space="preserve"> </v>
      </c>
      <c r="AI75" s="32">
        <f>IF(X75=$D$2," ",IF(X75&gt;NSCA!$M$10,0,1))</f>
        <v>1</v>
      </c>
    </row>
    <row r="76" spans="1:35" x14ac:dyDescent="0.25">
      <c r="A76" s="115">
        <v>42471</v>
      </c>
      <c r="B76" s="119"/>
      <c r="C76" s="119"/>
      <c r="D76" s="119">
        <v>4.2600889655021274E-3</v>
      </c>
      <c r="E76" s="119">
        <v>5.5044665356775019E-3</v>
      </c>
      <c r="F76" s="119">
        <v>8.4080141994200431E-3</v>
      </c>
      <c r="G76" s="119"/>
      <c r="H76" s="119"/>
      <c r="I76" s="119"/>
      <c r="J76" s="119"/>
      <c r="K76" s="119"/>
      <c r="L76" s="119"/>
      <c r="M76" s="119">
        <v>8.4080141994200431E-3</v>
      </c>
      <c r="N76" s="119"/>
      <c r="O76" s="119"/>
      <c r="P76" s="119">
        <v>4.2600889655021274E-3</v>
      </c>
      <c r="Q76" s="119">
        <v>5.5044665356775019E-3</v>
      </c>
      <c r="R76" s="119">
        <v>8.4080141994200431E-3</v>
      </c>
      <c r="S76" s="119"/>
      <c r="T76" s="119"/>
      <c r="U76" s="119"/>
      <c r="V76" s="119"/>
      <c r="W76" s="119"/>
      <c r="X76" s="119"/>
      <c r="Y76" s="32" t="str">
        <f>IF(N76=$D$2," ",IF(N76&gt;NSCA!$J$10,0,1))</f>
        <v xml:space="preserve"> </v>
      </c>
      <c r="Z76" s="32" t="str">
        <f>IF(O76=$D$2," ",IF(O76&gt;NSCA!$K$10,0,1))</f>
        <v xml:space="preserve"> </v>
      </c>
      <c r="AA76" s="32">
        <f>IF(P76=$D$2," ",IF(P76&gt;NSCA!$C$10,0,1))</f>
        <v>1</v>
      </c>
      <c r="AB76" s="32">
        <f>IF(Q76=$D$2," ",IF(Q76&gt;NSCA!$D$10,0,1))</f>
        <v>1</v>
      </c>
      <c r="AC76" s="32">
        <f>IF(R76=$D$2," ",IF(R76&gt;NSCA!$E$10,0,1))</f>
        <v>1</v>
      </c>
      <c r="AD76" s="32" t="str">
        <f>IF(S76=$D$2," ",IF(S76&gt;NSCA!$F$10,0,1))</f>
        <v xml:space="preserve"> </v>
      </c>
      <c r="AE76" s="32" t="str">
        <f>IF(T76=$D$2," ",IF(T76&gt;NSCA!$G$10,0,1))</f>
        <v xml:space="preserve"> </v>
      </c>
      <c r="AF76" s="32" t="str">
        <f>IF(U76=$D$2," ",IF(U76&gt;NSCA!$H$10,0,1))</f>
        <v xml:space="preserve"> </v>
      </c>
      <c r="AG76" s="32" t="str">
        <f>IF(V76=$D$2," ",IF(V76&gt;NSCA!$I$10,0,1))</f>
        <v xml:space="preserve"> </v>
      </c>
      <c r="AH76" s="32" t="str">
        <f>IF(W76=$D$2," ",IF(W76&gt;NSCA!$L$10,0,1))</f>
        <v xml:space="preserve"> </v>
      </c>
      <c r="AI76" s="32" t="str">
        <f>IF(X76=$D$2," ",IF(X76&gt;NSCA!$M$10,0,1))</f>
        <v xml:space="preserve"> </v>
      </c>
    </row>
    <row r="77" spans="1:35" x14ac:dyDescent="0.25">
      <c r="A77" s="115">
        <v>42472</v>
      </c>
      <c r="B77" s="119"/>
      <c r="C77" s="119">
        <v>0.15275581233976349</v>
      </c>
      <c r="D77" s="119"/>
      <c r="E77" s="119"/>
      <c r="F77" s="119"/>
      <c r="G77" s="119"/>
      <c r="H77" s="119"/>
      <c r="I77" s="119">
        <v>3.0000000000000001E-3</v>
      </c>
      <c r="J77" s="119"/>
      <c r="K77" s="119"/>
      <c r="L77" s="119"/>
      <c r="M77" s="119">
        <v>0.15275581233976349</v>
      </c>
      <c r="N77" s="119"/>
      <c r="O77" s="119">
        <v>0.15275581233976349</v>
      </c>
      <c r="P77" s="119"/>
      <c r="Q77" s="119"/>
      <c r="R77" s="119"/>
      <c r="S77" s="119"/>
      <c r="T77" s="119"/>
      <c r="U77" s="119">
        <v>3.0000000000000001E-3</v>
      </c>
      <c r="V77" s="119"/>
      <c r="W77" s="119"/>
      <c r="X77" s="119"/>
      <c r="Y77" s="32" t="str">
        <f>IF(N77=$D$2," ",IF(N77&gt;NSCA!$J$10,0,1))</f>
        <v xml:space="preserve"> </v>
      </c>
      <c r="Z77" s="32">
        <f>IF(O77=$D$2," ",IF(O77&gt;NSCA!$K$10,0,1))</f>
        <v>1</v>
      </c>
      <c r="AA77" s="32" t="str">
        <f>IF(P77=$D$2," ",IF(P77&gt;NSCA!$C$10,0,1))</f>
        <v xml:space="preserve"> </v>
      </c>
      <c r="AB77" s="32" t="str">
        <f>IF(Q77=$D$2," ",IF(Q77&gt;NSCA!$D$10,0,1))</f>
        <v xml:space="preserve"> </v>
      </c>
      <c r="AC77" s="32" t="str">
        <f>IF(R77=$D$2," ",IF(R77&gt;NSCA!$E$10,0,1))</f>
        <v xml:space="preserve"> </v>
      </c>
      <c r="AD77" s="32" t="str">
        <f>IF(S77=$D$2," ",IF(S77&gt;NSCA!$F$10,0,1))</f>
        <v xml:space="preserve"> </v>
      </c>
      <c r="AE77" s="32" t="str">
        <f>IF(T77=$D$2," ",IF(T77&gt;NSCA!$G$10,0,1))</f>
        <v xml:space="preserve"> </v>
      </c>
      <c r="AF77" s="32">
        <f>IF(U77=$D$2," ",IF(U77&gt;NSCA!$H$10,0,1))</f>
        <v>1</v>
      </c>
      <c r="AG77" s="32" t="str">
        <f>IF(V77=$D$2," ",IF(V77&gt;NSCA!$I$10,0,1))</f>
        <v xml:space="preserve"> </v>
      </c>
      <c r="AH77" s="32" t="str">
        <f>IF(W77=$D$2," ",IF(W77&gt;NSCA!$L$10,0,1))</f>
        <v xml:space="preserve"> </v>
      </c>
      <c r="AI77" s="32" t="str">
        <f>IF(X77=$D$2," ",IF(X77&gt;NSCA!$M$10,0,1))</f>
        <v xml:space="preserve"> </v>
      </c>
    </row>
    <row r="78" spans="1:35" x14ac:dyDescent="0.25">
      <c r="A78" s="115">
        <v>42473</v>
      </c>
      <c r="B78" s="119"/>
      <c r="C78" s="119"/>
      <c r="D78" s="119"/>
      <c r="E78" s="119"/>
      <c r="F78" s="119"/>
      <c r="G78" s="119"/>
      <c r="H78" s="119">
        <v>0.37156549793209309</v>
      </c>
      <c r="I78" s="119"/>
      <c r="J78" s="119"/>
      <c r="K78" s="119"/>
      <c r="L78" s="119">
        <v>0.75291780958201282</v>
      </c>
      <c r="M78" s="119">
        <v>0.75291780958201282</v>
      </c>
      <c r="N78" s="119"/>
      <c r="O78" s="119"/>
      <c r="P78" s="119"/>
      <c r="Q78" s="119"/>
      <c r="R78" s="119"/>
      <c r="S78" s="119"/>
      <c r="T78" s="119">
        <v>0.37156549793209309</v>
      </c>
      <c r="U78" s="119"/>
      <c r="V78" s="119"/>
      <c r="W78" s="119"/>
      <c r="X78" s="119">
        <v>0.75291780958201282</v>
      </c>
      <c r="Y78" s="32" t="str">
        <f>IF(N78=$D$2," ",IF(N78&gt;NSCA!$J$10,0,1))</f>
        <v xml:space="preserve"> </v>
      </c>
      <c r="Z78" s="32" t="str">
        <f>IF(O78=$D$2," ",IF(O78&gt;NSCA!$K$10,0,1))</f>
        <v xml:space="preserve"> </v>
      </c>
      <c r="AA78" s="32" t="str">
        <f>IF(P78=$D$2," ",IF(P78&gt;NSCA!$C$10,0,1))</f>
        <v xml:space="preserve"> </v>
      </c>
      <c r="AB78" s="32" t="str">
        <f>IF(Q78=$D$2," ",IF(Q78&gt;NSCA!$D$10,0,1))</f>
        <v xml:space="preserve"> </v>
      </c>
      <c r="AC78" s="32" t="str">
        <f>IF(R78=$D$2," ",IF(R78&gt;NSCA!$E$10,0,1))</f>
        <v xml:space="preserve"> </v>
      </c>
      <c r="AD78" s="32" t="str">
        <f>IF(S78=$D$2," ",IF(S78&gt;NSCA!$F$10,0,1))</f>
        <v xml:space="preserve"> </v>
      </c>
      <c r="AE78" s="32">
        <f>IF(T78=$D$2," ",IF(T78&gt;NSCA!$G$10,0,1))</f>
        <v>1</v>
      </c>
      <c r="AF78" s="32" t="str">
        <f>IF(U78=$D$2," ",IF(U78&gt;NSCA!$H$10,0,1))</f>
        <v xml:space="preserve"> </v>
      </c>
      <c r="AG78" s="32" t="str">
        <f>IF(V78=$D$2," ",IF(V78&gt;NSCA!$I$10,0,1))</f>
        <v xml:space="preserve"> </v>
      </c>
      <c r="AH78" s="32" t="str">
        <f>IF(W78=$D$2," ",IF(W78&gt;NSCA!$L$10,0,1))</f>
        <v xml:space="preserve"> </v>
      </c>
      <c r="AI78" s="32">
        <f>IF(X78=$D$2," ",IF(X78&gt;NSCA!$M$10,0,1))</f>
        <v>1</v>
      </c>
    </row>
    <row r="79" spans="1:35" x14ac:dyDescent="0.25">
      <c r="A79" s="115">
        <v>42474</v>
      </c>
      <c r="B79" s="119">
        <v>4.7678969883884544E-2</v>
      </c>
      <c r="C79" s="119"/>
      <c r="D79" s="119"/>
      <c r="E79" s="119"/>
      <c r="F79" s="119"/>
      <c r="G79" s="119">
        <v>2.3869672119498024E-2</v>
      </c>
      <c r="H79" s="119"/>
      <c r="I79" s="119"/>
      <c r="J79" s="119">
        <v>0.94258509685763436</v>
      </c>
      <c r="K79" s="119"/>
      <c r="L79" s="119"/>
      <c r="M79" s="119">
        <v>0.94258509685763436</v>
      </c>
      <c r="N79" s="119">
        <v>4.7678969883884544E-2</v>
      </c>
      <c r="O79" s="119"/>
      <c r="P79" s="119"/>
      <c r="Q79" s="119"/>
      <c r="R79" s="119"/>
      <c r="S79" s="119">
        <v>2.3869672119498024E-2</v>
      </c>
      <c r="T79" s="119"/>
      <c r="U79" s="119"/>
      <c r="V79" s="119">
        <v>0.94258509685763436</v>
      </c>
      <c r="W79" s="119"/>
      <c r="X79" s="119"/>
      <c r="Y79" s="32">
        <f>IF(N79=$D$2," ",IF(N79&gt;NSCA!$J$10,0,1))</f>
        <v>1</v>
      </c>
      <c r="Z79" s="32" t="str">
        <f>IF(O79=$D$2," ",IF(O79&gt;NSCA!$K$10,0,1))</f>
        <v xml:space="preserve"> </v>
      </c>
      <c r="AA79" s="32" t="str">
        <f>IF(P79=$D$2," ",IF(P79&gt;NSCA!$C$10,0,1))</f>
        <v xml:space="preserve"> </v>
      </c>
      <c r="AB79" s="32" t="str">
        <f>IF(Q79=$D$2," ",IF(Q79&gt;NSCA!$D$10,0,1))</f>
        <v xml:space="preserve"> </v>
      </c>
      <c r="AC79" s="32" t="str">
        <f>IF(R79=$D$2," ",IF(R79&gt;NSCA!$E$10,0,1))</f>
        <v xml:space="preserve"> </v>
      </c>
      <c r="AD79" s="32">
        <f>IF(S79=$D$2," ",IF(S79&gt;NSCA!$F$10,0,1))</f>
        <v>1</v>
      </c>
      <c r="AE79" s="32" t="str">
        <f>IF(T79=$D$2," ",IF(T79&gt;NSCA!$G$10,0,1))</f>
        <v xml:space="preserve"> </v>
      </c>
      <c r="AF79" s="32" t="str">
        <f>IF(U79=$D$2," ",IF(U79&gt;NSCA!$H$10,0,1))</f>
        <v xml:space="preserve"> </v>
      </c>
      <c r="AG79" s="32">
        <f>IF(V79=$D$2," ",IF(V79&gt;NSCA!$I$10,0,1))</f>
        <v>1</v>
      </c>
      <c r="AH79" s="32" t="str">
        <f>IF(W79=$D$2," ",IF(W79&gt;NSCA!$L$10,0,1))</f>
        <v xml:space="preserve"> </v>
      </c>
      <c r="AI79" s="32" t="str">
        <f>IF(X79=$D$2," ",IF(X79&gt;NSCA!$M$10,0,1))</f>
        <v xml:space="preserve"> </v>
      </c>
    </row>
    <row r="80" spans="1:35" x14ac:dyDescent="0.25">
      <c r="A80" s="115">
        <v>42506</v>
      </c>
      <c r="B80" s="119"/>
      <c r="C80" s="119"/>
      <c r="D80" s="119">
        <v>8.6276002400784632E-3</v>
      </c>
      <c r="E80" s="119">
        <v>1.2368520443266823E-2</v>
      </c>
      <c r="F80" s="119">
        <v>1.4446809445038133E-2</v>
      </c>
      <c r="G80" s="119"/>
      <c r="H80" s="119"/>
      <c r="I80" s="119"/>
      <c r="J80" s="119"/>
      <c r="K80" s="119"/>
      <c r="L80" s="119"/>
      <c r="M80" s="119">
        <v>1.4446809445038133E-2</v>
      </c>
      <c r="N80" s="119"/>
      <c r="O80" s="119"/>
      <c r="P80" s="119">
        <v>8.6276002400784632E-3</v>
      </c>
      <c r="Q80" s="119">
        <v>1.2368520443266823E-2</v>
      </c>
      <c r="R80" s="119">
        <v>1.4446809445038133E-2</v>
      </c>
      <c r="S80" s="119"/>
      <c r="T80" s="119"/>
      <c r="U80" s="119"/>
      <c r="V80" s="119"/>
      <c r="W80" s="119"/>
      <c r="X80" s="119"/>
      <c r="Y80" s="32" t="str">
        <f>IF(N80=$D$2," ",IF(N80&gt;NSCA!$J$10,0,1))</f>
        <v xml:space="preserve"> </v>
      </c>
      <c r="Z80" s="32" t="str">
        <f>IF(O80=$D$2," ",IF(O80&gt;NSCA!$K$10,0,1))</f>
        <v xml:space="preserve"> </v>
      </c>
      <c r="AA80" s="32">
        <f>IF(P80=$D$2," ",IF(P80&gt;NSCA!$C$10,0,1))</f>
        <v>1</v>
      </c>
      <c r="AB80" s="32">
        <f>IF(Q80=$D$2," ",IF(Q80&gt;NSCA!$D$10,0,1))</f>
        <v>1</v>
      </c>
      <c r="AC80" s="32">
        <f>IF(R80=$D$2," ",IF(R80&gt;NSCA!$E$10,0,1))</f>
        <v>1</v>
      </c>
      <c r="AD80" s="32" t="str">
        <f>IF(S80=$D$2," ",IF(S80&gt;NSCA!$F$10,0,1))</f>
        <v xml:space="preserve"> </v>
      </c>
      <c r="AE80" s="32" t="str">
        <f>IF(T80=$D$2," ",IF(T80&gt;NSCA!$G$10,0,1))</f>
        <v xml:space="preserve"> </v>
      </c>
      <c r="AF80" s="32" t="str">
        <f>IF(U80=$D$2," ",IF(U80&gt;NSCA!$H$10,0,1))</f>
        <v xml:space="preserve"> </v>
      </c>
      <c r="AG80" s="32" t="str">
        <f>IF(V80=$D$2," ",IF(V80&gt;NSCA!$I$10,0,1))</f>
        <v xml:space="preserve"> </v>
      </c>
      <c r="AH80" s="32" t="str">
        <f>IF(W80=$D$2," ",IF(W80&gt;NSCA!$L$10,0,1))</f>
        <v xml:space="preserve"> </v>
      </c>
      <c r="AI80" s="32" t="str">
        <f>IF(X80=$D$2," ",IF(X80&gt;NSCA!$M$10,0,1))</f>
        <v xml:space="preserve"> </v>
      </c>
    </row>
    <row r="81" spans="1:35" x14ac:dyDescent="0.25">
      <c r="A81" s="115">
        <v>42507</v>
      </c>
      <c r="B81" s="119"/>
      <c r="C81" s="119"/>
      <c r="D81" s="119"/>
      <c r="E81" s="119"/>
      <c r="F81" s="119"/>
      <c r="G81" s="119"/>
      <c r="H81" s="119">
        <v>0.29876754841826358</v>
      </c>
      <c r="I81" s="119"/>
      <c r="J81" s="119"/>
      <c r="K81" s="119"/>
      <c r="L81" s="119">
        <v>0.61466747668750277</v>
      </c>
      <c r="M81" s="119">
        <v>0.61466747668750277</v>
      </c>
      <c r="N81" s="119"/>
      <c r="O81" s="119"/>
      <c r="P81" s="119"/>
      <c r="Q81" s="119"/>
      <c r="R81" s="119"/>
      <c r="S81" s="119"/>
      <c r="T81" s="119">
        <v>0.29876754841826358</v>
      </c>
      <c r="U81" s="119"/>
      <c r="V81" s="119"/>
      <c r="W81" s="119"/>
      <c r="X81" s="119">
        <v>0.61466747668750277</v>
      </c>
      <c r="Y81" s="32" t="str">
        <f>IF(N81=$D$2," ",IF(N81&gt;NSCA!$J$10,0,1))</f>
        <v xml:space="preserve"> </v>
      </c>
      <c r="Z81" s="32" t="str">
        <f>IF(O81=$D$2," ",IF(O81&gt;NSCA!$K$10,0,1))</f>
        <v xml:space="preserve"> </v>
      </c>
      <c r="AA81" s="32" t="str">
        <f>IF(P81=$D$2," ",IF(P81&gt;NSCA!$C$10,0,1))</f>
        <v xml:space="preserve"> </v>
      </c>
      <c r="AB81" s="32" t="str">
        <f>IF(Q81=$D$2," ",IF(Q81&gt;NSCA!$D$10,0,1))</f>
        <v xml:space="preserve"> </v>
      </c>
      <c r="AC81" s="32" t="str">
        <f>IF(R81=$D$2," ",IF(R81&gt;NSCA!$E$10,0,1))</f>
        <v xml:space="preserve"> </v>
      </c>
      <c r="AD81" s="32" t="str">
        <f>IF(S81=$D$2," ",IF(S81&gt;NSCA!$F$10,0,1))</f>
        <v xml:space="preserve"> </v>
      </c>
      <c r="AE81" s="32">
        <f>IF(T81=$D$2," ",IF(T81&gt;NSCA!$G$10,0,1))</f>
        <v>1</v>
      </c>
      <c r="AF81" s="32" t="str">
        <f>IF(U81=$D$2," ",IF(U81&gt;NSCA!$H$10,0,1))</f>
        <v xml:space="preserve"> </v>
      </c>
      <c r="AG81" s="32" t="str">
        <f>IF(V81=$D$2," ",IF(V81&gt;NSCA!$I$10,0,1))</f>
        <v xml:space="preserve"> </v>
      </c>
      <c r="AH81" s="32" t="str">
        <f>IF(W81=$D$2," ",IF(W81&gt;NSCA!$L$10,0,1))</f>
        <v xml:space="preserve"> </v>
      </c>
      <c r="AI81" s="32">
        <f>IF(X81=$D$2," ",IF(X81&gt;NSCA!$M$10,0,1))</f>
        <v>1</v>
      </c>
    </row>
    <row r="82" spans="1:35" x14ac:dyDescent="0.25">
      <c r="A82" s="115">
        <v>42508</v>
      </c>
      <c r="B82" s="119"/>
      <c r="C82" s="119">
        <v>0.30321616834498866</v>
      </c>
      <c r="D82" s="119"/>
      <c r="E82" s="119"/>
      <c r="F82" s="119"/>
      <c r="G82" s="119"/>
      <c r="H82" s="119"/>
      <c r="I82" s="119">
        <v>1.7764404519120165E-2</v>
      </c>
      <c r="J82" s="119"/>
      <c r="K82" s="119"/>
      <c r="L82" s="119"/>
      <c r="M82" s="119">
        <v>0.30321616834498866</v>
      </c>
      <c r="N82" s="119"/>
      <c r="O82" s="119">
        <v>0.30321616834498866</v>
      </c>
      <c r="P82" s="119"/>
      <c r="Q82" s="119"/>
      <c r="R82" s="119"/>
      <c r="S82" s="119"/>
      <c r="T82" s="119"/>
      <c r="U82" s="119">
        <v>1.7764404519120165E-2</v>
      </c>
      <c r="V82" s="119"/>
      <c r="W82" s="119"/>
      <c r="X82" s="119"/>
      <c r="Y82" s="32" t="str">
        <f>IF(N82=$D$2," ",IF(N82&gt;NSCA!$J$10,0,1))</f>
        <v xml:space="preserve"> </v>
      </c>
      <c r="Z82" s="32">
        <f>IF(O82=$D$2," ",IF(O82&gt;NSCA!$K$10,0,1))</f>
        <v>1</v>
      </c>
      <c r="AA82" s="32" t="str">
        <f>IF(P82=$D$2," ",IF(P82&gt;NSCA!$C$10,0,1))</f>
        <v xml:space="preserve"> </v>
      </c>
      <c r="AB82" s="32" t="str">
        <f>IF(Q82=$D$2," ",IF(Q82&gt;NSCA!$D$10,0,1))</f>
        <v xml:space="preserve"> </v>
      </c>
      <c r="AC82" s="32" t="str">
        <f>IF(R82=$D$2," ",IF(R82&gt;NSCA!$E$10,0,1))</f>
        <v xml:space="preserve"> </v>
      </c>
      <c r="AD82" s="32" t="str">
        <f>IF(S82=$D$2," ",IF(S82&gt;NSCA!$F$10,0,1))</f>
        <v xml:space="preserve"> </v>
      </c>
      <c r="AE82" s="32" t="str">
        <f>IF(T82=$D$2," ",IF(T82&gt;NSCA!$G$10,0,1))</f>
        <v xml:space="preserve"> </v>
      </c>
      <c r="AF82" s="32">
        <f>IF(U82=$D$2," ",IF(U82&gt;NSCA!$H$10,0,1))</f>
        <v>1</v>
      </c>
      <c r="AG82" s="32" t="str">
        <f>IF(V82=$D$2," ",IF(V82&gt;NSCA!$I$10,0,1))</f>
        <v xml:space="preserve"> </v>
      </c>
      <c r="AH82" s="32" t="str">
        <f>IF(W82=$D$2," ",IF(W82&gt;NSCA!$L$10,0,1))</f>
        <v xml:space="preserve"> </v>
      </c>
      <c r="AI82" s="32" t="str">
        <f>IF(X82=$D$2," ",IF(X82&gt;NSCA!$M$10,0,1))</f>
        <v xml:space="preserve"> </v>
      </c>
    </row>
    <row r="83" spans="1:35" x14ac:dyDescent="0.25">
      <c r="A83" s="115">
        <v>42509</v>
      </c>
      <c r="B83" s="119">
        <v>9.8678689972505951E-2</v>
      </c>
      <c r="C83" s="119"/>
      <c r="D83" s="119"/>
      <c r="E83" s="119"/>
      <c r="F83" s="119"/>
      <c r="G83" s="119">
        <v>2.829739162642278E-2</v>
      </c>
      <c r="H83" s="119"/>
      <c r="I83" s="119"/>
      <c r="J83" s="119">
        <v>0.77046925082268469</v>
      </c>
      <c r="K83" s="119"/>
      <c r="L83" s="119"/>
      <c r="M83" s="119">
        <v>0.77046925082268469</v>
      </c>
      <c r="N83" s="119">
        <v>9.8678689972505951E-2</v>
      </c>
      <c r="O83" s="119"/>
      <c r="P83" s="119"/>
      <c r="Q83" s="119"/>
      <c r="R83" s="119"/>
      <c r="S83" s="119">
        <v>2.829739162642278E-2</v>
      </c>
      <c r="T83" s="119"/>
      <c r="U83" s="119"/>
      <c r="V83" s="119">
        <v>0.77046925082268469</v>
      </c>
      <c r="W83" s="119"/>
      <c r="X83" s="119"/>
      <c r="Y83" s="32">
        <f>IF(N83=$D$2," ",IF(N83&gt;NSCA!$J$10,0,1))</f>
        <v>1</v>
      </c>
      <c r="Z83" s="32" t="str">
        <f>IF(O83=$D$2," ",IF(O83&gt;NSCA!$K$10,0,1))</f>
        <v xml:space="preserve"> </v>
      </c>
      <c r="AA83" s="32" t="str">
        <f>IF(P83=$D$2," ",IF(P83&gt;NSCA!$C$10,0,1))</f>
        <v xml:space="preserve"> </v>
      </c>
      <c r="AB83" s="32" t="str">
        <f>IF(Q83=$D$2," ",IF(Q83&gt;NSCA!$D$10,0,1))</f>
        <v xml:space="preserve"> </v>
      </c>
      <c r="AC83" s="32" t="str">
        <f>IF(R83=$D$2," ",IF(R83&gt;NSCA!$E$10,0,1))</f>
        <v xml:space="preserve"> </v>
      </c>
      <c r="AD83" s="32">
        <f>IF(S83=$D$2," ",IF(S83&gt;NSCA!$F$10,0,1))</f>
        <v>1</v>
      </c>
      <c r="AE83" s="32" t="str">
        <f>IF(T83=$D$2," ",IF(T83&gt;NSCA!$G$10,0,1))</f>
        <v xml:space="preserve"> </v>
      </c>
      <c r="AF83" s="32" t="str">
        <f>IF(U83=$D$2," ",IF(U83&gt;NSCA!$H$10,0,1))</f>
        <v xml:space="preserve"> </v>
      </c>
      <c r="AG83" s="32">
        <f>IF(V83=$D$2," ",IF(V83&gt;NSCA!$I$10,0,1))</f>
        <v>1</v>
      </c>
      <c r="AH83" s="32" t="str">
        <f>IF(W83=$D$2," ",IF(W83&gt;NSCA!$L$10,0,1))</f>
        <v xml:space="preserve"> </v>
      </c>
      <c r="AI83" s="32" t="str">
        <f>IF(X83=$D$2," ",IF(X83&gt;NSCA!$M$10,0,1))</f>
        <v xml:space="preserve"> </v>
      </c>
    </row>
    <row r="84" spans="1:35" x14ac:dyDescent="0.25">
      <c r="A84" s="115">
        <v>42534</v>
      </c>
      <c r="B84" s="119"/>
      <c r="C84" s="119">
        <v>0.33528277014615737</v>
      </c>
      <c r="D84" s="119"/>
      <c r="E84" s="119"/>
      <c r="F84" s="119"/>
      <c r="G84" s="119"/>
      <c r="H84" s="119"/>
      <c r="I84" s="119">
        <v>9.3645952039647609E-2</v>
      </c>
      <c r="J84" s="119"/>
      <c r="K84" s="119"/>
      <c r="L84" s="119"/>
      <c r="M84" s="119">
        <v>0.33528277014615737</v>
      </c>
      <c r="N84" s="119"/>
      <c r="O84" s="119">
        <v>0.33528277014615737</v>
      </c>
      <c r="P84" s="119"/>
      <c r="Q84" s="119"/>
      <c r="R84" s="119"/>
      <c r="S84" s="119"/>
      <c r="T84" s="119"/>
      <c r="U84" s="119">
        <v>9.3645952039647609E-2</v>
      </c>
      <c r="V84" s="119"/>
      <c r="W84" s="119"/>
      <c r="X84" s="119"/>
      <c r="Y84" s="32" t="str">
        <f>IF(N84=$D$2," ",IF(N84&gt;NSCA!$J$10,0,1))</f>
        <v xml:space="preserve"> </v>
      </c>
      <c r="Z84" s="32">
        <f>IF(O84=$D$2," ",IF(O84&gt;NSCA!$K$10,0,1))</f>
        <v>1</v>
      </c>
      <c r="AA84" s="32" t="str">
        <f>IF(P84=$D$2," ",IF(P84&gt;NSCA!$C$10,0,1))</f>
        <v xml:space="preserve"> </v>
      </c>
      <c r="AB84" s="32" t="str">
        <f>IF(Q84=$D$2," ",IF(Q84&gt;NSCA!$D$10,0,1))</f>
        <v xml:space="preserve"> </v>
      </c>
      <c r="AC84" s="32" t="str">
        <f>IF(R84=$D$2," ",IF(R84&gt;NSCA!$E$10,0,1))</f>
        <v xml:space="preserve"> </v>
      </c>
      <c r="AD84" s="32" t="str">
        <f>IF(S84=$D$2," ",IF(S84&gt;NSCA!$F$10,0,1))</f>
        <v xml:space="preserve"> </v>
      </c>
      <c r="AE84" s="32" t="str">
        <f>IF(T84=$D$2," ",IF(T84&gt;NSCA!$G$10,0,1))</f>
        <v xml:space="preserve"> </v>
      </c>
      <c r="AF84" s="32">
        <f>IF(U84=$D$2," ",IF(U84&gt;NSCA!$H$10,0,1))</f>
        <v>0</v>
      </c>
      <c r="AG84" s="32" t="str">
        <f>IF(V84=$D$2," ",IF(V84&gt;NSCA!$I$10,0,1))</f>
        <v xml:space="preserve"> </v>
      </c>
      <c r="AH84" s="32" t="str">
        <f>IF(W84=$D$2," ",IF(W84&gt;NSCA!$L$10,0,1))</f>
        <v xml:space="preserve"> </v>
      </c>
      <c r="AI84" s="32" t="str">
        <f>IF(X84=$D$2," ",IF(X84&gt;NSCA!$M$10,0,1))</f>
        <v xml:space="preserve"> </v>
      </c>
    </row>
    <row r="85" spans="1:35" x14ac:dyDescent="0.25">
      <c r="A85" s="115">
        <v>42535</v>
      </c>
      <c r="B85" s="119"/>
      <c r="C85" s="119"/>
      <c r="D85" s="119">
        <v>8.968946068014667E-3</v>
      </c>
      <c r="E85" s="119">
        <v>1.3877758008399185E-2</v>
      </c>
      <c r="F85" s="119">
        <v>1.3468690346700474E-2</v>
      </c>
      <c r="G85" s="119"/>
      <c r="H85" s="119"/>
      <c r="I85" s="119"/>
      <c r="J85" s="119"/>
      <c r="K85" s="119"/>
      <c r="L85" s="119"/>
      <c r="M85" s="119">
        <v>1.3877758008399185E-2</v>
      </c>
      <c r="N85" s="119"/>
      <c r="O85" s="119"/>
      <c r="P85" s="119">
        <v>8.968946068014667E-3</v>
      </c>
      <c r="Q85" s="119">
        <v>1.3877758008399185E-2</v>
      </c>
      <c r="R85" s="119">
        <v>1.3468690346700474E-2</v>
      </c>
      <c r="S85" s="119"/>
      <c r="T85" s="119"/>
      <c r="U85" s="119"/>
      <c r="V85" s="119"/>
      <c r="W85" s="119"/>
      <c r="X85" s="119"/>
      <c r="Y85" s="32" t="str">
        <f>IF(N85=$D$2," ",IF(N85&gt;NSCA!$J$10,0,1))</f>
        <v xml:space="preserve"> </v>
      </c>
      <c r="Z85" s="32" t="str">
        <f>IF(O85=$D$2," ",IF(O85&gt;NSCA!$K$10,0,1))</f>
        <v xml:space="preserve"> </v>
      </c>
      <c r="AA85" s="32">
        <f>IF(P85=$D$2," ",IF(P85&gt;NSCA!$C$10,0,1))</f>
        <v>1</v>
      </c>
      <c r="AB85" s="32">
        <f>IF(Q85=$D$2," ",IF(Q85&gt;NSCA!$D$10,0,1))</f>
        <v>1</v>
      </c>
      <c r="AC85" s="32">
        <f>IF(R85=$D$2," ",IF(R85&gt;NSCA!$E$10,0,1))</f>
        <v>1</v>
      </c>
      <c r="AD85" s="32" t="str">
        <f>IF(S85=$D$2," ",IF(S85&gt;NSCA!$F$10,0,1))</f>
        <v xml:space="preserve"> </v>
      </c>
      <c r="AE85" s="32" t="str">
        <f>IF(T85=$D$2," ",IF(T85&gt;NSCA!$G$10,0,1))</f>
        <v xml:space="preserve"> </v>
      </c>
      <c r="AF85" s="32" t="str">
        <f>IF(U85=$D$2," ",IF(U85&gt;NSCA!$H$10,0,1))</f>
        <v xml:space="preserve"> </v>
      </c>
      <c r="AG85" s="32" t="str">
        <f>IF(V85=$D$2," ",IF(V85&gt;NSCA!$I$10,0,1))</f>
        <v xml:space="preserve"> </v>
      </c>
      <c r="AH85" s="32" t="str">
        <f>IF(W85=$D$2," ",IF(W85&gt;NSCA!$L$10,0,1))</f>
        <v xml:space="preserve"> </v>
      </c>
      <c r="AI85" s="32" t="str">
        <f>IF(X85=$D$2," ",IF(X85&gt;NSCA!$M$10,0,1))</f>
        <v xml:space="preserve"> </v>
      </c>
    </row>
    <row r="86" spans="1:35" x14ac:dyDescent="0.25">
      <c r="A86" s="115">
        <v>42536</v>
      </c>
      <c r="B86" s="119">
        <v>6.4140332618980778E-2</v>
      </c>
      <c r="C86" s="119"/>
      <c r="D86" s="119"/>
      <c r="E86" s="119"/>
      <c r="F86" s="119"/>
      <c r="G86" s="119">
        <v>3.692308956337767E-2</v>
      </c>
      <c r="H86" s="119"/>
      <c r="I86" s="119"/>
      <c r="J86" s="119">
        <v>0.63953222460339731</v>
      </c>
      <c r="K86" s="119"/>
      <c r="L86" s="119"/>
      <c r="M86" s="119">
        <v>0.63953222460339731</v>
      </c>
      <c r="N86" s="119">
        <v>6.4140332618980778E-2</v>
      </c>
      <c r="O86" s="119"/>
      <c r="P86" s="119"/>
      <c r="Q86" s="119"/>
      <c r="R86" s="119"/>
      <c r="S86" s="119">
        <v>3.692308956337767E-2</v>
      </c>
      <c r="T86" s="119"/>
      <c r="U86" s="119"/>
      <c r="V86" s="119">
        <v>0.63953222460339731</v>
      </c>
      <c r="W86" s="119"/>
      <c r="X86" s="119"/>
      <c r="Y86" s="32">
        <f>IF(N86=$D$2," ",IF(N86&gt;NSCA!$J$10,0,1))</f>
        <v>1</v>
      </c>
      <c r="Z86" s="32" t="str">
        <f>IF(O86=$D$2," ",IF(O86&gt;NSCA!$K$10,0,1))</f>
        <v xml:space="preserve"> </v>
      </c>
      <c r="AA86" s="32" t="str">
        <f>IF(P86=$D$2," ",IF(P86&gt;NSCA!$C$10,0,1))</f>
        <v xml:space="preserve"> </v>
      </c>
      <c r="AB86" s="32" t="str">
        <f>IF(Q86=$D$2," ",IF(Q86&gt;NSCA!$D$10,0,1))</f>
        <v xml:space="preserve"> </v>
      </c>
      <c r="AC86" s="32" t="str">
        <f>IF(R86=$D$2," ",IF(R86&gt;NSCA!$E$10,0,1))</f>
        <v xml:space="preserve"> </v>
      </c>
      <c r="AD86" s="32">
        <f>IF(S86=$D$2," ",IF(S86&gt;NSCA!$F$10,0,1))</f>
        <v>1</v>
      </c>
      <c r="AE86" s="32" t="str">
        <f>IF(T86=$D$2," ",IF(T86&gt;NSCA!$G$10,0,1))</f>
        <v xml:space="preserve"> </v>
      </c>
      <c r="AF86" s="32" t="str">
        <f>IF(U86=$D$2," ",IF(U86&gt;NSCA!$H$10,0,1))</f>
        <v xml:space="preserve"> </v>
      </c>
      <c r="AG86" s="32">
        <f>IF(V86=$D$2," ",IF(V86&gt;NSCA!$I$10,0,1))</f>
        <v>1</v>
      </c>
      <c r="AH86" s="32" t="str">
        <f>IF(W86=$D$2," ",IF(W86&gt;NSCA!$L$10,0,1))</f>
        <v xml:space="preserve"> </v>
      </c>
      <c r="AI86" s="32" t="str">
        <f>IF(X86=$D$2," ",IF(X86&gt;NSCA!$M$10,0,1))</f>
        <v xml:space="preserve"> </v>
      </c>
    </row>
    <row r="87" spans="1:35" x14ac:dyDescent="0.25">
      <c r="A87" s="115">
        <v>42537</v>
      </c>
      <c r="B87" s="119"/>
      <c r="C87" s="119"/>
      <c r="D87" s="119"/>
      <c r="E87" s="119"/>
      <c r="F87" s="119"/>
      <c r="G87" s="119"/>
      <c r="H87" s="119">
        <v>0.28192673128864643</v>
      </c>
      <c r="I87" s="119"/>
      <c r="J87" s="119"/>
      <c r="K87" s="119"/>
      <c r="L87" s="119">
        <v>0.58557673060312321</v>
      </c>
      <c r="M87" s="119">
        <v>0.58557673060312321</v>
      </c>
      <c r="N87" s="119"/>
      <c r="O87" s="119"/>
      <c r="P87" s="119"/>
      <c r="Q87" s="119"/>
      <c r="R87" s="119"/>
      <c r="S87" s="119"/>
      <c r="T87" s="119">
        <v>0.28192673128864643</v>
      </c>
      <c r="U87" s="119"/>
      <c r="V87" s="119"/>
      <c r="W87" s="119"/>
      <c r="X87" s="119">
        <v>0.58557673060312321</v>
      </c>
      <c r="Y87" s="32" t="str">
        <f>IF(N87=$D$2," ",IF(N87&gt;NSCA!$J$10,0,1))</f>
        <v xml:space="preserve"> </v>
      </c>
      <c r="Z87" s="32" t="str">
        <f>IF(O87=$D$2," ",IF(O87&gt;NSCA!$K$10,0,1))</f>
        <v xml:space="preserve"> </v>
      </c>
      <c r="AA87" s="32" t="str">
        <f>IF(P87=$D$2," ",IF(P87&gt;NSCA!$C$10,0,1))</f>
        <v xml:space="preserve"> </v>
      </c>
      <c r="AB87" s="32" t="str">
        <f>IF(Q87=$D$2," ",IF(Q87&gt;NSCA!$D$10,0,1))</f>
        <v xml:space="preserve"> </v>
      </c>
      <c r="AC87" s="32" t="str">
        <f>IF(R87=$D$2," ",IF(R87&gt;NSCA!$E$10,0,1))</f>
        <v xml:space="preserve"> </v>
      </c>
      <c r="AD87" s="32" t="str">
        <f>IF(S87=$D$2," ",IF(S87&gt;NSCA!$F$10,0,1))</f>
        <v xml:space="preserve"> </v>
      </c>
      <c r="AE87" s="32">
        <f>IF(T87=$D$2," ",IF(T87&gt;NSCA!$G$10,0,1))</f>
        <v>1</v>
      </c>
      <c r="AF87" s="32" t="str">
        <f>IF(U87=$D$2," ",IF(U87&gt;NSCA!$H$10,0,1))</f>
        <v xml:space="preserve"> </v>
      </c>
      <c r="AG87" s="32" t="str">
        <f>IF(V87=$D$2," ",IF(V87&gt;NSCA!$I$10,0,1))</f>
        <v xml:space="preserve"> </v>
      </c>
      <c r="AH87" s="32" t="str">
        <f>IF(W87=$D$2," ",IF(W87&gt;NSCA!$L$10,0,1))</f>
        <v xml:space="preserve"> </v>
      </c>
      <c r="AI87" s="32">
        <f>IF(X87=$D$2," ",IF(X87&gt;NSCA!$M$10,0,1))</f>
        <v>1</v>
      </c>
    </row>
    <row r="88" spans="1:35" x14ac:dyDescent="0.25">
      <c r="A88" s="115">
        <v>42562</v>
      </c>
      <c r="B88" s="119"/>
      <c r="C88" s="119">
        <v>0.314</v>
      </c>
      <c r="D88" s="119"/>
      <c r="E88" s="119"/>
      <c r="F88" s="119"/>
      <c r="G88" s="119"/>
      <c r="H88" s="119"/>
      <c r="I88" s="119">
        <v>2.5000000000000001E-2</v>
      </c>
      <c r="J88" s="119"/>
      <c r="K88" s="119"/>
      <c r="L88" s="119"/>
      <c r="M88" s="119">
        <v>0.314</v>
      </c>
      <c r="N88" s="119"/>
      <c r="O88" s="119">
        <v>0.314</v>
      </c>
      <c r="P88" s="119"/>
      <c r="Q88" s="119"/>
      <c r="R88" s="119"/>
      <c r="S88" s="119"/>
      <c r="T88" s="119"/>
      <c r="U88" s="119">
        <v>2.5000000000000001E-2</v>
      </c>
      <c r="V88" s="119"/>
      <c r="W88" s="119"/>
      <c r="X88" s="119"/>
      <c r="Y88" s="32" t="str">
        <f>IF(N88=$D$2," ",IF(N88&gt;NSCA!$J$10,0,1))</f>
        <v xml:space="preserve"> </v>
      </c>
      <c r="Z88" s="32">
        <f>IF(O88=$D$2," ",IF(O88&gt;NSCA!$K$10,0,1))</f>
        <v>1</v>
      </c>
      <c r="AA88" s="32" t="str">
        <f>IF(P88=$D$2," ",IF(P88&gt;NSCA!$C$10,0,1))</f>
        <v xml:space="preserve"> </v>
      </c>
      <c r="AB88" s="32" t="str">
        <f>IF(Q88=$D$2," ",IF(Q88&gt;NSCA!$D$10,0,1))</f>
        <v xml:space="preserve"> </v>
      </c>
      <c r="AC88" s="32" t="str">
        <f>IF(R88=$D$2," ",IF(R88&gt;NSCA!$E$10,0,1))</f>
        <v xml:space="preserve"> </v>
      </c>
      <c r="AD88" s="32" t="str">
        <f>IF(S88=$D$2," ",IF(S88&gt;NSCA!$F$10,0,1))</f>
        <v xml:space="preserve"> </v>
      </c>
      <c r="AE88" s="32" t="str">
        <f>IF(T88=$D$2," ",IF(T88&gt;NSCA!$G$10,0,1))</f>
        <v xml:space="preserve"> </v>
      </c>
      <c r="AF88" s="32">
        <f>IF(U88=$D$2," ",IF(U88&gt;NSCA!$H$10,0,1))</f>
        <v>1</v>
      </c>
      <c r="AG88" s="32" t="str">
        <f>IF(V88=$D$2," ",IF(V88&gt;NSCA!$I$10,0,1))</f>
        <v xml:space="preserve"> </v>
      </c>
      <c r="AH88" s="32" t="str">
        <f>IF(W88=$D$2," ",IF(W88&gt;NSCA!$L$10,0,1))</f>
        <v xml:space="preserve"> </v>
      </c>
      <c r="AI88" s="32" t="str">
        <f>IF(X88=$D$2," ",IF(X88&gt;NSCA!$M$10,0,1))</f>
        <v xml:space="preserve"> </v>
      </c>
    </row>
    <row r="89" spans="1:35" x14ac:dyDescent="0.25">
      <c r="A89" s="115">
        <v>42563</v>
      </c>
      <c r="B89" s="119"/>
      <c r="C89" s="119"/>
      <c r="D89" s="119">
        <v>1.3990991244615876E-2</v>
      </c>
      <c r="E89" s="119">
        <v>1.3191633118436996E-2</v>
      </c>
      <c r="F89" s="119">
        <v>2.11852143802258E-2</v>
      </c>
      <c r="G89" s="119"/>
      <c r="H89" s="119"/>
      <c r="I89" s="119"/>
      <c r="J89" s="119"/>
      <c r="K89" s="119"/>
      <c r="L89" s="119"/>
      <c r="M89" s="119">
        <v>2.11852143802258E-2</v>
      </c>
      <c r="N89" s="119"/>
      <c r="O89" s="119"/>
      <c r="P89" s="119">
        <v>1.3990991244615876E-2</v>
      </c>
      <c r="Q89" s="119">
        <v>1.3191633118436996E-2</v>
      </c>
      <c r="R89" s="119">
        <v>2.11852143802258E-2</v>
      </c>
      <c r="S89" s="119"/>
      <c r="T89" s="119"/>
      <c r="U89" s="119"/>
      <c r="V89" s="119"/>
      <c r="W89" s="119"/>
      <c r="X89" s="119"/>
      <c r="Y89" s="32" t="str">
        <f>IF(N89=$D$2," ",IF(N89&gt;NSCA!$J$10,0,1))</f>
        <v xml:space="preserve"> </v>
      </c>
      <c r="Z89" s="32" t="str">
        <f>IF(O89=$D$2," ",IF(O89&gt;NSCA!$K$10,0,1))</f>
        <v xml:space="preserve"> </v>
      </c>
      <c r="AA89" s="32">
        <f>IF(P89=$D$2," ",IF(P89&gt;NSCA!$C$10,0,1))</f>
        <v>1</v>
      </c>
      <c r="AB89" s="32">
        <f>IF(Q89=$D$2," ",IF(Q89&gt;NSCA!$D$10,0,1))</f>
        <v>1</v>
      </c>
      <c r="AC89" s="32">
        <f>IF(R89=$D$2," ",IF(R89&gt;NSCA!$E$10,0,1))</f>
        <v>1</v>
      </c>
      <c r="AD89" s="32" t="str">
        <f>IF(S89=$D$2," ",IF(S89&gt;NSCA!$F$10,0,1))</f>
        <v xml:space="preserve"> </v>
      </c>
      <c r="AE89" s="32" t="str">
        <f>IF(T89=$D$2," ",IF(T89&gt;NSCA!$G$10,0,1))</f>
        <v xml:space="preserve"> </v>
      </c>
      <c r="AF89" s="32" t="str">
        <f>IF(U89=$D$2," ",IF(U89&gt;NSCA!$H$10,0,1))</f>
        <v xml:space="preserve"> </v>
      </c>
      <c r="AG89" s="32" t="str">
        <f>IF(V89=$D$2," ",IF(V89&gt;NSCA!$I$10,0,1))</f>
        <v xml:space="preserve"> </v>
      </c>
      <c r="AH89" s="32" t="str">
        <f>IF(W89=$D$2," ",IF(W89&gt;NSCA!$L$10,0,1))</f>
        <v xml:space="preserve"> </v>
      </c>
      <c r="AI89" s="32" t="str">
        <f>IF(X89=$D$2," ",IF(X89&gt;NSCA!$M$10,0,1))</f>
        <v xml:space="preserve"> </v>
      </c>
    </row>
    <row r="90" spans="1:35" x14ac:dyDescent="0.25">
      <c r="A90" s="115">
        <v>42564</v>
      </c>
      <c r="B90" s="119">
        <v>0.114</v>
      </c>
      <c r="C90" s="119"/>
      <c r="D90" s="119"/>
      <c r="E90" s="119"/>
      <c r="F90" s="119"/>
      <c r="G90" s="119">
        <v>6.6601651580830895E-2</v>
      </c>
      <c r="H90" s="119"/>
      <c r="I90" s="119"/>
      <c r="J90" s="119">
        <v>0.98799999999999999</v>
      </c>
      <c r="K90" s="119"/>
      <c r="L90" s="119"/>
      <c r="M90" s="119">
        <v>0.98799999999999999</v>
      </c>
      <c r="N90" s="119">
        <v>0.114</v>
      </c>
      <c r="O90" s="119"/>
      <c r="P90" s="119"/>
      <c r="Q90" s="119"/>
      <c r="R90" s="119"/>
      <c r="S90" s="119">
        <v>6.6601651580830895E-2</v>
      </c>
      <c r="T90" s="119"/>
      <c r="U90" s="119"/>
      <c r="V90" s="119">
        <v>0.98799999999999999</v>
      </c>
      <c r="W90" s="119"/>
      <c r="X90" s="119"/>
      <c r="Y90" s="32">
        <f>IF(N90=$D$2," ",IF(N90&gt;NSCA!$J$10,0,1))</f>
        <v>1</v>
      </c>
      <c r="Z90" s="32" t="str">
        <f>IF(O90=$D$2," ",IF(O90&gt;NSCA!$K$10,0,1))</f>
        <v xml:space="preserve"> </v>
      </c>
      <c r="AA90" s="32" t="str">
        <f>IF(P90=$D$2," ",IF(P90&gt;NSCA!$C$10,0,1))</f>
        <v xml:space="preserve"> </v>
      </c>
      <c r="AB90" s="32" t="str">
        <f>IF(Q90=$D$2," ",IF(Q90&gt;NSCA!$D$10,0,1))</f>
        <v xml:space="preserve"> </v>
      </c>
      <c r="AC90" s="32" t="str">
        <f>IF(R90=$D$2," ",IF(R90&gt;NSCA!$E$10,0,1))</f>
        <v xml:space="preserve"> </v>
      </c>
      <c r="AD90" s="32">
        <f>IF(S90=$D$2," ",IF(S90&gt;NSCA!$F$10,0,1))</f>
        <v>1</v>
      </c>
      <c r="AE90" s="32" t="str">
        <f>IF(T90=$D$2," ",IF(T90&gt;NSCA!$G$10,0,1))</f>
        <v xml:space="preserve"> </v>
      </c>
      <c r="AF90" s="32" t="str">
        <f>IF(U90=$D$2," ",IF(U90&gt;NSCA!$H$10,0,1))</f>
        <v xml:space="preserve"> </v>
      </c>
      <c r="AG90" s="32">
        <f>IF(V90=$D$2," ",IF(V90&gt;NSCA!$I$10,0,1))</f>
        <v>1</v>
      </c>
      <c r="AH90" s="32" t="str">
        <f>IF(W90=$D$2," ",IF(W90&gt;NSCA!$L$10,0,1))</f>
        <v xml:space="preserve"> </v>
      </c>
      <c r="AI90" s="32" t="str">
        <f>IF(X90=$D$2," ",IF(X90&gt;NSCA!$M$10,0,1))</f>
        <v xml:space="preserve"> </v>
      </c>
    </row>
    <row r="91" spans="1:35" x14ac:dyDescent="0.25">
      <c r="A91" s="115">
        <v>42565</v>
      </c>
      <c r="B91" s="119"/>
      <c r="C91" s="119"/>
      <c r="D91" s="119"/>
      <c r="E91" s="119"/>
      <c r="F91" s="119"/>
      <c r="G91" s="119"/>
      <c r="H91" s="119">
        <v>0.53070697542094358</v>
      </c>
      <c r="I91" s="119"/>
      <c r="J91" s="119"/>
      <c r="K91" s="119"/>
      <c r="L91" s="119">
        <v>1.0369999999999999</v>
      </c>
      <c r="M91" s="119">
        <v>1.0369999999999999</v>
      </c>
      <c r="N91" s="119"/>
      <c r="O91" s="119"/>
      <c r="P91" s="119"/>
      <c r="Q91" s="119"/>
      <c r="R91" s="119"/>
      <c r="S91" s="119"/>
      <c r="T91" s="119">
        <v>0.53070697542094358</v>
      </c>
      <c r="U91" s="119"/>
      <c r="V91" s="119"/>
      <c r="W91" s="119"/>
      <c r="X91" s="119">
        <v>1.0369999999999999</v>
      </c>
      <c r="Y91" s="32" t="str">
        <f>IF(N91=$D$2," ",IF(N91&gt;NSCA!$J$10,0,1))</f>
        <v xml:space="preserve"> </v>
      </c>
      <c r="Z91" s="32" t="str">
        <f>IF(O91=$D$2," ",IF(O91&gt;NSCA!$K$10,0,1))</f>
        <v xml:space="preserve"> </v>
      </c>
      <c r="AA91" s="32" t="str">
        <f>IF(P91=$D$2," ",IF(P91&gt;NSCA!$C$10,0,1))</f>
        <v xml:space="preserve"> </v>
      </c>
      <c r="AB91" s="32" t="str">
        <f>IF(Q91=$D$2," ",IF(Q91&gt;NSCA!$D$10,0,1))</f>
        <v xml:space="preserve"> </v>
      </c>
      <c r="AC91" s="32" t="str">
        <f>IF(R91=$D$2," ",IF(R91&gt;NSCA!$E$10,0,1))</f>
        <v xml:space="preserve"> </v>
      </c>
      <c r="AD91" s="32" t="str">
        <f>IF(S91=$D$2," ",IF(S91&gt;NSCA!$F$10,0,1))</f>
        <v xml:space="preserve"> </v>
      </c>
      <c r="AE91" s="32">
        <f>IF(T91=$D$2," ",IF(T91&gt;NSCA!$G$10,0,1))</f>
        <v>1</v>
      </c>
      <c r="AF91" s="32" t="str">
        <f>IF(U91=$D$2," ",IF(U91&gt;NSCA!$H$10,0,1))</f>
        <v xml:space="preserve"> </v>
      </c>
      <c r="AG91" s="32" t="str">
        <f>IF(V91=$D$2," ",IF(V91&gt;NSCA!$I$10,0,1))</f>
        <v xml:space="preserve"> </v>
      </c>
      <c r="AH91" s="32" t="str">
        <f>IF(W91=$D$2," ",IF(W91&gt;NSCA!$L$10,0,1))</f>
        <v xml:space="preserve"> </v>
      </c>
      <c r="AI91" s="32">
        <f>IF(X91=$D$2," ",IF(X91&gt;NSCA!$M$10,0,1))</f>
        <v>1</v>
      </c>
    </row>
    <row r="92" spans="1:35" x14ac:dyDescent="0.25">
      <c r="A92" s="115">
        <v>42604</v>
      </c>
      <c r="B92" s="119"/>
      <c r="C92" s="119"/>
      <c r="D92" s="119">
        <v>1.0904015338609283E-2</v>
      </c>
      <c r="E92" s="119">
        <v>9.1117335626760658E-3</v>
      </c>
      <c r="F92" s="119">
        <v>8.6636631186927607E-3</v>
      </c>
      <c r="G92" s="119"/>
      <c r="H92" s="119"/>
      <c r="I92" s="119"/>
      <c r="J92" s="119"/>
      <c r="K92" s="119"/>
      <c r="L92" s="119"/>
      <c r="M92" s="119">
        <v>1.0904015338609283E-2</v>
      </c>
      <c r="N92" s="119"/>
      <c r="O92" s="119"/>
      <c r="P92" s="119">
        <v>1.0904015338609283E-2</v>
      </c>
      <c r="Q92" s="119">
        <v>9.1117335626760658E-3</v>
      </c>
      <c r="R92" s="119">
        <v>8.6636631186927607E-3</v>
      </c>
      <c r="S92" s="119"/>
      <c r="T92" s="119"/>
      <c r="U92" s="119"/>
      <c r="V92" s="119"/>
      <c r="W92" s="119"/>
      <c r="X92" s="119"/>
      <c r="Y92" s="32" t="str">
        <f>IF(N92=$D$2," ",IF(N92&gt;NSCA!$J$10,0,1))</f>
        <v xml:space="preserve"> </v>
      </c>
      <c r="Z92" s="32" t="str">
        <f>IF(O92=$D$2," ",IF(O92&gt;NSCA!$K$10,0,1))</f>
        <v xml:space="preserve"> </v>
      </c>
      <c r="AA92" s="32">
        <f>IF(P92=$D$2," ",IF(P92&gt;NSCA!$C$10,0,1))</f>
        <v>1</v>
      </c>
      <c r="AB92" s="32">
        <f>IF(Q92=$D$2," ",IF(Q92&gt;NSCA!$D$10,0,1))</f>
        <v>1</v>
      </c>
      <c r="AC92" s="32">
        <f>IF(R92=$D$2," ",IF(R92&gt;NSCA!$E$10,0,1))</f>
        <v>1</v>
      </c>
      <c r="AD92" s="32" t="str">
        <f>IF(S92=$D$2," ",IF(S92&gt;NSCA!$F$10,0,1))</f>
        <v xml:space="preserve"> </v>
      </c>
      <c r="AE92" s="32" t="str">
        <f>IF(T92=$D$2," ",IF(T92&gt;NSCA!$G$10,0,1))</f>
        <v xml:space="preserve"> </v>
      </c>
      <c r="AF92" s="32" t="str">
        <f>IF(U92=$D$2," ",IF(U92&gt;NSCA!$H$10,0,1))</f>
        <v xml:space="preserve"> </v>
      </c>
      <c r="AG92" s="32" t="str">
        <f>IF(V92=$D$2," ",IF(V92&gt;NSCA!$I$10,0,1))</f>
        <v xml:space="preserve"> </v>
      </c>
      <c r="AH92" s="32" t="str">
        <f>IF(W92=$D$2," ",IF(W92&gt;NSCA!$L$10,0,1))</f>
        <v xml:space="preserve"> </v>
      </c>
      <c r="AI92" s="32" t="str">
        <f>IF(X92=$D$2," ",IF(X92&gt;NSCA!$M$10,0,1))</f>
        <v xml:space="preserve"> </v>
      </c>
    </row>
    <row r="93" spans="1:35" x14ac:dyDescent="0.25">
      <c r="A93" s="115">
        <v>42605</v>
      </c>
      <c r="B93" s="119"/>
      <c r="C93" s="119">
        <v>4.9438073521173451E-2</v>
      </c>
      <c r="D93" s="119"/>
      <c r="E93" s="119"/>
      <c r="F93" s="119"/>
      <c r="G93" s="119"/>
      <c r="H93" s="119"/>
      <c r="I93" s="119">
        <v>2.6586480878024933E-2</v>
      </c>
      <c r="J93" s="119"/>
      <c r="K93" s="119"/>
      <c r="L93" s="119"/>
      <c r="M93" s="119">
        <v>4.9438073521173451E-2</v>
      </c>
      <c r="N93" s="119"/>
      <c r="O93" s="119">
        <v>4.9438073521173451E-2</v>
      </c>
      <c r="P93" s="119"/>
      <c r="Q93" s="119"/>
      <c r="R93" s="119"/>
      <c r="S93" s="119"/>
      <c r="T93" s="119"/>
      <c r="U93" s="119">
        <v>2.6586480878024933E-2</v>
      </c>
      <c r="V93" s="119"/>
      <c r="W93" s="119"/>
      <c r="X93" s="119"/>
      <c r="Y93" s="32" t="str">
        <f>IF(N93=$D$2," ",IF(N93&gt;NSCA!$J$10,0,1))</f>
        <v xml:space="preserve"> </v>
      </c>
      <c r="Z93" s="32">
        <f>IF(O93=$D$2," ",IF(O93&gt;NSCA!$K$10,0,1))</f>
        <v>1</v>
      </c>
      <c r="AA93" s="32" t="str">
        <f>IF(P93=$D$2," ",IF(P93&gt;NSCA!$C$10,0,1))</f>
        <v xml:space="preserve"> </v>
      </c>
      <c r="AB93" s="32" t="str">
        <f>IF(Q93=$D$2," ",IF(Q93&gt;NSCA!$D$10,0,1))</f>
        <v xml:space="preserve"> </v>
      </c>
      <c r="AC93" s="32" t="str">
        <f>IF(R93=$D$2," ",IF(R93&gt;NSCA!$E$10,0,1))</f>
        <v xml:space="preserve"> </v>
      </c>
      <c r="AD93" s="32" t="str">
        <f>IF(S93=$D$2," ",IF(S93&gt;NSCA!$F$10,0,1))</f>
        <v xml:space="preserve"> </v>
      </c>
      <c r="AE93" s="32" t="str">
        <f>IF(T93=$D$2," ",IF(T93&gt;NSCA!$G$10,0,1))</f>
        <v xml:space="preserve"> </v>
      </c>
      <c r="AF93" s="32">
        <f>IF(U93=$D$2," ",IF(U93&gt;NSCA!$H$10,0,1))</f>
        <v>1</v>
      </c>
      <c r="AG93" s="32" t="str">
        <f>IF(V93=$D$2," ",IF(V93&gt;NSCA!$I$10,0,1))</f>
        <v xml:space="preserve"> </v>
      </c>
      <c r="AH93" s="32" t="str">
        <f>IF(W93=$D$2," ",IF(W93&gt;NSCA!$L$10,0,1))</f>
        <v xml:space="preserve"> </v>
      </c>
      <c r="AI93" s="32" t="str">
        <f>IF(X93=$D$2," ",IF(X93&gt;NSCA!$M$10,0,1))</f>
        <v xml:space="preserve"> </v>
      </c>
    </row>
    <row r="94" spans="1:35" x14ac:dyDescent="0.25">
      <c r="A94" s="115">
        <v>42606</v>
      </c>
      <c r="B94" s="119">
        <v>0.11240033263219683</v>
      </c>
      <c r="C94" s="119"/>
      <c r="D94" s="119"/>
      <c r="E94" s="119"/>
      <c r="F94" s="119"/>
      <c r="G94" s="119">
        <v>4.0175708066330772E-2</v>
      </c>
      <c r="H94" s="119"/>
      <c r="I94" s="119"/>
      <c r="J94" s="119">
        <v>1.2152762035205902</v>
      </c>
      <c r="K94" s="119"/>
      <c r="L94" s="119"/>
      <c r="M94" s="119">
        <v>1.2152762035205902</v>
      </c>
      <c r="N94" s="119">
        <v>0.11240033263219683</v>
      </c>
      <c r="O94" s="119"/>
      <c r="P94" s="119"/>
      <c r="Q94" s="119"/>
      <c r="R94" s="119"/>
      <c r="S94" s="119">
        <v>4.0175708066330772E-2</v>
      </c>
      <c r="T94" s="119"/>
      <c r="U94" s="119"/>
      <c r="V94" s="119">
        <v>1.2152762035205902</v>
      </c>
      <c r="W94" s="119"/>
      <c r="X94" s="119"/>
      <c r="Y94" s="32">
        <f>IF(N94=$D$2," ",IF(N94&gt;NSCA!$J$10,0,1))</f>
        <v>1</v>
      </c>
      <c r="Z94" s="32" t="str">
        <f>IF(O94=$D$2," ",IF(O94&gt;NSCA!$K$10,0,1))</f>
        <v xml:space="preserve"> </v>
      </c>
      <c r="AA94" s="32" t="str">
        <f>IF(P94=$D$2," ",IF(P94&gt;NSCA!$C$10,0,1))</f>
        <v xml:space="preserve"> </v>
      </c>
      <c r="AB94" s="32" t="str">
        <f>IF(Q94=$D$2," ",IF(Q94&gt;NSCA!$D$10,0,1))</f>
        <v xml:space="preserve"> </v>
      </c>
      <c r="AC94" s="32" t="str">
        <f>IF(R94=$D$2," ",IF(R94&gt;NSCA!$E$10,0,1))</f>
        <v xml:space="preserve"> </v>
      </c>
      <c r="AD94" s="32">
        <f>IF(S94=$D$2," ",IF(S94&gt;NSCA!$F$10,0,1))</f>
        <v>1</v>
      </c>
      <c r="AE94" s="32" t="str">
        <f>IF(T94=$D$2," ",IF(T94&gt;NSCA!$G$10,0,1))</f>
        <v xml:space="preserve"> </v>
      </c>
      <c r="AF94" s="32" t="str">
        <f>IF(U94=$D$2," ",IF(U94&gt;NSCA!$H$10,0,1))</f>
        <v xml:space="preserve"> </v>
      </c>
      <c r="AG94" s="32">
        <f>IF(V94=$D$2," ",IF(V94&gt;NSCA!$I$10,0,1))</f>
        <v>1</v>
      </c>
      <c r="AH94" s="32" t="str">
        <f>IF(W94=$D$2," ",IF(W94&gt;NSCA!$L$10,0,1))</f>
        <v xml:space="preserve"> </v>
      </c>
      <c r="AI94" s="32" t="str">
        <f>IF(X94=$D$2," ",IF(X94&gt;NSCA!$M$10,0,1))</f>
        <v xml:space="preserve"> </v>
      </c>
    </row>
    <row r="95" spans="1:35" x14ac:dyDescent="0.25">
      <c r="A95" s="115">
        <v>42607</v>
      </c>
      <c r="B95" s="119"/>
      <c r="C95" s="119"/>
      <c r="D95" s="119"/>
      <c r="E95" s="119"/>
      <c r="F95" s="119"/>
      <c r="G95" s="119"/>
      <c r="H95" s="119">
        <v>0.31993011928637816</v>
      </c>
      <c r="I95" s="119"/>
      <c r="J95" s="119"/>
      <c r="K95" s="119"/>
      <c r="L95" s="119">
        <v>0.71081613685438949</v>
      </c>
      <c r="M95" s="119">
        <v>0.71081613685438949</v>
      </c>
      <c r="N95" s="119"/>
      <c r="O95" s="119"/>
      <c r="P95" s="119"/>
      <c r="Q95" s="119"/>
      <c r="R95" s="119"/>
      <c r="S95" s="119"/>
      <c r="T95" s="119">
        <v>0.31993011928637816</v>
      </c>
      <c r="U95" s="119"/>
      <c r="V95" s="119"/>
      <c r="W95" s="119"/>
      <c r="X95" s="119">
        <v>0.71081613685438949</v>
      </c>
      <c r="Y95" s="32" t="str">
        <f>IF(N95=$D$2," ",IF(N95&gt;NSCA!$J$10,0,1))</f>
        <v xml:space="preserve"> </v>
      </c>
      <c r="Z95" s="32" t="str">
        <f>IF(O95=$D$2," ",IF(O95&gt;NSCA!$K$10,0,1))</f>
        <v xml:space="preserve"> </v>
      </c>
      <c r="AA95" s="32" t="str">
        <f>IF(P95=$D$2," ",IF(P95&gt;NSCA!$C$10,0,1))</f>
        <v xml:space="preserve"> </v>
      </c>
      <c r="AB95" s="32" t="str">
        <f>IF(Q95=$D$2," ",IF(Q95&gt;NSCA!$D$10,0,1))</f>
        <v xml:space="preserve"> </v>
      </c>
      <c r="AC95" s="32" t="str">
        <f>IF(R95=$D$2," ",IF(R95&gt;NSCA!$E$10,0,1))</f>
        <v xml:space="preserve"> </v>
      </c>
      <c r="AD95" s="32" t="str">
        <f>IF(S95=$D$2," ",IF(S95&gt;NSCA!$F$10,0,1))</f>
        <v xml:space="preserve"> </v>
      </c>
      <c r="AE95" s="32">
        <f>IF(T95=$D$2," ",IF(T95&gt;NSCA!$G$10,0,1))</f>
        <v>1</v>
      </c>
      <c r="AF95" s="32" t="str">
        <f>IF(U95=$D$2," ",IF(U95&gt;NSCA!$H$10,0,1))</f>
        <v xml:space="preserve"> </v>
      </c>
      <c r="AG95" s="32" t="str">
        <f>IF(V95=$D$2," ",IF(V95&gt;NSCA!$I$10,0,1))</f>
        <v xml:space="preserve"> </v>
      </c>
      <c r="AH95" s="32" t="str">
        <f>IF(W95=$D$2," ",IF(W95&gt;NSCA!$L$10,0,1))</f>
        <v xml:space="preserve"> </v>
      </c>
      <c r="AI95" s="32">
        <f>IF(X95=$D$2," ",IF(X95&gt;NSCA!$M$10,0,1))</f>
        <v>1</v>
      </c>
    </row>
    <row r="96" spans="1:35" x14ac:dyDescent="0.25">
      <c r="A96" s="115">
        <v>42625</v>
      </c>
      <c r="B96" s="119"/>
      <c r="C96" s="119">
        <v>0.41599999999999998</v>
      </c>
      <c r="D96" s="119"/>
      <c r="E96" s="119"/>
      <c r="F96" s="119"/>
      <c r="G96" s="119"/>
      <c r="H96" s="119"/>
      <c r="I96" s="119">
        <v>2.1000000000000001E-2</v>
      </c>
      <c r="J96" s="119"/>
      <c r="K96" s="119"/>
      <c r="L96" s="119"/>
      <c r="M96" s="119">
        <v>0.41599999999999998</v>
      </c>
      <c r="N96" s="119"/>
      <c r="O96" s="119">
        <v>0.41599999999999998</v>
      </c>
      <c r="P96" s="119"/>
      <c r="Q96" s="119"/>
      <c r="R96" s="119"/>
      <c r="S96" s="119"/>
      <c r="T96" s="119"/>
      <c r="U96" s="119">
        <v>2.1000000000000001E-2</v>
      </c>
      <c r="V96" s="119"/>
      <c r="W96" s="119"/>
      <c r="X96" s="119"/>
      <c r="Y96" s="32" t="str">
        <f>IF(N96=$D$2," ",IF(N96&gt;NSCA!$J$10,0,1))</f>
        <v xml:space="preserve"> </v>
      </c>
      <c r="Z96" s="32">
        <f>IF(O96=$D$2," ",IF(O96&gt;NSCA!$K$10,0,1))</f>
        <v>1</v>
      </c>
      <c r="AA96" s="32" t="str">
        <f>IF(P96=$D$2," ",IF(P96&gt;NSCA!$C$10,0,1))</f>
        <v xml:space="preserve"> </v>
      </c>
      <c r="AB96" s="32" t="str">
        <f>IF(Q96=$D$2," ",IF(Q96&gt;NSCA!$D$10,0,1))</f>
        <v xml:space="preserve"> </v>
      </c>
      <c r="AC96" s="32" t="str">
        <f>IF(R96=$D$2," ",IF(R96&gt;NSCA!$E$10,0,1))</f>
        <v xml:space="preserve"> </v>
      </c>
      <c r="AD96" s="32" t="str">
        <f>IF(S96=$D$2," ",IF(S96&gt;NSCA!$F$10,0,1))</f>
        <v xml:space="preserve"> </v>
      </c>
      <c r="AE96" s="32" t="str">
        <f>IF(T96=$D$2," ",IF(T96&gt;NSCA!$G$10,0,1))</f>
        <v xml:space="preserve"> </v>
      </c>
      <c r="AF96" s="32">
        <f>IF(U96=$D$2," ",IF(U96&gt;NSCA!$H$10,0,1))</f>
        <v>1</v>
      </c>
      <c r="AG96" s="32" t="str">
        <f>IF(V96=$D$2," ",IF(V96&gt;NSCA!$I$10,0,1))</f>
        <v xml:space="preserve"> </v>
      </c>
      <c r="AH96" s="32" t="str">
        <f>IF(W96=$D$2," ",IF(W96&gt;NSCA!$L$10,0,1))</f>
        <v xml:space="preserve"> </v>
      </c>
      <c r="AI96" s="32" t="str">
        <f>IF(X96=$D$2," ",IF(X96&gt;NSCA!$M$10,0,1))</f>
        <v xml:space="preserve"> </v>
      </c>
    </row>
    <row r="97" spans="1:35" x14ac:dyDescent="0.25">
      <c r="A97" s="115">
        <v>42626</v>
      </c>
      <c r="B97" s="119"/>
      <c r="C97" s="119"/>
      <c r="D97" s="119">
        <v>1.0999999999999999E-2</v>
      </c>
      <c r="E97" s="119">
        <v>1.0999999999999999E-2</v>
      </c>
      <c r="F97" s="119">
        <v>1.2E-2</v>
      </c>
      <c r="G97" s="119"/>
      <c r="H97" s="119"/>
      <c r="I97" s="119"/>
      <c r="J97" s="119"/>
      <c r="K97" s="119"/>
      <c r="L97" s="119"/>
      <c r="M97" s="119">
        <v>1.2E-2</v>
      </c>
      <c r="N97" s="119"/>
      <c r="O97" s="119"/>
      <c r="P97" s="119">
        <v>1.0999999999999999E-2</v>
      </c>
      <c r="Q97" s="119">
        <v>1.0999999999999999E-2</v>
      </c>
      <c r="R97" s="119">
        <v>1.2E-2</v>
      </c>
      <c r="S97" s="119"/>
      <c r="T97" s="119"/>
      <c r="U97" s="119"/>
      <c r="V97" s="119"/>
      <c r="W97" s="119"/>
      <c r="X97" s="119"/>
      <c r="Y97" s="32" t="str">
        <f>IF(N97=$D$2," ",IF(N97&gt;NSCA!$J$10,0,1))</f>
        <v xml:space="preserve"> </v>
      </c>
      <c r="Z97" s="32" t="str">
        <f>IF(O97=$D$2," ",IF(O97&gt;NSCA!$K$10,0,1))</f>
        <v xml:space="preserve"> </v>
      </c>
      <c r="AA97" s="32">
        <f>IF(P97=$D$2," ",IF(P97&gt;NSCA!$C$10,0,1))</f>
        <v>1</v>
      </c>
      <c r="AB97" s="32">
        <f>IF(Q97=$D$2," ",IF(Q97&gt;NSCA!$D$10,0,1))</f>
        <v>1</v>
      </c>
      <c r="AC97" s="32">
        <f>IF(R97=$D$2," ",IF(R97&gt;NSCA!$E$10,0,1))</f>
        <v>1</v>
      </c>
      <c r="AD97" s="32" t="str">
        <f>IF(S97=$D$2," ",IF(S97&gt;NSCA!$F$10,0,1))</f>
        <v xml:space="preserve"> </v>
      </c>
      <c r="AE97" s="32" t="str">
        <f>IF(T97=$D$2," ",IF(T97&gt;NSCA!$G$10,0,1))</f>
        <v xml:space="preserve"> </v>
      </c>
      <c r="AF97" s="32" t="str">
        <f>IF(U97=$D$2," ",IF(U97&gt;NSCA!$H$10,0,1))</f>
        <v xml:space="preserve"> </v>
      </c>
      <c r="AG97" s="32" t="str">
        <f>IF(V97=$D$2," ",IF(V97&gt;NSCA!$I$10,0,1))</f>
        <v xml:space="preserve"> </v>
      </c>
      <c r="AH97" s="32" t="str">
        <f>IF(W97=$D$2," ",IF(W97&gt;NSCA!$L$10,0,1))</f>
        <v xml:space="preserve"> </v>
      </c>
      <c r="AI97" s="32" t="str">
        <f>IF(X97=$D$2," ",IF(X97&gt;NSCA!$M$10,0,1))</f>
        <v xml:space="preserve"> </v>
      </c>
    </row>
    <row r="98" spans="1:35" x14ac:dyDescent="0.25">
      <c r="A98" s="115">
        <v>42627</v>
      </c>
      <c r="B98" s="119"/>
      <c r="C98" s="119"/>
      <c r="D98" s="119"/>
      <c r="E98" s="119"/>
      <c r="F98" s="119"/>
      <c r="G98" s="119"/>
      <c r="H98" s="119">
        <v>0.40200000000000002</v>
      </c>
      <c r="I98" s="119"/>
      <c r="J98" s="119"/>
      <c r="K98" s="119"/>
      <c r="L98" s="119">
        <v>0.63500000000000001</v>
      </c>
      <c r="M98" s="119">
        <v>0.63500000000000001</v>
      </c>
      <c r="N98" s="119"/>
      <c r="O98" s="119"/>
      <c r="P98" s="119"/>
      <c r="Q98" s="119"/>
      <c r="R98" s="119"/>
      <c r="S98" s="119"/>
      <c r="T98" s="119">
        <v>0.40200000000000002</v>
      </c>
      <c r="U98" s="119"/>
      <c r="V98" s="119"/>
      <c r="W98" s="119"/>
      <c r="X98" s="119">
        <v>0.63500000000000001</v>
      </c>
      <c r="Y98" s="32" t="str">
        <f>IF(N98=$D$2," ",IF(N98&gt;NSCA!$J$10,0,1))</f>
        <v xml:space="preserve"> </v>
      </c>
      <c r="Z98" s="32" t="str">
        <f>IF(O98=$D$2," ",IF(O98&gt;NSCA!$K$10,0,1))</f>
        <v xml:space="preserve"> </v>
      </c>
      <c r="AA98" s="32" t="str">
        <f>IF(P98=$D$2," ",IF(P98&gt;NSCA!$C$10,0,1))</f>
        <v xml:space="preserve"> </v>
      </c>
      <c r="AB98" s="32" t="str">
        <f>IF(Q98=$D$2," ",IF(Q98&gt;NSCA!$D$10,0,1))</f>
        <v xml:space="preserve"> </v>
      </c>
      <c r="AC98" s="32" t="str">
        <f>IF(R98=$D$2," ",IF(R98&gt;NSCA!$E$10,0,1))</f>
        <v xml:space="preserve"> </v>
      </c>
      <c r="AD98" s="32" t="str">
        <f>IF(S98=$D$2," ",IF(S98&gt;NSCA!$F$10,0,1))</f>
        <v xml:space="preserve"> </v>
      </c>
      <c r="AE98" s="32">
        <f>IF(T98=$D$2," ",IF(T98&gt;NSCA!$G$10,0,1))</f>
        <v>1</v>
      </c>
      <c r="AF98" s="32" t="str">
        <f>IF(U98=$D$2," ",IF(U98&gt;NSCA!$H$10,0,1))</f>
        <v xml:space="preserve"> </v>
      </c>
      <c r="AG98" s="32" t="str">
        <f>IF(V98=$D$2," ",IF(V98&gt;NSCA!$I$10,0,1))</f>
        <v xml:space="preserve"> </v>
      </c>
      <c r="AH98" s="32" t="str">
        <f>IF(W98=$D$2," ",IF(W98&gt;NSCA!$L$10,0,1))</f>
        <v xml:space="preserve"> </v>
      </c>
      <c r="AI98" s="32">
        <f>IF(X98=$D$2," ",IF(X98&gt;NSCA!$M$10,0,1))</f>
        <v>1</v>
      </c>
    </row>
    <row r="99" spans="1:35" x14ac:dyDescent="0.25">
      <c r="A99" s="115">
        <v>42628</v>
      </c>
      <c r="B99" s="119">
        <v>0.108</v>
      </c>
      <c r="C99" s="119"/>
      <c r="D99" s="119"/>
      <c r="E99" s="119"/>
      <c r="F99" s="119"/>
      <c r="G99" s="119">
        <v>0.08</v>
      </c>
      <c r="H99" s="119"/>
      <c r="I99" s="119"/>
      <c r="J99" s="119">
        <v>0.155</v>
      </c>
      <c r="K99" s="119"/>
      <c r="L99" s="119"/>
      <c r="M99" s="119">
        <v>0.155</v>
      </c>
      <c r="N99" s="119">
        <v>0.108</v>
      </c>
      <c r="O99" s="119"/>
      <c r="P99" s="119"/>
      <c r="Q99" s="119"/>
      <c r="R99" s="119"/>
      <c r="S99" s="119">
        <v>0.08</v>
      </c>
      <c r="T99" s="119"/>
      <c r="U99" s="119"/>
      <c r="V99" s="119">
        <v>0.155</v>
      </c>
      <c r="W99" s="119"/>
      <c r="X99" s="119"/>
      <c r="Y99" s="32">
        <f>IF(N99=$D$2," ",IF(N99&gt;NSCA!$J$10,0,1))</f>
        <v>1</v>
      </c>
      <c r="Z99" s="32" t="str">
        <f>IF(O99=$D$2," ",IF(O99&gt;NSCA!$K$10,0,1))</f>
        <v xml:space="preserve"> </v>
      </c>
      <c r="AA99" s="32" t="str">
        <f>IF(P99=$D$2," ",IF(P99&gt;NSCA!$C$10,0,1))</f>
        <v xml:space="preserve"> </v>
      </c>
      <c r="AB99" s="32" t="str">
        <f>IF(Q99=$D$2," ",IF(Q99&gt;NSCA!$D$10,0,1))</f>
        <v xml:space="preserve"> </v>
      </c>
      <c r="AC99" s="32" t="str">
        <f>IF(R99=$D$2," ",IF(R99&gt;NSCA!$E$10,0,1))</f>
        <v xml:space="preserve"> </v>
      </c>
      <c r="AD99" s="32">
        <f>IF(S99=$D$2," ",IF(S99&gt;NSCA!$F$10,0,1))</f>
        <v>1</v>
      </c>
      <c r="AE99" s="32" t="str">
        <f>IF(T99=$D$2," ",IF(T99&gt;NSCA!$G$10,0,1))</f>
        <v xml:space="preserve"> </v>
      </c>
      <c r="AF99" s="32" t="str">
        <f>IF(U99=$D$2," ",IF(U99&gt;NSCA!$H$10,0,1))</f>
        <v xml:space="preserve"> </v>
      </c>
      <c r="AG99" s="32">
        <f>IF(V99=$D$2," ",IF(V99&gt;NSCA!$I$10,0,1))</f>
        <v>1</v>
      </c>
      <c r="AH99" s="32" t="str">
        <f>IF(W99=$D$2," ",IF(W99&gt;NSCA!$L$10,0,1))</f>
        <v xml:space="preserve"> </v>
      </c>
      <c r="AI99" s="32" t="str">
        <f>IF(X99=$D$2," ",IF(X99&gt;NSCA!$M$10,0,1))</f>
        <v xml:space="preserve"> </v>
      </c>
    </row>
    <row r="100" spans="1:35" x14ac:dyDescent="0.25">
      <c r="A100" s="115">
        <v>42654</v>
      </c>
      <c r="B100" s="119"/>
      <c r="C100" s="119"/>
      <c r="D100" s="119">
        <v>7.0000000000000001E-3</v>
      </c>
      <c r="E100" s="119">
        <v>5.5069889532976153E-3</v>
      </c>
      <c r="F100" s="119">
        <v>5.092916256516835E-3</v>
      </c>
      <c r="G100" s="119"/>
      <c r="H100" s="119"/>
      <c r="I100" s="119"/>
      <c r="J100" s="119"/>
      <c r="K100" s="119"/>
      <c r="L100" s="119"/>
      <c r="M100" s="119">
        <v>7.0000000000000001E-3</v>
      </c>
      <c r="N100" s="119"/>
      <c r="O100" s="119"/>
      <c r="P100" s="119">
        <v>7.0000000000000001E-3</v>
      </c>
      <c r="Q100" s="119">
        <v>5.5069889532976153E-3</v>
      </c>
      <c r="R100" s="119">
        <v>5.092916256516835E-3</v>
      </c>
      <c r="S100" s="119"/>
      <c r="T100" s="119"/>
      <c r="U100" s="119"/>
      <c r="V100" s="119"/>
      <c r="W100" s="119"/>
      <c r="X100" s="119"/>
      <c r="Y100" s="32" t="str">
        <f>IF(N100=$D$2," ",IF(N100&gt;NSCA!$J$10,0,1))</f>
        <v xml:space="preserve"> </v>
      </c>
      <c r="Z100" s="32" t="str">
        <f>IF(O100=$D$2," ",IF(O100&gt;NSCA!$K$10,0,1))</f>
        <v xml:space="preserve"> </v>
      </c>
      <c r="AA100" s="32">
        <f>IF(P100=$D$2," ",IF(P100&gt;NSCA!$C$10,0,1))</f>
        <v>1</v>
      </c>
      <c r="AB100" s="32">
        <f>IF(Q100=$D$2," ",IF(Q100&gt;NSCA!$D$10,0,1))</f>
        <v>1</v>
      </c>
      <c r="AC100" s="32">
        <f>IF(R100=$D$2," ",IF(R100&gt;NSCA!$E$10,0,1))</f>
        <v>1</v>
      </c>
      <c r="AD100" s="32" t="str">
        <f>IF(S100=$D$2," ",IF(S100&gt;NSCA!$F$10,0,1))</f>
        <v xml:space="preserve"> </v>
      </c>
      <c r="AE100" s="32" t="str">
        <f>IF(T100=$D$2," ",IF(T100&gt;NSCA!$G$10,0,1))</f>
        <v xml:space="preserve"> </v>
      </c>
      <c r="AF100" s="32" t="str">
        <f>IF(U100=$D$2," ",IF(U100&gt;NSCA!$H$10,0,1))</f>
        <v xml:space="preserve"> </v>
      </c>
      <c r="AG100" s="32" t="str">
        <f>IF(V100=$D$2," ",IF(V100&gt;NSCA!$I$10,0,1))</f>
        <v xml:space="preserve"> </v>
      </c>
      <c r="AH100" s="32" t="str">
        <f>IF(W100=$D$2," ",IF(W100&gt;NSCA!$L$10,0,1))</f>
        <v xml:space="preserve"> </v>
      </c>
      <c r="AI100" s="32" t="str">
        <f>IF(X100=$D$2," ",IF(X100&gt;NSCA!$M$10,0,1))</f>
        <v xml:space="preserve"> </v>
      </c>
    </row>
    <row r="101" spans="1:35" x14ac:dyDescent="0.25">
      <c r="A101" s="115">
        <v>42655</v>
      </c>
      <c r="B101" s="119"/>
      <c r="C101" s="119">
        <v>0.2001001859345948</v>
      </c>
      <c r="D101" s="119"/>
      <c r="E101" s="119"/>
      <c r="F101" s="119"/>
      <c r="G101" s="119"/>
      <c r="H101" s="119"/>
      <c r="I101" s="119">
        <v>3.0225527726129384E-3</v>
      </c>
      <c r="J101" s="119"/>
      <c r="K101" s="119"/>
      <c r="L101" s="119"/>
      <c r="M101" s="119">
        <v>0.2001001859345948</v>
      </c>
      <c r="N101" s="119"/>
      <c r="O101" s="119">
        <v>0.2001001859345948</v>
      </c>
      <c r="P101" s="119"/>
      <c r="Q101" s="119"/>
      <c r="R101" s="119"/>
      <c r="S101" s="119"/>
      <c r="T101" s="119"/>
      <c r="U101" s="119">
        <v>3.0225527726129384E-3</v>
      </c>
      <c r="V101" s="119"/>
      <c r="W101" s="119"/>
      <c r="X101" s="119"/>
      <c r="Y101" s="32" t="str">
        <f>IF(N101=$D$2," ",IF(N101&gt;NSCA!$J$10,0,1))</f>
        <v xml:space="preserve"> </v>
      </c>
      <c r="Z101" s="32">
        <f>IF(O101=$D$2," ",IF(O101&gt;NSCA!$K$10,0,1))</f>
        <v>1</v>
      </c>
      <c r="AA101" s="32" t="str">
        <f>IF(P101=$D$2," ",IF(P101&gt;NSCA!$C$10,0,1))</f>
        <v xml:space="preserve"> </v>
      </c>
      <c r="AB101" s="32" t="str">
        <f>IF(Q101=$D$2," ",IF(Q101&gt;NSCA!$D$10,0,1))</f>
        <v xml:space="preserve"> </v>
      </c>
      <c r="AC101" s="32" t="str">
        <f>IF(R101=$D$2," ",IF(R101&gt;NSCA!$E$10,0,1))</f>
        <v xml:space="preserve"> </v>
      </c>
      <c r="AD101" s="32" t="str">
        <f>IF(S101=$D$2," ",IF(S101&gt;NSCA!$F$10,0,1))</f>
        <v xml:space="preserve"> </v>
      </c>
      <c r="AE101" s="32" t="str">
        <f>IF(T101=$D$2," ",IF(T101&gt;NSCA!$G$10,0,1))</f>
        <v xml:space="preserve"> </v>
      </c>
      <c r="AF101" s="32">
        <f>IF(U101=$D$2," ",IF(U101&gt;NSCA!$H$10,0,1))</f>
        <v>1</v>
      </c>
      <c r="AG101" s="32" t="str">
        <f>IF(V101=$D$2," ",IF(V101&gt;NSCA!$I$10,0,1))</f>
        <v xml:space="preserve"> </v>
      </c>
      <c r="AH101" s="32" t="str">
        <f>IF(W101=$D$2," ",IF(W101&gt;NSCA!$L$10,0,1))</f>
        <v xml:space="preserve"> </v>
      </c>
      <c r="AI101" s="32" t="str">
        <f>IF(X101=$D$2," ",IF(X101&gt;NSCA!$M$10,0,1))</f>
        <v xml:space="preserve"> </v>
      </c>
    </row>
    <row r="102" spans="1:35" x14ac:dyDescent="0.25">
      <c r="A102" s="115">
        <v>42661</v>
      </c>
      <c r="B102" s="119"/>
      <c r="C102" s="119"/>
      <c r="D102" s="119"/>
      <c r="E102" s="119"/>
      <c r="F102" s="119"/>
      <c r="G102" s="119"/>
      <c r="H102" s="119">
        <v>0.32686074567702661</v>
      </c>
      <c r="I102" s="119"/>
      <c r="J102" s="119"/>
      <c r="K102" s="119"/>
      <c r="L102" s="119">
        <v>0.54095349572011275</v>
      </c>
      <c r="M102" s="119">
        <v>0.54095349572011275</v>
      </c>
      <c r="N102" s="119"/>
      <c r="O102" s="119"/>
      <c r="P102" s="119"/>
      <c r="Q102" s="119"/>
      <c r="R102" s="119"/>
      <c r="S102" s="119"/>
      <c r="T102" s="119">
        <v>0.32686074567702661</v>
      </c>
      <c r="U102" s="119"/>
      <c r="V102" s="119"/>
      <c r="W102" s="119"/>
      <c r="X102" s="119">
        <v>0.54095349572011275</v>
      </c>
      <c r="Y102" s="32" t="str">
        <f>IF(N102=$D$2," ",IF(N102&gt;NSCA!$J$10,0,1))</f>
        <v xml:space="preserve"> </v>
      </c>
      <c r="Z102" s="32" t="str">
        <f>IF(O102=$D$2," ",IF(O102&gt;NSCA!$K$10,0,1))</f>
        <v xml:space="preserve"> </v>
      </c>
      <c r="AA102" s="32" t="str">
        <f>IF(P102=$D$2," ",IF(P102&gt;NSCA!$C$10,0,1))</f>
        <v xml:space="preserve"> </v>
      </c>
      <c r="AB102" s="32" t="str">
        <f>IF(Q102=$D$2," ",IF(Q102&gt;NSCA!$D$10,0,1))</f>
        <v xml:space="preserve"> </v>
      </c>
      <c r="AC102" s="32" t="str">
        <f>IF(R102=$D$2," ",IF(R102&gt;NSCA!$E$10,0,1))</f>
        <v xml:space="preserve"> </v>
      </c>
      <c r="AD102" s="32" t="str">
        <f>IF(S102=$D$2," ",IF(S102&gt;NSCA!$F$10,0,1))</f>
        <v xml:space="preserve"> </v>
      </c>
      <c r="AE102" s="32">
        <f>IF(T102=$D$2," ",IF(T102&gt;NSCA!$G$10,0,1))</f>
        <v>1</v>
      </c>
      <c r="AF102" s="32" t="str">
        <f>IF(U102=$D$2," ",IF(U102&gt;NSCA!$H$10,0,1))</f>
        <v xml:space="preserve"> </v>
      </c>
      <c r="AG102" s="32" t="str">
        <f>IF(V102=$D$2," ",IF(V102&gt;NSCA!$I$10,0,1))</f>
        <v xml:space="preserve"> </v>
      </c>
      <c r="AH102" s="32" t="str">
        <f>IF(W102=$D$2," ",IF(W102&gt;NSCA!$L$10,0,1))</f>
        <v xml:space="preserve"> </v>
      </c>
      <c r="AI102" s="32">
        <f>IF(X102=$D$2," ",IF(X102&gt;NSCA!$M$10,0,1))</f>
        <v>1</v>
      </c>
    </row>
    <row r="103" spans="1:35" x14ac:dyDescent="0.25">
      <c r="A103" s="115">
        <v>42662</v>
      </c>
      <c r="B103" s="119">
        <v>6.2925374849198606E-2</v>
      </c>
      <c r="C103" s="119"/>
      <c r="D103" s="119"/>
      <c r="E103" s="119"/>
      <c r="F103" s="119"/>
      <c r="G103" s="119">
        <v>8.820870914000116E-2</v>
      </c>
      <c r="H103" s="119"/>
      <c r="I103" s="119"/>
      <c r="J103" s="119">
        <v>1.122686562877004</v>
      </c>
      <c r="K103" s="119"/>
      <c r="L103" s="119"/>
      <c r="M103" s="119">
        <v>1.122686562877004</v>
      </c>
      <c r="N103" s="119">
        <v>6.2925374849198606E-2</v>
      </c>
      <c r="O103" s="119"/>
      <c r="P103" s="119"/>
      <c r="Q103" s="119"/>
      <c r="R103" s="119"/>
      <c r="S103" s="119">
        <v>8.820870914000116E-2</v>
      </c>
      <c r="T103" s="119"/>
      <c r="U103" s="119"/>
      <c r="V103" s="119">
        <v>1.122686562877004</v>
      </c>
      <c r="W103" s="119"/>
      <c r="X103" s="119"/>
      <c r="Y103" s="32">
        <f>IF(N103=$D$2," ",IF(N103&gt;NSCA!$J$10,0,1))</f>
        <v>1</v>
      </c>
      <c r="Z103" s="32" t="str">
        <f>IF(O103=$D$2," ",IF(O103&gt;NSCA!$K$10,0,1))</f>
        <v xml:space="preserve"> </v>
      </c>
      <c r="AA103" s="32" t="str">
        <f>IF(P103=$D$2," ",IF(P103&gt;NSCA!$C$10,0,1))</f>
        <v xml:space="preserve"> </v>
      </c>
      <c r="AB103" s="32" t="str">
        <f>IF(Q103=$D$2," ",IF(Q103&gt;NSCA!$D$10,0,1))</f>
        <v xml:space="preserve"> </v>
      </c>
      <c r="AC103" s="32" t="str">
        <f>IF(R103=$D$2," ",IF(R103&gt;NSCA!$E$10,0,1))</f>
        <v xml:space="preserve"> </v>
      </c>
      <c r="AD103" s="32">
        <f>IF(S103=$D$2," ",IF(S103&gt;NSCA!$F$10,0,1))</f>
        <v>1</v>
      </c>
      <c r="AE103" s="32" t="str">
        <f>IF(T103=$D$2," ",IF(T103&gt;NSCA!$G$10,0,1))</f>
        <v xml:space="preserve"> </v>
      </c>
      <c r="AF103" s="32" t="str">
        <f>IF(U103=$D$2," ",IF(U103&gt;NSCA!$H$10,0,1))</f>
        <v xml:space="preserve"> </v>
      </c>
      <c r="AG103" s="32">
        <f>IF(V103=$D$2," ",IF(V103&gt;NSCA!$I$10,0,1))</f>
        <v>1</v>
      </c>
      <c r="AH103" s="32" t="str">
        <f>IF(W103=$D$2," ",IF(W103&gt;NSCA!$L$10,0,1))</f>
        <v xml:space="preserve"> </v>
      </c>
      <c r="AI103" s="32" t="str">
        <f>IF(X103=$D$2," ",IF(X103&gt;NSCA!$M$10,0,1))</f>
        <v xml:space="preserve"> </v>
      </c>
    </row>
    <row r="104" spans="1:35" x14ac:dyDescent="0.25">
      <c r="A104" s="115">
        <v>42676</v>
      </c>
      <c r="B104" s="119"/>
      <c r="C104" s="119">
        <v>6.5769800631040893E-3</v>
      </c>
      <c r="D104" s="119"/>
      <c r="E104" s="119"/>
      <c r="F104" s="119"/>
      <c r="G104" s="119"/>
      <c r="H104" s="119"/>
      <c r="I104" s="119">
        <v>4.3972025395168307E-3</v>
      </c>
      <c r="J104" s="119"/>
      <c r="K104" s="119"/>
      <c r="L104" s="119"/>
      <c r="M104" s="119">
        <v>6.5769800631040893E-3</v>
      </c>
      <c r="N104" s="119"/>
      <c r="O104" s="119">
        <v>6.5769800631040893E-3</v>
      </c>
      <c r="P104" s="119"/>
      <c r="Q104" s="119"/>
      <c r="R104" s="119"/>
      <c r="S104" s="119"/>
      <c r="T104" s="119"/>
      <c r="U104" s="119">
        <v>4.3972025395168307E-3</v>
      </c>
      <c r="V104" s="119"/>
      <c r="W104" s="119"/>
      <c r="X104" s="119"/>
      <c r="Y104" s="32" t="str">
        <f>IF(N104=$D$2," ",IF(N104&gt;NSCA!$J$10,0,1))</f>
        <v xml:space="preserve"> </v>
      </c>
      <c r="Z104" s="32">
        <f>IF(O104=$D$2," ",IF(O104&gt;NSCA!$K$10,0,1))</f>
        <v>1</v>
      </c>
      <c r="AA104" s="32" t="str">
        <f>IF(P104=$D$2," ",IF(P104&gt;NSCA!$C$10,0,1))</f>
        <v xml:space="preserve"> </v>
      </c>
      <c r="AB104" s="32" t="str">
        <f>IF(Q104=$D$2," ",IF(Q104&gt;NSCA!$D$10,0,1))</f>
        <v xml:space="preserve"> </v>
      </c>
      <c r="AC104" s="32" t="str">
        <f>IF(R104=$D$2," ",IF(R104&gt;NSCA!$E$10,0,1))</f>
        <v xml:space="preserve"> </v>
      </c>
      <c r="AD104" s="32" t="str">
        <f>IF(S104=$D$2," ",IF(S104&gt;NSCA!$F$10,0,1))</f>
        <v xml:space="preserve"> </v>
      </c>
      <c r="AE104" s="32" t="str">
        <f>IF(T104=$D$2," ",IF(T104&gt;NSCA!$G$10,0,1))</f>
        <v xml:space="preserve"> </v>
      </c>
      <c r="AF104" s="32">
        <f>IF(U104=$D$2," ",IF(U104&gt;NSCA!$H$10,0,1))</f>
        <v>1</v>
      </c>
      <c r="AG104" s="32" t="str">
        <f>IF(V104=$D$2," ",IF(V104&gt;NSCA!$I$10,0,1))</f>
        <v xml:space="preserve"> </v>
      </c>
      <c r="AH104" s="32" t="str">
        <f>IF(W104=$D$2," ",IF(W104&gt;NSCA!$L$10,0,1))</f>
        <v xml:space="preserve"> </v>
      </c>
      <c r="AI104" s="32" t="str">
        <f>IF(X104=$D$2," ",IF(X104&gt;NSCA!$M$10,0,1))</f>
        <v xml:space="preserve"> </v>
      </c>
    </row>
    <row r="105" spans="1:35" x14ac:dyDescent="0.25">
      <c r="A105" s="115">
        <v>42677</v>
      </c>
      <c r="B105" s="119"/>
      <c r="C105" s="119"/>
      <c r="D105" s="119"/>
      <c r="E105" s="119"/>
      <c r="F105" s="119"/>
      <c r="G105" s="119"/>
      <c r="H105" s="119">
        <v>0.31289219336562746</v>
      </c>
      <c r="I105" s="119"/>
      <c r="J105" s="119"/>
      <c r="K105" s="119"/>
      <c r="L105" s="119">
        <v>0.63450349682560403</v>
      </c>
      <c r="M105" s="119">
        <v>0.63450349682560403</v>
      </c>
      <c r="N105" s="119"/>
      <c r="O105" s="119"/>
      <c r="P105" s="119"/>
      <c r="Q105" s="119"/>
      <c r="R105" s="119"/>
      <c r="S105" s="119"/>
      <c r="T105" s="119">
        <v>0.31289219336562746</v>
      </c>
      <c r="U105" s="119"/>
      <c r="V105" s="119"/>
      <c r="W105" s="119"/>
      <c r="X105" s="119">
        <v>0.63450349682560403</v>
      </c>
      <c r="Y105" s="32" t="str">
        <f>IF(N105=$D$2," ",IF(N105&gt;NSCA!$J$10,0,1))</f>
        <v xml:space="preserve"> </v>
      </c>
      <c r="Z105" s="32" t="str">
        <f>IF(O105=$D$2," ",IF(O105&gt;NSCA!$K$10,0,1))</f>
        <v xml:space="preserve"> </v>
      </c>
      <c r="AA105" s="32" t="str">
        <f>IF(P105=$D$2," ",IF(P105&gt;NSCA!$C$10,0,1))</f>
        <v xml:space="preserve"> </v>
      </c>
      <c r="AB105" s="32" t="str">
        <f>IF(Q105=$D$2," ",IF(Q105&gt;NSCA!$D$10,0,1))</f>
        <v xml:space="preserve"> </v>
      </c>
      <c r="AC105" s="32" t="str">
        <f>IF(R105=$D$2," ",IF(R105&gt;NSCA!$E$10,0,1))</f>
        <v xml:space="preserve"> </v>
      </c>
      <c r="AD105" s="32" t="str">
        <f>IF(S105=$D$2," ",IF(S105&gt;NSCA!$F$10,0,1))</f>
        <v xml:space="preserve"> </v>
      </c>
      <c r="AE105" s="32">
        <f>IF(T105=$D$2," ",IF(T105&gt;NSCA!$G$10,0,1))</f>
        <v>1</v>
      </c>
      <c r="AF105" s="32" t="str">
        <f>IF(U105=$D$2," ",IF(U105&gt;NSCA!$H$10,0,1))</f>
        <v xml:space="preserve"> </v>
      </c>
      <c r="AG105" s="32" t="str">
        <f>IF(V105=$D$2," ",IF(V105&gt;NSCA!$I$10,0,1))</f>
        <v xml:space="preserve"> </v>
      </c>
      <c r="AH105" s="32" t="str">
        <f>IF(W105=$D$2," ",IF(W105&gt;NSCA!$L$10,0,1))</f>
        <v xml:space="preserve"> </v>
      </c>
      <c r="AI105" s="32">
        <f>IF(X105=$D$2," ",IF(X105&gt;NSCA!$M$10,0,1))</f>
        <v>1</v>
      </c>
    </row>
    <row r="106" spans="1:35" x14ac:dyDescent="0.25">
      <c r="A106" s="115">
        <v>42681</v>
      </c>
      <c r="B106" s="119"/>
      <c r="C106" s="119"/>
      <c r="D106" s="119">
        <v>2.0788984460727057E-2</v>
      </c>
      <c r="E106" s="119">
        <v>1.63667126827369E-2</v>
      </c>
      <c r="F106" s="119">
        <v>1.9180885632367001E-2</v>
      </c>
      <c r="G106" s="119"/>
      <c r="H106" s="119"/>
      <c r="I106" s="119"/>
      <c r="J106" s="119"/>
      <c r="K106" s="119"/>
      <c r="L106" s="119"/>
      <c r="M106" s="119">
        <v>2.0788984460727057E-2</v>
      </c>
      <c r="N106" s="119"/>
      <c r="O106" s="119"/>
      <c r="P106" s="119">
        <v>2.0788984460727057E-2</v>
      </c>
      <c r="Q106" s="119">
        <v>1.63667126827369E-2</v>
      </c>
      <c r="R106" s="119">
        <v>1.9180885632367001E-2</v>
      </c>
      <c r="S106" s="119"/>
      <c r="T106" s="119"/>
      <c r="U106" s="119"/>
      <c r="V106" s="119"/>
      <c r="W106" s="119"/>
      <c r="X106" s="119"/>
      <c r="Y106" s="32" t="str">
        <f>IF(N106=$D$2," ",IF(N106&gt;NSCA!$J$10,0,1))</f>
        <v xml:space="preserve"> </v>
      </c>
      <c r="Z106" s="32" t="str">
        <f>IF(O106=$D$2," ",IF(O106&gt;NSCA!$K$10,0,1))</f>
        <v xml:space="preserve"> </v>
      </c>
      <c r="AA106" s="32">
        <f>IF(P106=$D$2," ",IF(P106&gt;NSCA!$C$10,0,1))</f>
        <v>1</v>
      </c>
      <c r="AB106" s="32">
        <f>IF(Q106=$D$2," ",IF(Q106&gt;NSCA!$D$10,0,1))</f>
        <v>1</v>
      </c>
      <c r="AC106" s="32">
        <f>IF(R106=$D$2," ",IF(R106&gt;NSCA!$E$10,0,1))</f>
        <v>1</v>
      </c>
      <c r="AD106" s="32" t="str">
        <f>IF(S106=$D$2," ",IF(S106&gt;NSCA!$F$10,0,1))</f>
        <v xml:space="preserve"> </v>
      </c>
      <c r="AE106" s="32" t="str">
        <f>IF(T106=$D$2," ",IF(T106&gt;NSCA!$G$10,0,1))</f>
        <v xml:space="preserve"> </v>
      </c>
      <c r="AF106" s="32" t="str">
        <f>IF(U106=$D$2," ",IF(U106&gt;NSCA!$H$10,0,1))</f>
        <v xml:space="preserve"> </v>
      </c>
      <c r="AG106" s="32" t="str">
        <f>IF(V106=$D$2," ",IF(V106&gt;NSCA!$I$10,0,1))</f>
        <v xml:space="preserve"> </v>
      </c>
      <c r="AH106" s="32" t="str">
        <f>IF(W106=$D$2," ",IF(W106&gt;NSCA!$L$10,0,1))</f>
        <v xml:space="preserve"> </v>
      </c>
      <c r="AI106" s="32" t="str">
        <f>IF(X106=$D$2," ",IF(X106&gt;NSCA!$M$10,0,1))</f>
        <v xml:space="preserve"> </v>
      </c>
    </row>
    <row r="107" spans="1:35" x14ac:dyDescent="0.25">
      <c r="A107" s="115">
        <v>42682</v>
      </c>
      <c r="B107" s="119">
        <v>0.13134577891048105</v>
      </c>
      <c r="C107" s="119"/>
      <c r="D107" s="119"/>
      <c r="E107" s="119"/>
      <c r="F107" s="119"/>
      <c r="G107" s="119">
        <v>2.8829478602527346E-2</v>
      </c>
      <c r="H107" s="119"/>
      <c r="I107" s="119"/>
      <c r="J107" s="119">
        <v>0.72507309475770765</v>
      </c>
      <c r="K107" s="119"/>
      <c r="L107" s="119"/>
      <c r="M107" s="119">
        <v>0.72507309475770765</v>
      </c>
      <c r="N107" s="119">
        <v>0.13134577891048105</v>
      </c>
      <c r="O107" s="119"/>
      <c r="P107" s="119"/>
      <c r="Q107" s="119"/>
      <c r="R107" s="119"/>
      <c r="S107" s="119">
        <v>2.8829478602527346E-2</v>
      </c>
      <c r="T107" s="119"/>
      <c r="U107" s="119"/>
      <c r="V107" s="119">
        <v>0.72507309475770765</v>
      </c>
      <c r="W107" s="119"/>
      <c r="X107" s="119"/>
      <c r="Y107" s="32">
        <f>IF(N107=$D$2," ",IF(N107&gt;NSCA!$J$10,0,1))</f>
        <v>1</v>
      </c>
      <c r="Z107" s="32" t="str">
        <f>IF(O107=$D$2," ",IF(O107&gt;NSCA!$K$10,0,1))</f>
        <v xml:space="preserve"> </v>
      </c>
      <c r="AA107" s="32" t="str">
        <f>IF(P107=$D$2," ",IF(P107&gt;NSCA!$C$10,0,1))</f>
        <v xml:space="preserve"> </v>
      </c>
      <c r="AB107" s="32" t="str">
        <f>IF(Q107=$D$2," ",IF(Q107&gt;NSCA!$D$10,0,1))</f>
        <v xml:space="preserve"> </v>
      </c>
      <c r="AC107" s="32" t="str">
        <f>IF(R107=$D$2," ",IF(R107&gt;NSCA!$E$10,0,1))</f>
        <v xml:space="preserve"> </v>
      </c>
      <c r="AD107" s="32">
        <f>IF(S107=$D$2," ",IF(S107&gt;NSCA!$F$10,0,1))</f>
        <v>1</v>
      </c>
      <c r="AE107" s="32" t="str">
        <f>IF(T107=$D$2," ",IF(T107&gt;NSCA!$G$10,0,1))</f>
        <v xml:space="preserve"> </v>
      </c>
      <c r="AF107" s="32" t="str">
        <f>IF(U107=$D$2," ",IF(U107&gt;NSCA!$H$10,0,1))</f>
        <v xml:space="preserve"> </v>
      </c>
      <c r="AG107" s="32">
        <f>IF(V107=$D$2," ",IF(V107&gt;NSCA!$I$10,0,1))</f>
        <v>1</v>
      </c>
      <c r="AH107" s="32" t="str">
        <f>IF(W107=$D$2," ",IF(W107&gt;NSCA!$L$10,0,1))</f>
        <v xml:space="preserve"> </v>
      </c>
      <c r="AI107" s="32" t="str">
        <f>IF(X107=$D$2," ",IF(X107&gt;NSCA!$M$10,0,1))</f>
        <v xml:space="preserve"> </v>
      </c>
    </row>
    <row r="108" spans="1:35" x14ac:dyDescent="0.25">
      <c r="A108" s="115">
        <v>42716</v>
      </c>
      <c r="B108" s="119">
        <v>7.3051360720972111E-2</v>
      </c>
      <c r="C108" s="119"/>
      <c r="D108" s="119"/>
      <c r="E108" s="119"/>
      <c r="F108" s="119"/>
      <c r="G108" s="119">
        <v>2.2924208233376278E-2</v>
      </c>
      <c r="H108" s="119"/>
      <c r="I108" s="119"/>
      <c r="J108" s="119">
        <v>0.56333990617681196</v>
      </c>
      <c r="K108" s="119"/>
      <c r="L108" s="119"/>
      <c r="M108" s="119">
        <v>0.56333990617681196</v>
      </c>
      <c r="N108" s="119">
        <v>7.3051360720972111E-2</v>
      </c>
      <c r="O108" s="119"/>
      <c r="P108" s="119"/>
      <c r="Q108" s="119"/>
      <c r="R108" s="119"/>
      <c r="S108" s="119">
        <v>2.2924208233376278E-2</v>
      </c>
      <c r="T108" s="119"/>
      <c r="U108" s="119"/>
      <c r="V108" s="119">
        <v>0.56333990617681196</v>
      </c>
      <c r="W108" s="119"/>
      <c r="X108" s="119"/>
      <c r="Y108" s="32">
        <f>IF(N108=$D$2," ",IF(N108&gt;NSCA!$J$10,0,1))</f>
        <v>1</v>
      </c>
      <c r="Z108" s="32" t="str">
        <f>IF(O108=$D$2," ",IF(O108&gt;NSCA!$K$10,0,1))</f>
        <v xml:space="preserve"> </v>
      </c>
      <c r="AA108" s="32" t="str">
        <f>IF(P108=$D$2," ",IF(P108&gt;NSCA!$C$10,0,1))</f>
        <v xml:space="preserve"> </v>
      </c>
      <c r="AB108" s="32" t="str">
        <f>IF(Q108=$D$2," ",IF(Q108&gt;NSCA!$D$10,0,1))</f>
        <v xml:space="preserve"> </v>
      </c>
      <c r="AC108" s="32" t="str">
        <f>IF(R108=$D$2," ",IF(R108&gt;NSCA!$E$10,0,1))</f>
        <v xml:space="preserve"> </v>
      </c>
      <c r="AD108" s="32">
        <f>IF(S108=$D$2," ",IF(S108&gt;NSCA!$F$10,0,1))</f>
        <v>1</v>
      </c>
      <c r="AE108" s="32" t="str">
        <f>IF(T108=$D$2," ",IF(T108&gt;NSCA!$G$10,0,1))</f>
        <v xml:space="preserve"> </v>
      </c>
      <c r="AF108" s="32" t="str">
        <f>IF(U108=$D$2," ",IF(U108&gt;NSCA!$H$10,0,1))</f>
        <v xml:space="preserve"> </v>
      </c>
      <c r="AG108" s="32">
        <f>IF(V108=$D$2," ",IF(V108&gt;NSCA!$I$10,0,1))</f>
        <v>1</v>
      </c>
      <c r="AH108" s="32" t="str">
        <f>IF(W108=$D$2," ",IF(W108&gt;NSCA!$L$10,0,1))</f>
        <v xml:space="preserve"> </v>
      </c>
      <c r="AI108" s="32" t="str">
        <f>IF(X108=$D$2," ",IF(X108&gt;NSCA!$M$10,0,1))</f>
        <v xml:space="preserve"> </v>
      </c>
    </row>
    <row r="109" spans="1:35" x14ac:dyDescent="0.25">
      <c r="A109" s="115">
        <v>42717</v>
      </c>
      <c r="B109" s="119"/>
      <c r="C109" s="119"/>
      <c r="D109" s="119"/>
      <c r="E109" s="119"/>
      <c r="F109" s="119"/>
      <c r="G109" s="119"/>
      <c r="H109" s="119">
        <v>0.16764614847982232</v>
      </c>
      <c r="I109" s="119"/>
      <c r="J109" s="119"/>
      <c r="K109" s="119"/>
      <c r="L109" s="119">
        <v>0.54110608854118469</v>
      </c>
      <c r="M109" s="119">
        <v>0.54110608854118469</v>
      </c>
      <c r="N109" s="119"/>
      <c r="O109" s="119"/>
      <c r="P109" s="119"/>
      <c r="Q109" s="119"/>
      <c r="R109" s="119"/>
      <c r="S109" s="119"/>
      <c r="T109" s="119">
        <v>0.16764614847982232</v>
      </c>
      <c r="U109" s="119"/>
      <c r="V109" s="119"/>
      <c r="W109" s="119"/>
      <c r="X109" s="119">
        <v>0.54110608854118469</v>
      </c>
      <c r="Y109" s="32" t="str">
        <f>IF(N109=$D$2," ",IF(N109&gt;NSCA!$J$10,0,1))</f>
        <v xml:space="preserve"> </v>
      </c>
      <c r="Z109" s="32" t="str">
        <f>IF(O109=$D$2," ",IF(O109&gt;NSCA!$K$10,0,1))</f>
        <v xml:space="preserve"> </v>
      </c>
      <c r="AA109" s="32" t="str">
        <f>IF(P109=$D$2," ",IF(P109&gt;NSCA!$C$10,0,1))</f>
        <v xml:space="preserve"> </v>
      </c>
      <c r="AB109" s="32" t="str">
        <f>IF(Q109=$D$2," ",IF(Q109&gt;NSCA!$D$10,0,1))</f>
        <v xml:space="preserve"> </v>
      </c>
      <c r="AC109" s="32" t="str">
        <f>IF(R109=$D$2," ",IF(R109&gt;NSCA!$E$10,0,1))</f>
        <v xml:space="preserve"> </v>
      </c>
      <c r="AD109" s="32" t="str">
        <f>IF(S109=$D$2," ",IF(S109&gt;NSCA!$F$10,0,1))</f>
        <v xml:space="preserve"> </v>
      </c>
      <c r="AE109" s="32">
        <f>IF(T109=$D$2," ",IF(T109&gt;NSCA!$G$10,0,1))</f>
        <v>1</v>
      </c>
      <c r="AF109" s="32" t="str">
        <f>IF(U109=$D$2," ",IF(U109&gt;NSCA!$H$10,0,1))</f>
        <v xml:space="preserve"> </v>
      </c>
      <c r="AG109" s="32" t="str">
        <f>IF(V109=$D$2," ",IF(V109&gt;NSCA!$I$10,0,1))</f>
        <v xml:space="preserve"> </v>
      </c>
      <c r="AH109" s="32" t="str">
        <f>IF(W109=$D$2," ",IF(W109&gt;NSCA!$L$10,0,1))</f>
        <v xml:space="preserve"> </v>
      </c>
      <c r="AI109" s="32">
        <f>IF(X109=$D$2," ",IF(X109&gt;NSCA!$M$10,0,1))</f>
        <v>1</v>
      </c>
    </row>
    <row r="110" spans="1:35" x14ac:dyDescent="0.25">
      <c r="A110" s="115">
        <v>42718</v>
      </c>
      <c r="B110" s="119"/>
      <c r="C110" s="119">
        <v>0.22481706627501377</v>
      </c>
      <c r="D110" s="119"/>
      <c r="E110" s="119"/>
      <c r="F110" s="119"/>
      <c r="G110" s="119"/>
      <c r="H110" s="119"/>
      <c r="I110" s="119">
        <v>3.0000000000000001E-3</v>
      </c>
      <c r="J110" s="119"/>
      <c r="K110" s="119"/>
      <c r="L110" s="119"/>
      <c r="M110" s="119">
        <v>0.22481706627501377</v>
      </c>
      <c r="N110" s="119"/>
      <c r="O110" s="119">
        <v>0.22481706627501377</v>
      </c>
      <c r="P110" s="119"/>
      <c r="Q110" s="119"/>
      <c r="R110" s="119"/>
      <c r="S110" s="119"/>
      <c r="T110" s="119"/>
      <c r="U110" s="119">
        <v>3.0000000000000001E-3</v>
      </c>
      <c r="V110" s="119"/>
      <c r="W110" s="119"/>
      <c r="X110" s="119"/>
      <c r="Y110" s="32" t="str">
        <f>IF(N110=$D$2," ",IF(N110&gt;NSCA!$J$10,0,1))</f>
        <v xml:space="preserve"> </v>
      </c>
      <c r="Z110" s="32">
        <f>IF(O110=$D$2," ",IF(O110&gt;NSCA!$K$10,0,1))</f>
        <v>1</v>
      </c>
      <c r="AA110" s="32" t="str">
        <f>IF(P110=$D$2," ",IF(P110&gt;NSCA!$C$10,0,1))</f>
        <v xml:space="preserve"> </v>
      </c>
      <c r="AB110" s="32" t="str">
        <f>IF(Q110=$D$2," ",IF(Q110&gt;NSCA!$D$10,0,1))</f>
        <v xml:space="preserve"> </v>
      </c>
      <c r="AC110" s="32" t="str">
        <f>IF(R110=$D$2," ",IF(R110&gt;NSCA!$E$10,0,1))</f>
        <v xml:space="preserve"> </v>
      </c>
      <c r="AD110" s="32" t="str">
        <f>IF(S110=$D$2," ",IF(S110&gt;NSCA!$F$10,0,1))</f>
        <v xml:space="preserve"> </v>
      </c>
      <c r="AE110" s="32" t="str">
        <f>IF(T110=$D$2," ",IF(T110&gt;NSCA!$G$10,0,1))</f>
        <v xml:space="preserve"> </v>
      </c>
      <c r="AF110" s="32">
        <f>IF(U110=$D$2," ",IF(U110&gt;NSCA!$H$10,0,1))</f>
        <v>1</v>
      </c>
      <c r="AG110" s="32" t="str">
        <f>IF(V110=$D$2," ",IF(V110&gt;NSCA!$I$10,0,1))</f>
        <v xml:space="preserve"> </v>
      </c>
      <c r="AH110" s="32" t="str">
        <f>IF(W110=$D$2," ",IF(W110&gt;NSCA!$L$10,0,1))</f>
        <v xml:space="preserve"> </v>
      </c>
      <c r="AI110" s="32" t="str">
        <f>IF(X110=$D$2," ",IF(X110&gt;NSCA!$M$10,0,1))</f>
        <v xml:space="preserve"> </v>
      </c>
    </row>
    <row r="111" spans="1:35" x14ac:dyDescent="0.25">
      <c r="A111" s="115">
        <v>42719</v>
      </c>
      <c r="B111" s="119"/>
      <c r="C111" s="119"/>
      <c r="D111" s="119">
        <v>7.318935193684593E-3</v>
      </c>
      <c r="E111" s="119">
        <v>4.8168019093078711E-3</v>
      </c>
      <c r="F111" s="119">
        <v>3.5657352671195114E-3</v>
      </c>
      <c r="G111" s="119"/>
      <c r="H111" s="119"/>
      <c r="I111" s="119"/>
      <c r="J111" s="119"/>
      <c r="K111" s="119"/>
      <c r="L111" s="119"/>
      <c r="M111" s="119">
        <v>7.318935193684593E-3</v>
      </c>
      <c r="N111" s="119"/>
      <c r="O111" s="119"/>
      <c r="P111" s="119">
        <v>7.318935193684593E-3</v>
      </c>
      <c r="Q111" s="119">
        <v>4.8168019093078711E-3</v>
      </c>
      <c r="R111" s="119">
        <v>3.5657352671195114E-3</v>
      </c>
      <c r="S111" s="119"/>
      <c r="T111" s="119"/>
      <c r="U111" s="119"/>
      <c r="V111" s="119"/>
      <c r="W111" s="119"/>
      <c r="X111" s="119"/>
      <c r="Y111" s="32" t="str">
        <f>IF(N111=$D$2," ",IF(N111&gt;NSCA!$J$10,0,1))</f>
        <v xml:space="preserve"> </v>
      </c>
      <c r="Z111" s="32" t="str">
        <f>IF(O111=$D$2," ",IF(O111&gt;NSCA!$K$10,0,1))</f>
        <v xml:space="preserve"> </v>
      </c>
      <c r="AA111" s="32">
        <f>IF(P111=$D$2," ",IF(P111&gt;NSCA!$C$10,0,1))</f>
        <v>1</v>
      </c>
      <c r="AB111" s="32">
        <f>IF(Q111=$D$2," ",IF(Q111&gt;NSCA!$D$10,0,1))</f>
        <v>1</v>
      </c>
      <c r="AC111" s="32">
        <f>IF(R111=$D$2," ",IF(R111&gt;NSCA!$E$10,0,1))</f>
        <v>1</v>
      </c>
      <c r="AD111" s="32" t="str">
        <f>IF(S111=$D$2," ",IF(S111&gt;NSCA!$F$10,0,1))</f>
        <v xml:space="preserve"> </v>
      </c>
      <c r="AE111" s="32" t="str">
        <f>IF(T111=$D$2," ",IF(T111&gt;NSCA!$G$10,0,1))</f>
        <v xml:space="preserve"> </v>
      </c>
      <c r="AF111" s="32" t="str">
        <f>IF(U111=$D$2," ",IF(U111&gt;NSCA!$H$10,0,1))</f>
        <v xml:space="preserve"> </v>
      </c>
      <c r="AG111" s="32" t="str">
        <f>IF(V111=$D$2," ",IF(V111&gt;NSCA!$I$10,0,1))</f>
        <v xml:space="preserve"> </v>
      </c>
      <c r="AH111" s="32" t="str">
        <f>IF(W111=$D$2," ",IF(W111&gt;NSCA!$L$10,0,1))</f>
        <v xml:space="preserve"> </v>
      </c>
      <c r="AI111" s="32" t="str">
        <f>IF(X111=$D$2," ",IF(X111&gt;NSCA!$M$10,0,1))</f>
        <v xml:space="preserve"> </v>
      </c>
    </row>
    <row r="112" spans="1:35" x14ac:dyDescent="0.25">
      <c r="A112" s="115">
        <v>42751</v>
      </c>
      <c r="B112" s="119"/>
      <c r="C112" s="119">
        <v>0.45319803261713698</v>
      </c>
      <c r="D112" s="119"/>
      <c r="E112" s="119"/>
      <c r="F112" s="119"/>
      <c r="G112" s="119"/>
      <c r="H112" s="119"/>
      <c r="I112" s="119">
        <v>3.0000000000000001E-3</v>
      </c>
      <c r="J112" s="119"/>
      <c r="K112" s="119"/>
      <c r="L112" s="119"/>
      <c r="M112" s="119">
        <v>0.45319803261713698</v>
      </c>
      <c r="N112" s="119"/>
      <c r="O112" s="119">
        <v>0.45319803261713698</v>
      </c>
      <c r="P112" s="119"/>
      <c r="Q112" s="119"/>
      <c r="R112" s="119"/>
      <c r="S112" s="119"/>
      <c r="T112" s="119"/>
      <c r="U112" s="119">
        <v>3.0000000000000001E-3</v>
      </c>
      <c r="V112" s="119"/>
      <c r="W112" s="119"/>
      <c r="X112" s="119"/>
      <c r="Y112" s="32" t="str">
        <f>IF(N112=$D$2," ",IF(N112&gt;NSCA!$J$10,0,1))</f>
        <v xml:space="preserve"> </v>
      </c>
      <c r="Z112" s="32">
        <f>IF(O112=$D$2," ",IF(O112&gt;NSCA!$K$10,0,1))</f>
        <v>1</v>
      </c>
      <c r="AA112" s="32" t="str">
        <f>IF(P112=$D$2," ",IF(P112&gt;NSCA!$C$10,0,1))</f>
        <v xml:space="preserve"> </v>
      </c>
      <c r="AB112" s="32" t="str">
        <f>IF(Q112=$D$2," ",IF(Q112&gt;NSCA!$D$10,0,1))</f>
        <v xml:space="preserve"> </v>
      </c>
      <c r="AC112" s="32" t="str">
        <f>IF(R112=$D$2," ",IF(R112&gt;NSCA!$E$10,0,1))</f>
        <v xml:space="preserve"> </v>
      </c>
      <c r="AD112" s="32" t="str">
        <f>IF(S112=$D$2," ",IF(S112&gt;NSCA!$F$10,0,1))</f>
        <v xml:space="preserve"> </v>
      </c>
      <c r="AE112" s="32" t="str">
        <f>IF(T112=$D$2," ",IF(T112&gt;NSCA!$G$10,0,1))</f>
        <v xml:space="preserve"> </v>
      </c>
      <c r="AF112" s="32">
        <f>IF(U112=$D$2," ",IF(U112&gt;NSCA!$H$10,0,1))</f>
        <v>1</v>
      </c>
      <c r="AG112" s="32" t="str">
        <f>IF(V112=$D$2," ",IF(V112&gt;NSCA!$I$10,0,1))</f>
        <v xml:space="preserve"> </v>
      </c>
      <c r="AH112" s="32" t="str">
        <f>IF(W112=$D$2," ",IF(W112&gt;NSCA!$L$10,0,1))</f>
        <v xml:space="preserve"> </v>
      </c>
      <c r="AI112" s="32" t="str">
        <f>IF(X112=$D$2," ",IF(X112&gt;NSCA!$M$10,0,1))</f>
        <v xml:space="preserve"> </v>
      </c>
    </row>
    <row r="113" spans="1:35" x14ac:dyDescent="0.25">
      <c r="A113" s="115">
        <v>42752</v>
      </c>
      <c r="B113" s="119">
        <v>7.2999016308568476E-2</v>
      </c>
      <c r="C113" s="119"/>
      <c r="D113" s="119"/>
      <c r="E113" s="119"/>
      <c r="F113" s="119"/>
      <c r="G113" s="119">
        <v>1.5457091083909623E-2</v>
      </c>
      <c r="H113" s="119">
        <v>0.10071994378906107</v>
      </c>
      <c r="I113" s="119"/>
      <c r="J113" s="119">
        <v>0.98241573906290469</v>
      </c>
      <c r="K113" s="119"/>
      <c r="L113" s="119">
        <v>0.60860323212898937</v>
      </c>
      <c r="M113" s="119">
        <v>0.98241573906290469</v>
      </c>
      <c r="N113" s="119">
        <v>7.2999016308568476E-2</v>
      </c>
      <c r="O113" s="119"/>
      <c r="P113" s="119"/>
      <c r="Q113" s="119"/>
      <c r="R113" s="119"/>
      <c r="S113" s="119">
        <v>1.5457091083909623E-2</v>
      </c>
      <c r="T113" s="119">
        <v>0.10071994378906107</v>
      </c>
      <c r="U113" s="119"/>
      <c r="V113" s="119">
        <v>0.98241573906290469</v>
      </c>
      <c r="W113" s="119"/>
      <c r="X113" s="119">
        <v>0.60860323212898937</v>
      </c>
      <c r="Y113" s="32">
        <f>IF(N113=$D$2," ",IF(N113&gt;NSCA!$J$10,0,1))</f>
        <v>1</v>
      </c>
      <c r="Z113" s="32" t="str">
        <f>IF(O113=$D$2," ",IF(O113&gt;NSCA!$K$10,0,1))</f>
        <v xml:space="preserve"> </v>
      </c>
      <c r="AA113" s="32" t="str">
        <f>IF(P113=$D$2," ",IF(P113&gt;NSCA!$C$10,0,1))</f>
        <v xml:space="preserve"> </v>
      </c>
      <c r="AB113" s="32" t="str">
        <f>IF(Q113=$D$2," ",IF(Q113&gt;NSCA!$D$10,0,1))</f>
        <v xml:space="preserve"> </v>
      </c>
      <c r="AC113" s="32" t="str">
        <f>IF(R113=$D$2," ",IF(R113&gt;NSCA!$E$10,0,1))</f>
        <v xml:space="preserve"> </v>
      </c>
      <c r="AD113" s="32">
        <f>IF(S113=$D$2," ",IF(S113&gt;NSCA!$F$10,0,1))</f>
        <v>1</v>
      </c>
      <c r="AE113" s="32">
        <f>IF(T113=$D$2," ",IF(T113&gt;NSCA!$G$10,0,1))</f>
        <v>1</v>
      </c>
      <c r="AF113" s="32" t="str">
        <f>IF(U113=$D$2," ",IF(U113&gt;NSCA!$H$10,0,1))</f>
        <v xml:space="preserve"> </v>
      </c>
      <c r="AG113" s="32">
        <f>IF(V113=$D$2," ",IF(V113&gt;NSCA!$I$10,0,1))</f>
        <v>1</v>
      </c>
      <c r="AH113" s="32" t="str">
        <f>IF(W113=$D$2," ",IF(W113&gt;NSCA!$L$10,0,1))</f>
        <v xml:space="preserve"> </v>
      </c>
      <c r="AI113" s="32">
        <f>IF(X113=$D$2," ",IF(X113&gt;NSCA!$M$10,0,1))</f>
        <v>1</v>
      </c>
    </row>
    <row r="114" spans="1:35" x14ac:dyDescent="0.25">
      <c r="A114" s="115">
        <v>42753</v>
      </c>
      <c r="B114" s="119"/>
      <c r="C114" s="119"/>
      <c r="D114" s="119">
        <v>5.2078239608801865E-3</v>
      </c>
      <c r="E114" s="119">
        <v>7.324378317132796E-3</v>
      </c>
      <c r="F114" s="119">
        <v>1.0710865287136972E-2</v>
      </c>
      <c r="G114" s="119"/>
      <c r="H114" s="119"/>
      <c r="I114" s="119"/>
      <c r="J114" s="119"/>
      <c r="K114" s="119"/>
      <c r="L114" s="119"/>
      <c r="M114" s="119">
        <v>1.0710865287136972E-2</v>
      </c>
      <c r="N114" s="119"/>
      <c r="O114" s="119"/>
      <c r="P114" s="119">
        <v>5.2078239608801865E-3</v>
      </c>
      <c r="Q114" s="119">
        <v>7.324378317132796E-3</v>
      </c>
      <c r="R114" s="119">
        <v>1.0710865287136972E-2</v>
      </c>
      <c r="S114" s="119"/>
      <c r="T114" s="119"/>
      <c r="U114" s="119"/>
      <c r="V114" s="119"/>
      <c r="W114" s="119"/>
      <c r="X114" s="119"/>
      <c r="Y114" s="32" t="str">
        <f>IF(N114=$D$2," ",IF(N114&gt;NSCA!$J$10,0,1))</f>
        <v xml:space="preserve"> </v>
      </c>
      <c r="Z114" s="32" t="str">
        <f>IF(O114=$D$2," ",IF(O114&gt;NSCA!$K$10,0,1))</f>
        <v xml:space="preserve"> </v>
      </c>
      <c r="AA114" s="32">
        <f>IF(P114=$D$2," ",IF(P114&gt;NSCA!$C$10,0,1))</f>
        <v>1</v>
      </c>
      <c r="AB114" s="32">
        <f>IF(Q114=$D$2," ",IF(Q114&gt;NSCA!$D$10,0,1))</f>
        <v>1</v>
      </c>
      <c r="AC114" s="32">
        <f>IF(R114=$D$2," ",IF(R114&gt;NSCA!$E$10,0,1))</f>
        <v>1</v>
      </c>
      <c r="AD114" s="32" t="str">
        <f>IF(S114=$D$2," ",IF(S114&gt;NSCA!$F$10,0,1))</f>
        <v xml:space="preserve"> </v>
      </c>
      <c r="AE114" s="32" t="str">
        <f>IF(T114=$D$2," ",IF(T114&gt;NSCA!$G$10,0,1))</f>
        <v xml:space="preserve"> </v>
      </c>
      <c r="AF114" s="32" t="str">
        <f>IF(U114=$D$2," ",IF(U114&gt;NSCA!$H$10,0,1))</f>
        <v xml:space="preserve"> </v>
      </c>
      <c r="AG114" s="32" t="str">
        <f>IF(V114=$D$2," ",IF(V114&gt;NSCA!$I$10,0,1))</f>
        <v xml:space="preserve"> </v>
      </c>
      <c r="AH114" s="32" t="str">
        <f>IF(W114=$D$2," ",IF(W114&gt;NSCA!$L$10,0,1))</f>
        <v xml:space="preserve"> </v>
      </c>
      <c r="AI114" s="32" t="str">
        <f>IF(X114=$D$2," ",IF(X114&gt;NSCA!$M$10,0,1))</f>
        <v xml:space="preserve"> </v>
      </c>
    </row>
    <row r="115" spans="1:35" x14ac:dyDescent="0.25">
      <c r="A115" s="115">
        <v>42786</v>
      </c>
      <c r="B115" s="119"/>
      <c r="C115" s="119"/>
      <c r="D115" s="119">
        <v>1.131891085415891E-2</v>
      </c>
      <c r="E115" s="119">
        <v>1.2133589647949973E-2</v>
      </c>
      <c r="F115" s="119">
        <v>1.3762947235532105E-2</v>
      </c>
      <c r="G115" s="119"/>
      <c r="H115" s="119"/>
      <c r="I115" s="119"/>
      <c r="J115" s="119"/>
      <c r="K115" s="119"/>
      <c r="L115" s="119"/>
      <c r="M115" s="119">
        <v>1.3762947235532105E-2</v>
      </c>
      <c r="N115" s="119"/>
      <c r="O115" s="119"/>
      <c r="P115" s="119">
        <v>1.131891085415891E-2</v>
      </c>
      <c r="Q115" s="119">
        <v>1.2133589647949973E-2</v>
      </c>
      <c r="R115" s="119">
        <v>1.3762947235532105E-2</v>
      </c>
      <c r="S115" s="119"/>
      <c r="T115" s="119"/>
      <c r="U115" s="119"/>
      <c r="V115" s="119"/>
      <c r="W115" s="119"/>
      <c r="X115" s="119"/>
      <c r="Y115" s="32" t="str">
        <f>IF(N115=$D$2," ",IF(N115&gt;NSCA!$J$10,0,1))</f>
        <v xml:space="preserve"> </v>
      </c>
      <c r="Z115" s="32" t="str">
        <f>IF(O115=$D$2," ",IF(O115&gt;NSCA!$K$10,0,1))</f>
        <v xml:space="preserve"> </v>
      </c>
      <c r="AA115" s="32">
        <f>IF(P115=$D$2," ",IF(P115&gt;NSCA!$C$10,0,1))</f>
        <v>1</v>
      </c>
      <c r="AB115" s="32">
        <f>IF(Q115=$D$2," ",IF(Q115&gt;NSCA!$D$10,0,1))</f>
        <v>1</v>
      </c>
      <c r="AC115" s="32">
        <f>IF(R115=$D$2," ",IF(R115&gt;NSCA!$E$10,0,1))</f>
        <v>1</v>
      </c>
      <c r="AD115" s="32" t="str">
        <f>IF(S115=$D$2," ",IF(S115&gt;NSCA!$F$10,0,1))</f>
        <v xml:space="preserve"> </v>
      </c>
      <c r="AE115" s="32" t="str">
        <f>IF(T115=$D$2," ",IF(T115&gt;NSCA!$G$10,0,1))</f>
        <v xml:space="preserve"> </v>
      </c>
      <c r="AF115" s="32" t="str">
        <f>IF(U115=$D$2," ",IF(U115&gt;NSCA!$H$10,0,1))</f>
        <v xml:space="preserve"> </v>
      </c>
      <c r="AG115" s="32" t="str">
        <f>IF(V115=$D$2," ",IF(V115&gt;NSCA!$I$10,0,1))</f>
        <v xml:space="preserve"> </v>
      </c>
      <c r="AH115" s="32" t="str">
        <f>IF(W115=$D$2," ",IF(W115&gt;NSCA!$L$10,0,1))</f>
        <v xml:space="preserve"> </v>
      </c>
      <c r="AI115" s="32" t="str">
        <f>IF(X115=$D$2," ",IF(X115&gt;NSCA!$M$10,0,1))</f>
        <v xml:space="preserve"> </v>
      </c>
    </row>
    <row r="116" spans="1:35" x14ac:dyDescent="0.25">
      <c r="A116" s="115">
        <v>42787</v>
      </c>
      <c r="B116" s="119">
        <v>0.29148182365936937</v>
      </c>
      <c r="C116" s="119"/>
      <c r="D116" s="119"/>
      <c r="E116" s="119"/>
      <c r="F116" s="119"/>
      <c r="G116" s="119">
        <v>0.1806855077037845</v>
      </c>
      <c r="H116" s="119">
        <v>0.37294970303847591</v>
      </c>
      <c r="I116" s="119"/>
      <c r="J116" s="119">
        <v>1.8728953031302904</v>
      </c>
      <c r="K116" s="119"/>
      <c r="L116" s="119"/>
      <c r="M116" s="119">
        <v>1.8728953031302904</v>
      </c>
      <c r="N116" s="119">
        <v>0.29148182365936937</v>
      </c>
      <c r="O116" s="119"/>
      <c r="P116" s="119"/>
      <c r="Q116" s="119"/>
      <c r="R116" s="119"/>
      <c r="S116" s="119">
        <v>0.1806855077037845</v>
      </c>
      <c r="T116" s="119">
        <v>0.37294970303847591</v>
      </c>
      <c r="U116" s="119"/>
      <c r="V116" s="119">
        <v>1.8728953031302904</v>
      </c>
      <c r="W116" s="119"/>
      <c r="X116" s="119"/>
      <c r="Y116" s="32">
        <f>IF(N116=$D$2," ",IF(N116&gt;NSCA!$J$10,0,1))</f>
        <v>0</v>
      </c>
      <c r="Z116" s="32" t="str">
        <f>IF(O116=$D$2," ",IF(O116&gt;NSCA!$K$10,0,1))</f>
        <v xml:space="preserve"> </v>
      </c>
      <c r="AA116" s="32" t="str">
        <f>IF(P116=$D$2," ",IF(P116&gt;NSCA!$C$10,0,1))</f>
        <v xml:space="preserve"> </v>
      </c>
      <c r="AB116" s="32" t="str">
        <f>IF(Q116=$D$2," ",IF(Q116&gt;NSCA!$D$10,0,1))</f>
        <v xml:space="preserve"> </v>
      </c>
      <c r="AC116" s="32" t="str">
        <f>IF(R116=$D$2," ",IF(R116&gt;NSCA!$E$10,0,1))</f>
        <v xml:space="preserve"> </v>
      </c>
      <c r="AD116" s="32">
        <f>IF(S116=$D$2," ",IF(S116&gt;NSCA!$F$10,0,1))</f>
        <v>0</v>
      </c>
      <c r="AE116" s="32">
        <f>IF(T116=$D$2," ",IF(T116&gt;NSCA!$G$10,0,1))</f>
        <v>1</v>
      </c>
      <c r="AF116" s="32" t="str">
        <f>IF(U116=$D$2," ",IF(U116&gt;NSCA!$H$10,0,1))</f>
        <v xml:space="preserve"> </v>
      </c>
      <c r="AG116" s="32">
        <f>IF(V116=$D$2," ",IF(V116&gt;NSCA!$I$10,0,1))</f>
        <v>1</v>
      </c>
      <c r="AH116" s="32" t="str">
        <f>IF(W116=$D$2," ",IF(W116&gt;NSCA!$L$10,0,1))</f>
        <v xml:space="preserve"> </v>
      </c>
      <c r="AI116" s="32" t="str">
        <f>IF(X116=$D$2," ",IF(X116&gt;NSCA!$M$10,0,1))</f>
        <v xml:space="preserve"> </v>
      </c>
    </row>
    <row r="117" spans="1:35" x14ac:dyDescent="0.25">
      <c r="A117" s="115">
        <v>42788</v>
      </c>
      <c r="B117" s="119"/>
      <c r="C117" s="119">
        <v>0.2764911094203511</v>
      </c>
      <c r="D117" s="119"/>
      <c r="E117" s="119"/>
      <c r="F117" s="119"/>
      <c r="G117" s="119"/>
      <c r="H117" s="119"/>
      <c r="I117" s="119">
        <v>1.582658438301349E-2</v>
      </c>
      <c r="J117" s="119"/>
      <c r="K117" s="119"/>
      <c r="L117" s="119"/>
      <c r="M117" s="119">
        <v>0.2764911094203511</v>
      </c>
      <c r="N117" s="119"/>
      <c r="O117" s="119">
        <v>0.2764911094203511</v>
      </c>
      <c r="P117" s="119"/>
      <c r="Q117" s="119"/>
      <c r="R117" s="119"/>
      <c r="S117" s="119"/>
      <c r="T117" s="119"/>
      <c r="U117" s="119">
        <v>1.582658438301349E-2</v>
      </c>
      <c r="V117" s="119"/>
      <c r="W117" s="119"/>
      <c r="X117" s="119"/>
      <c r="Y117" s="32" t="str">
        <f>IF(N117=$D$2," ",IF(N117&gt;NSCA!$J$10,0,1))</f>
        <v xml:space="preserve"> </v>
      </c>
      <c r="Z117" s="32">
        <f>IF(O117=$D$2," ",IF(O117&gt;NSCA!$K$10,0,1))</f>
        <v>1</v>
      </c>
      <c r="AA117" s="32" t="str">
        <f>IF(P117=$D$2," ",IF(P117&gt;NSCA!$C$10,0,1))</f>
        <v xml:space="preserve"> </v>
      </c>
      <c r="AB117" s="32" t="str">
        <f>IF(Q117=$D$2," ",IF(Q117&gt;NSCA!$D$10,0,1))</f>
        <v xml:space="preserve"> </v>
      </c>
      <c r="AC117" s="32" t="str">
        <f>IF(R117=$D$2," ",IF(R117&gt;NSCA!$E$10,0,1))</f>
        <v xml:space="preserve"> </v>
      </c>
      <c r="AD117" s="32" t="str">
        <f>IF(S117=$D$2," ",IF(S117&gt;NSCA!$F$10,0,1))</f>
        <v xml:space="preserve"> </v>
      </c>
      <c r="AE117" s="32" t="str">
        <f>IF(T117=$D$2," ",IF(T117&gt;NSCA!$G$10,0,1))</f>
        <v xml:space="preserve"> </v>
      </c>
      <c r="AF117" s="32">
        <f>IF(U117=$D$2," ",IF(U117&gt;NSCA!$H$10,0,1))</f>
        <v>1</v>
      </c>
      <c r="AG117" s="32" t="str">
        <f>IF(V117=$D$2," ",IF(V117&gt;NSCA!$I$10,0,1))</f>
        <v xml:space="preserve"> </v>
      </c>
      <c r="AH117" s="32" t="str">
        <f>IF(W117=$D$2," ",IF(W117&gt;NSCA!$L$10,0,1))</f>
        <v xml:space="preserve"> </v>
      </c>
      <c r="AI117" s="32" t="str">
        <f>IF(X117=$D$2," ",IF(X117&gt;NSCA!$M$10,0,1))</f>
        <v xml:space="preserve"> </v>
      </c>
    </row>
    <row r="118" spans="1:35" x14ac:dyDescent="0.25">
      <c r="A118" s="115">
        <v>42789</v>
      </c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>
        <v>1.3264468678671062</v>
      </c>
      <c r="M118" s="119">
        <v>1.3264468678671062</v>
      </c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>
        <v>1.3264468678671062</v>
      </c>
      <c r="Y118" s="32" t="str">
        <f>IF(N118=$D$2," ",IF(N118&gt;NSCA!$J$10,0,1))</f>
        <v xml:space="preserve"> </v>
      </c>
      <c r="Z118" s="32" t="str">
        <f>IF(O118=$D$2," ",IF(O118&gt;NSCA!$K$10,0,1))</f>
        <v xml:space="preserve"> </v>
      </c>
      <c r="AA118" s="32" t="str">
        <f>IF(P118=$D$2," ",IF(P118&gt;NSCA!$C$10,0,1))</f>
        <v xml:space="preserve"> </v>
      </c>
      <c r="AB118" s="32" t="str">
        <f>IF(Q118=$D$2," ",IF(Q118&gt;NSCA!$D$10,0,1))</f>
        <v xml:space="preserve"> </v>
      </c>
      <c r="AC118" s="32" t="str">
        <f>IF(R118=$D$2," ",IF(R118&gt;NSCA!$E$10,0,1))</f>
        <v xml:space="preserve"> </v>
      </c>
      <c r="AD118" s="32" t="str">
        <f>IF(S118=$D$2," ",IF(S118&gt;NSCA!$F$10,0,1))</f>
        <v xml:space="preserve"> </v>
      </c>
      <c r="AE118" s="32" t="str">
        <f>IF(T118=$D$2," ",IF(T118&gt;NSCA!$G$10,0,1))</f>
        <v xml:space="preserve"> </v>
      </c>
      <c r="AF118" s="32" t="str">
        <f>IF(U118=$D$2," ",IF(U118&gt;NSCA!$H$10,0,1))</f>
        <v xml:space="preserve"> </v>
      </c>
      <c r="AG118" s="32" t="str">
        <f>IF(V118=$D$2," ",IF(V118&gt;NSCA!$I$10,0,1))</f>
        <v xml:space="preserve"> </v>
      </c>
      <c r="AH118" s="32" t="str">
        <f>IF(W118=$D$2," ",IF(W118&gt;NSCA!$L$10,0,1))</f>
        <v xml:space="preserve"> </v>
      </c>
      <c r="AI118" s="32">
        <f>IF(X118=$D$2," ",IF(X118&gt;NSCA!$M$10,0,1))</f>
        <v>1</v>
      </c>
    </row>
    <row r="119" spans="1:35" x14ac:dyDescent="0.25">
      <c r="A119" s="115">
        <v>42807</v>
      </c>
      <c r="B119" s="119"/>
      <c r="C119" s="119"/>
      <c r="D119" s="119">
        <v>7.9280357017687177E-3</v>
      </c>
      <c r="E119" s="119">
        <v>6.1588977935621405E-3</v>
      </c>
      <c r="F119" s="119">
        <v>3.9474754083039174E-3</v>
      </c>
      <c r="G119" s="119"/>
      <c r="H119" s="119"/>
      <c r="I119" s="119"/>
      <c r="J119" s="119"/>
      <c r="K119" s="119"/>
      <c r="L119" s="119"/>
      <c r="M119" s="119">
        <v>7.9280357017687177E-3</v>
      </c>
      <c r="N119" s="119"/>
      <c r="O119" s="119"/>
      <c r="P119" s="119">
        <v>7.9280357017687177E-3</v>
      </c>
      <c r="Q119" s="119">
        <v>6.1588977935621405E-3</v>
      </c>
      <c r="R119" s="119">
        <v>3.9474754083039174E-3</v>
      </c>
      <c r="S119" s="119"/>
      <c r="T119" s="119"/>
      <c r="U119" s="119"/>
      <c r="V119" s="119"/>
      <c r="W119" s="119"/>
      <c r="X119" s="119"/>
      <c r="Y119" s="32" t="str">
        <f>IF(N119=$D$2," ",IF(N119&gt;NSCA!$J$10,0,1))</f>
        <v xml:space="preserve"> </v>
      </c>
      <c r="Z119" s="32" t="str">
        <f>IF(O119=$D$2," ",IF(O119&gt;NSCA!$K$10,0,1))</f>
        <v xml:space="preserve"> </v>
      </c>
      <c r="AA119" s="32">
        <f>IF(P119=$D$2," ",IF(P119&gt;NSCA!$C$10,0,1))</f>
        <v>1</v>
      </c>
      <c r="AB119" s="32">
        <f>IF(Q119=$D$2," ",IF(Q119&gt;NSCA!$D$10,0,1))</f>
        <v>1</v>
      </c>
      <c r="AC119" s="32">
        <f>IF(R119=$D$2," ",IF(R119&gt;NSCA!$E$10,0,1))</f>
        <v>1</v>
      </c>
      <c r="AD119" s="32" t="str">
        <f>IF(S119=$D$2," ",IF(S119&gt;NSCA!$F$10,0,1))</f>
        <v xml:space="preserve"> </v>
      </c>
      <c r="AE119" s="32" t="str">
        <f>IF(T119=$D$2," ",IF(T119&gt;NSCA!$G$10,0,1))</f>
        <v xml:space="preserve"> </v>
      </c>
      <c r="AF119" s="32" t="str">
        <f>IF(U119=$D$2," ",IF(U119&gt;NSCA!$H$10,0,1))</f>
        <v xml:space="preserve"> </v>
      </c>
      <c r="AG119" s="32" t="str">
        <f>IF(V119=$D$2," ",IF(V119&gt;NSCA!$I$10,0,1))</f>
        <v xml:space="preserve"> </v>
      </c>
      <c r="AH119" s="32" t="str">
        <f>IF(W119=$D$2," ",IF(W119&gt;NSCA!$L$10,0,1))</f>
        <v xml:space="preserve"> </v>
      </c>
      <c r="AI119" s="32" t="str">
        <f>IF(X119=$D$2," ",IF(X119&gt;NSCA!$M$10,0,1))</f>
        <v xml:space="preserve"> </v>
      </c>
    </row>
    <row r="120" spans="1:35" x14ac:dyDescent="0.25">
      <c r="A120" s="115">
        <v>42808</v>
      </c>
      <c r="B120" s="119">
        <v>0.13884424090905551</v>
      </c>
      <c r="C120" s="119"/>
      <c r="D120" s="119"/>
      <c r="E120" s="119"/>
      <c r="F120" s="119"/>
      <c r="G120" s="119">
        <v>8.6654672616961456E-2</v>
      </c>
      <c r="H120" s="119">
        <v>0.25414814987889123</v>
      </c>
      <c r="I120" s="119"/>
      <c r="J120" s="119">
        <v>0.78693552030031833</v>
      </c>
      <c r="K120" s="119"/>
      <c r="L120" s="119">
        <v>0.60559888470914425</v>
      </c>
      <c r="M120" s="119">
        <v>0.78693552030031833</v>
      </c>
      <c r="N120" s="119">
        <v>0.13884424090905551</v>
      </c>
      <c r="O120" s="119"/>
      <c r="P120" s="119"/>
      <c r="Q120" s="119"/>
      <c r="R120" s="119"/>
      <c r="S120" s="119">
        <v>8.6654672616961456E-2</v>
      </c>
      <c r="T120" s="119">
        <v>0.25414814987889123</v>
      </c>
      <c r="U120" s="119"/>
      <c r="V120" s="119">
        <v>0.78693552030031833</v>
      </c>
      <c r="W120" s="119"/>
      <c r="X120" s="119">
        <v>0.60559888470914425</v>
      </c>
      <c r="Y120" s="32">
        <f>IF(N120=$D$2," ",IF(N120&gt;NSCA!$J$10,0,1))</f>
        <v>1</v>
      </c>
      <c r="Z120" s="32" t="str">
        <f>IF(O120=$D$2," ",IF(O120&gt;NSCA!$K$10,0,1))</f>
        <v xml:space="preserve"> </v>
      </c>
      <c r="AA120" s="32" t="str">
        <f>IF(P120=$D$2," ",IF(P120&gt;NSCA!$C$10,0,1))</f>
        <v xml:space="preserve"> </v>
      </c>
      <c r="AB120" s="32" t="str">
        <f>IF(Q120=$D$2," ",IF(Q120&gt;NSCA!$D$10,0,1))</f>
        <v xml:space="preserve"> </v>
      </c>
      <c r="AC120" s="32" t="str">
        <f>IF(R120=$D$2," ",IF(R120&gt;NSCA!$E$10,0,1))</f>
        <v xml:space="preserve"> </v>
      </c>
      <c r="AD120" s="32">
        <f>IF(S120=$D$2," ",IF(S120&gt;NSCA!$F$10,0,1))</f>
        <v>1</v>
      </c>
      <c r="AE120" s="32">
        <f>IF(T120=$D$2," ",IF(T120&gt;NSCA!$G$10,0,1))</f>
        <v>1</v>
      </c>
      <c r="AF120" s="32" t="str">
        <f>IF(U120=$D$2," ",IF(U120&gt;NSCA!$H$10,0,1))</f>
        <v xml:space="preserve"> </v>
      </c>
      <c r="AG120" s="32">
        <f>IF(V120=$D$2," ",IF(V120&gt;NSCA!$I$10,0,1))</f>
        <v>1</v>
      </c>
      <c r="AH120" s="32" t="str">
        <f>IF(W120=$D$2," ",IF(W120&gt;NSCA!$L$10,0,1))</f>
        <v xml:space="preserve"> </v>
      </c>
      <c r="AI120" s="32">
        <f>IF(X120=$D$2," ",IF(X120&gt;NSCA!$M$10,0,1))</f>
        <v>1</v>
      </c>
    </row>
    <row r="121" spans="1:35" x14ac:dyDescent="0.25">
      <c r="A121" s="115">
        <v>42809</v>
      </c>
      <c r="B121" s="119"/>
      <c r="C121" s="119">
        <v>0.1791027564870406</v>
      </c>
      <c r="D121" s="119"/>
      <c r="E121" s="119"/>
      <c r="F121" s="119"/>
      <c r="G121" s="119"/>
      <c r="H121" s="119"/>
      <c r="I121" s="119">
        <v>3.0000000000000001E-3</v>
      </c>
      <c r="J121" s="119"/>
      <c r="K121" s="119"/>
      <c r="L121" s="119"/>
      <c r="M121" s="119">
        <v>0.1791027564870406</v>
      </c>
      <c r="N121" s="119"/>
      <c r="O121" s="119">
        <v>0.1791027564870406</v>
      </c>
      <c r="P121" s="119"/>
      <c r="Q121" s="119"/>
      <c r="R121" s="119"/>
      <c r="S121" s="119"/>
      <c r="T121" s="119"/>
      <c r="U121" s="119">
        <v>3.0000000000000001E-3</v>
      </c>
      <c r="V121" s="119"/>
      <c r="W121" s="119"/>
      <c r="X121" s="119"/>
      <c r="Y121" s="32" t="str">
        <f>IF(N121=$D$2," ",IF(N121&gt;NSCA!$J$10,0,1))</f>
        <v xml:space="preserve"> </v>
      </c>
      <c r="Z121" s="32">
        <f>IF(O121=$D$2," ",IF(O121&gt;NSCA!$K$10,0,1))</f>
        <v>1</v>
      </c>
      <c r="AA121" s="32" t="str">
        <f>IF(P121=$D$2," ",IF(P121&gt;NSCA!$C$10,0,1))</f>
        <v xml:space="preserve"> </v>
      </c>
      <c r="AB121" s="32" t="str">
        <f>IF(Q121=$D$2," ",IF(Q121&gt;NSCA!$D$10,0,1))</f>
        <v xml:space="preserve"> </v>
      </c>
      <c r="AC121" s="32" t="str">
        <f>IF(R121=$D$2," ",IF(R121&gt;NSCA!$E$10,0,1))</f>
        <v xml:space="preserve"> </v>
      </c>
      <c r="AD121" s="32" t="str">
        <f>IF(S121=$D$2," ",IF(S121&gt;NSCA!$F$10,0,1))</f>
        <v xml:space="preserve"> </v>
      </c>
      <c r="AE121" s="32" t="str">
        <f>IF(T121=$D$2," ",IF(T121&gt;NSCA!$G$10,0,1))</f>
        <v xml:space="preserve"> </v>
      </c>
      <c r="AF121" s="32">
        <f>IF(U121=$D$2," ",IF(U121&gt;NSCA!$H$10,0,1))</f>
        <v>1</v>
      </c>
      <c r="AG121" s="32" t="str">
        <f>IF(V121=$D$2," ",IF(V121&gt;NSCA!$I$10,0,1))</f>
        <v xml:space="preserve"> </v>
      </c>
      <c r="AH121" s="32" t="str">
        <f>IF(W121=$D$2," ",IF(W121&gt;NSCA!$L$10,0,1))</f>
        <v xml:space="preserve"> </v>
      </c>
      <c r="AI121" s="32" t="str">
        <f>IF(X121=$D$2," ",IF(X121&gt;NSCA!$M$10,0,1))</f>
        <v xml:space="preserve"> </v>
      </c>
    </row>
    <row r="122" spans="1:35" x14ac:dyDescent="0.25">
      <c r="A122" s="115">
        <v>42835</v>
      </c>
      <c r="B122" s="119"/>
      <c r="C122" s="119"/>
      <c r="D122" s="119">
        <v>1.4359781300306022E-2</v>
      </c>
      <c r="E122" s="119">
        <v>1.8889446434527883E-2</v>
      </c>
      <c r="F122" s="119">
        <v>2.5478050266123316E-2</v>
      </c>
      <c r="G122" s="119"/>
      <c r="H122" s="119"/>
      <c r="I122" s="119"/>
      <c r="J122" s="119"/>
      <c r="K122" s="119"/>
      <c r="L122" s="119"/>
      <c r="M122" s="119">
        <v>2.5478050266123316E-2</v>
      </c>
      <c r="N122" s="119"/>
      <c r="O122" s="119"/>
      <c r="P122" s="119">
        <v>1.4359781300306022E-2</v>
      </c>
      <c r="Q122" s="119">
        <v>1.8889446434527883E-2</v>
      </c>
      <c r="R122" s="119">
        <v>2.5478050266123316E-2</v>
      </c>
      <c r="S122" s="119"/>
      <c r="T122" s="119"/>
      <c r="U122" s="119"/>
      <c r="V122" s="119"/>
      <c r="W122" s="119"/>
      <c r="X122" s="119"/>
      <c r="Y122" s="32" t="str">
        <f>IF(N122=$D$2," ",IF(N122&gt;NSCA!$J$10,0,1))</f>
        <v xml:space="preserve"> </v>
      </c>
      <c r="Z122" s="32" t="str">
        <f>IF(O122=$D$2," ",IF(O122&gt;NSCA!$K$10,0,1))</f>
        <v xml:space="preserve"> </v>
      </c>
      <c r="AA122" s="32">
        <f>IF(P122=$D$2," ",IF(P122&gt;NSCA!$C$10,0,1))</f>
        <v>1</v>
      </c>
      <c r="AB122" s="32">
        <f>IF(Q122=$D$2," ",IF(Q122&gt;NSCA!$D$10,0,1))</f>
        <v>1</v>
      </c>
      <c r="AC122" s="32">
        <f>IF(R122=$D$2," ",IF(R122&gt;NSCA!$E$10,0,1))</f>
        <v>1</v>
      </c>
      <c r="AD122" s="32" t="str">
        <f>IF(S122=$D$2," ",IF(S122&gt;NSCA!$F$10,0,1))</f>
        <v xml:space="preserve"> </v>
      </c>
      <c r="AE122" s="32" t="str">
        <f>IF(T122=$D$2," ",IF(T122&gt;NSCA!$G$10,0,1))</f>
        <v xml:space="preserve"> </v>
      </c>
      <c r="AF122" s="32" t="str">
        <f>IF(U122=$D$2," ",IF(U122&gt;NSCA!$H$10,0,1))</f>
        <v xml:space="preserve"> </v>
      </c>
      <c r="AG122" s="32" t="str">
        <f>IF(V122=$D$2," ",IF(V122&gt;NSCA!$I$10,0,1))</f>
        <v xml:space="preserve"> </v>
      </c>
      <c r="AH122" s="32" t="str">
        <f>IF(W122=$D$2," ",IF(W122&gt;NSCA!$L$10,0,1))</f>
        <v xml:space="preserve"> </v>
      </c>
      <c r="AI122" s="32" t="str">
        <f>IF(X122=$D$2," ",IF(X122&gt;NSCA!$M$10,0,1))</f>
        <v xml:space="preserve"> </v>
      </c>
    </row>
    <row r="123" spans="1:35" x14ac:dyDescent="0.25">
      <c r="A123" s="115">
        <v>42836</v>
      </c>
      <c r="B123" s="119">
        <v>0.10248235754789495</v>
      </c>
      <c r="C123" s="119"/>
      <c r="D123" s="119"/>
      <c r="E123" s="119"/>
      <c r="F123" s="119"/>
      <c r="G123" s="119">
        <v>6.377431003727177E-2</v>
      </c>
      <c r="H123" s="119">
        <v>0.41770060766029043</v>
      </c>
      <c r="I123" s="119"/>
      <c r="J123" s="119">
        <v>0.90128725363653517</v>
      </c>
      <c r="K123" s="119"/>
      <c r="L123" s="119">
        <v>0.8889336214522936</v>
      </c>
      <c r="M123" s="119">
        <v>0.90128725363653517</v>
      </c>
      <c r="N123" s="119">
        <v>0.10248235754789495</v>
      </c>
      <c r="O123" s="119"/>
      <c r="P123" s="119"/>
      <c r="Q123" s="119"/>
      <c r="R123" s="119"/>
      <c r="S123" s="119">
        <v>6.377431003727177E-2</v>
      </c>
      <c r="T123" s="119">
        <v>0.41770060766029043</v>
      </c>
      <c r="U123" s="119"/>
      <c r="V123" s="119">
        <v>0.90128725363653517</v>
      </c>
      <c r="W123" s="119"/>
      <c r="X123" s="119">
        <v>0.8889336214522936</v>
      </c>
      <c r="Y123" s="32">
        <f>IF(N123=$D$2," ",IF(N123&gt;NSCA!$J$10,0,1))</f>
        <v>1</v>
      </c>
      <c r="Z123" s="32" t="str">
        <f>IF(O123=$D$2," ",IF(O123&gt;NSCA!$K$10,0,1))</f>
        <v xml:space="preserve"> </v>
      </c>
      <c r="AA123" s="32" t="str">
        <f>IF(P123=$D$2," ",IF(P123&gt;NSCA!$C$10,0,1))</f>
        <v xml:space="preserve"> </v>
      </c>
      <c r="AB123" s="32" t="str">
        <f>IF(Q123=$D$2," ",IF(Q123&gt;NSCA!$D$10,0,1))</f>
        <v xml:space="preserve"> </v>
      </c>
      <c r="AC123" s="32" t="str">
        <f>IF(R123=$D$2," ",IF(R123&gt;NSCA!$E$10,0,1))</f>
        <v xml:space="preserve"> </v>
      </c>
      <c r="AD123" s="32">
        <f>IF(S123=$D$2," ",IF(S123&gt;NSCA!$F$10,0,1))</f>
        <v>1</v>
      </c>
      <c r="AE123" s="32">
        <f>IF(T123=$D$2," ",IF(T123&gt;NSCA!$G$10,0,1))</f>
        <v>1</v>
      </c>
      <c r="AF123" s="32" t="str">
        <f>IF(U123=$D$2," ",IF(U123&gt;NSCA!$H$10,0,1))</f>
        <v xml:space="preserve"> </v>
      </c>
      <c r="AG123" s="32">
        <f>IF(V123=$D$2," ",IF(V123&gt;NSCA!$I$10,0,1))</f>
        <v>1</v>
      </c>
      <c r="AH123" s="32" t="str">
        <f>IF(W123=$D$2," ",IF(W123&gt;NSCA!$L$10,0,1))</f>
        <v xml:space="preserve"> </v>
      </c>
      <c r="AI123" s="32">
        <f>IF(X123=$D$2," ",IF(X123&gt;NSCA!$M$10,0,1))</f>
        <v>1</v>
      </c>
    </row>
    <row r="124" spans="1:35" x14ac:dyDescent="0.25">
      <c r="A124" s="115">
        <v>42837</v>
      </c>
      <c r="B124" s="119"/>
      <c r="C124" s="119">
        <v>0.15302762708098927</v>
      </c>
      <c r="D124" s="119"/>
      <c r="E124" s="119"/>
      <c r="F124" s="119"/>
      <c r="G124" s="119"/>
      <c r="H124" s="119"/>
      <c r="I124" s="119">
        <v>4.0749621964066623E-3</v>
      </c>
      <c r="J124" s="119"/>
      <c r="K124" s="119"/>
      <c r="L124" s="119"/>
      <c r="M124" s="119">
        <v>0.15302762708098927</v>
      </c>
      <c r="N124" s="119"/>
      <c r="O124" s="119">
        <v>0.15302762708098927</v>
      </c>
      <c r="P124" s="119"/>
      <c r="Q124" s="119"/>
      <c r="R124" s="119"/>
      <c r="S124" s="119"/>
      <c r="T124" s="119"/>
      <c r="U124" s="119">
        <v>4.0749621964066623E-3</v>
      </c>
      <c r="V124" s="119"/>
      <c r="W124" s="119"/>
      <c r="X124" s="119"/>
      <c r="Y124" s="32" t="str">
        <f>IF(N124=$D$2," ",IF(N124&gt;NSCA!$J$10,0,1))</f>
        <v xml:space="preserve"> </v>
      </c>
      <c r="Z124" s="32">
        <f>IF(O124=$D$2," ",IF(O124&gt;NSCA!$K$10,0,1))</f>
        <v>1</v>
      </c>
      <c r="AA124" s="32" t="str">
        <f>IF(P124=$D$2," ",IF(P124&gt;NSCA!$C$10,0,1))</f>
        <v xml:space="preserve"> </v>
      </c>
      <c r="AB124" s="32" t="str">
        <f>IF(Q124=$D$2," ",IF(Q124&gt;NSCA!$D$10,0,1))</f>
        <v xml:space="preserve"> </v>
      </c>
      <c r="AC124" s="32" t="str">
        <f>IF(R124=$D$2," ",IF(R124&gt;NSCA!$E$10,0,1))</f>
        <v xml:space="preserve"> </v>
      </c>
      <c r="AD124" s="32" t="str">
        <f>IF(S124=$D$2," ",IF(S124&gt;NSCA!$F$10,0,1))</f>
        <v xml:space="preserve"> </v>
      </c>
      <c r="AE124" s="32" t="str">
        <f>IF(T124=$D$2," ",IF(T124&gt;NSCA!$G$10,0,1))</f>
        <v xml:space="preserve"> </v>
      </c>
      <c r="AF124" s="32">
        <f>IF(U124=$D$2," ",IF(U124&gt;NSCA!$H$10,0,1))</f>
        <v>1</v>
      </c>
      <c r="AG124" s="32" t="str">
        <f>IF(V124=$D$2," ",IF(V124&gt;NSCA!$I$10,0,1))</f>
        <v xml:space="preserve"> </v>
      </c>
      <c r="AH124" s="32" t="str">
        <f>IF(W124=$D$2," ",IF(W124&gt;NSCA!$L$10,0,1))</f>
        <v xml:space="preserve"> </v>
      </c>
      <c r="AI124" s="32" t="str">
        <f>IF(X124=$D$2," ",IF(X124&gt;NSCA!$M$10,0,1))</f>
        <v xml:space="preserve"> </v>
      </c>
    </row>
    <row r="125" spans="1:35" x14ac:dyDescent="0.25">
      <c r="A125" s="115">
        <v>42871</v>
      </c>
      <c r="B125" s="119">
        <v>8.1280939029882177E-2</v>
      </c>
      <c r="C125" s="119"/>
      <c r="D125" s="119"/>
      <c r="E125" s="119"/>
      <c r="F125" s="119"/>
      <c r="G125" s="119">
        <v>3.0545694902450689E-2</v>
      </c>
      <c r="H125" s="119">
        <v>0.32300000000000001</v>
      </c>
      <c r="I125" s="119"/>
      <c r="J125" s="119">
        <v>0.9819268707235933</v>
      </c>
      <c r="K125" s="119"/>
      <c r="L125" s="119">
        <v>0.62719264349114556</v>
      </c>
      <c r="M125" s="119">
        <v>0.9819268707235933</v>
      </c>
      <c r="N125" s="119">
        <v>8.1280939029882177E-2</v>
      </c>
      <c r="O125" s="119"/>
      <c r="P125" s="119"/>
      <c r="Q125" s="119"/>
      <c r="R125" s="119"/>
      <c r="S125" s="119">
        <v>3.0545694902450689E-2</v>
      </c>
      <c r="T125" s="119">
        <v>0.32300000000000001</v>
      </c>
      <c r="U125" s="119"/>
      <c r="V125" s="119">
        <v>0.9819268707235933</v>
      </c>
      <c r="W125" s="119"/>
      <c r="X125" s="119">
        <v>0.62719264349114556</v>
      </c>
      <c r="Y125" s="32">
        <f>IF(N125=$D$2," ",IF(N125&gt;NSCA!$J$10,0,1))</f>
        <v>1</v>
      </c>
      <c r="Z125" s="32" t="str">
        <f>IF(O125=$D$2," ",IF(O125&gt;NSCA!$K$10,0,1))</f>
        <v xml:space="preserve"> </v>
      </c>
      <c r="AA125" s="32" t="str">
        <f>IF(P125=$D$2," ",IF(P125&gt;NSCA!$C$10,0,1))</f>
        <v xml:space="preserve"> </v>
      </c>
      <c r="AB125" s="32" t="str">
        <f>IF(Q125=$D$2," ",IF(Q125&gt;NSCA!$D$10,0,1))</f>
        <v xml:space="preserve"> </v>
      </c>
      <c r="AC125" s="32" t="str">
        <f>IF(R125=$D$2," ",IF(R125&gt;NSCA!$E$10,0,1))</f>
        <v xml:space="preserve"> </v>
      </c>
      <c r="AD125" s="32">
        <f>IF(S125=$D$2," ",IF(S125&gt;NSCA!$F$10,0,1))</f>
        <v>1</v>
      </c>
      <c r="AE125" s="32">
        <f>IF(T125=$D$2," ",IF(T125&gt;NSCA!$G$10,0,1))</f>
        <v>1</v>
      </c>
      <c r="AF125" s="32" t="str">
        <f>IF(U125=$D$2," ",IF(U125&gt;NSCA!$H$10,0,1))</f>
        <v xml:space="preserve"> </v>
      </c>
      <c r="AG125" s="32">
        <f>IF(V125=$D$2," ",IF(V125&gt;NSCA!$I$10,0,1))</f>
        <v>1</v>
      </c>
      <c r="AH125" s="32" t="str">
        <f>IF(W125=$D$2," ",IF(W125&gt;NSCA!$L$10,0,1))</f>
        <v xml:space="preserve"> </v>
      </c>
      <c r="AI125" s="32">
        <f>IF(X125=$D$2," ",IF(X125&gt;NSCA!$M$10,0,1))</f>
        <v>1</v>
      </c>
    </row>
    <row r="126" spans="1:35" x14ac:dyDescent="0.25">
      <c r="A126" s="115">
        <v>42872</v>
      </c>
      <c r="B126" s="119"/>
      <c r="C126" s="119">
        <v>0.20051019074044479</v>
      </c>
      <c r="D126" s="119"/>
      <c r="E126" s="119"/>
      <c r="F126" s="119"/>
      <c r="G126" s="119"/>
      <c r="H126" s="119"/>
      <c r="I126" s="119">
        <v>1.5283873498263984E-2</v>
      </c>
      <c r="J126" s="119"/>
      <c r="K126" s="119"/>
      <c r="L126" s="119"/>
      <c r="M126" s="119">
        <v>0.20051019074044479</v>
      </c>
      <c r="N126" s="119"/>
      <c r="O126" s="119">
        <v>0.20051019074044479</v>
      </c>
      <c r="P126" s="119"/>
      <c r="Q126" s="119"/>
      <c r="R126" s="119"/>
      <c r="S126" s="119"/>
      <c r="T126" s="119"/>
      <c r="U126" s="119">
        <v>1.5283873498263984E-2</v>
      </c>
      <c r="V126" s="119"/>
      <c r="W126" s="119"/>
      <c r="X126" s="119"/>
      <c r="Y126" s="32" t="str">
        <f>IF(N126=$D$2," ",IF(N126&gt;NSCA!$J$10,0,1))</f>
        <v xml:space="preserve"> </v>
      </c>
      <c r="Z126" s="32">
        <f>IF(O126=$D$2," ",IF(O126&gt;NSCA!$K$10,0,1))</f>
        <v>1</v>
      </c>
      <c r="AA126" s="32" t="str">
        <f>IF(P126=$D$2," ",IF(P126&gt;NSCA!$C$10,0,1))</f>
        <v xml:space="preserve"> </v>
      </c>
      <c r="AB126" s="32" t="str">
        <f>IF(Q126=$D$2," ",IF(Q126&gt;NSCA!$D$10,0,1))</f>
        <v xml:space="preserve"> </v>
      </c>
      <c r="AC126" s="32" t="str">
        <f>IF(R126=$D$2," ",IF(R126&gt;NSCA!$E$10,0,1))</f>
        <v xml:space="preserve"> </v>
      </c>
      <c r="AD126" s="32" t="str">
        <f>IF(S126=$D$2," ",IF(S126&gt;NSCA!$F$10,0,1))</f>
        <v xml:space="preserve"> </v>
      </c>
      <c r="AE126" s="32" t="str">
        <f>IF(T126=$D$2," ",IF(T126&gt;NSCA!$G$10,0,1))</f>
        <v xml:space="preserve"> </v>
      </c>
      <c r="AF126" s="32">
        <f>IF(U126=$D$2," ",IF(U126&gt;NSCA!$H$10,0,1))</f>
        <v>1</v>
      </c>
      <c r="AG126" s="32" t="str">
        <f>IF(V126=$D$2," ",IF(V126&gt;NSCA!$I$10,0,1))</f>
        <v xml:space="preserve"> </v>
      </c>
      <c r="AH126" s="32" t="str">
        <f>IF(W126=$D$2," ",IF(W126&gt;NSCA!$L$10,0,1))</f>
        <v xml:space="preserve"> </v>
      </c>
      <c r="AI126" s="32" t="str">
        <f>IF(X126=$D$2," ",IF(X126&gt;NSCA!$M$10,0,1))</f>
        <v xml:space="preserve"> </v>
      </c>
    </row>
    <row r="127" spans="1:35" x14ac:dyDescent="0.25">
      <c r="A127" s="115">
        <v>42873</v>
      </c>
      <c r="B127" s="119"/>
      <c r="C127" s="119"/>
      <c r="D127" s="119">
        <v>1.9585605827507485E-2</v>
      </c>
      <c r="E127" s="119">
        <v>1.8366551938805438E-2</v>
      </c>
      <c r="F127" s="119">
        <v>9.8417757296906619E-2</v>
      </c>
      <c r="G127" s="119"/>
      <c r="H127" s="119"/>
      <c r="I127" s="119"/>
      <c r="J127" s="119"/>
      <c r="K127" s="119"/>
      <c r="L127" s="119"/>
      <c r="M127" s="119">
        <v>9.8417757296906619E-2</v>
      </c>
      <c r="N127" s="119"/>
      <c r="O127" s="119"/>
      <c r="P127" s="119">
        <v>1.9585605827507485E-2</v>
      </c>
      <c r="Q127" s="119">
        <v>1.8366551938805438E-2</v>
      </c>
      <c r="R127" s="119">
        <v>9.8417757296906619E-2</v>
      </c>
      <c r="S127" s="119"/>
      <c r="T127" s="119"/>
      <c r="U127" s="119"/>
      <c r="V127" s="119"/>
      <c r="W127" s="119"/>
      <c r="X127" s="119"/>
      <c r="Y127" s="32" t="str">
        <f>IF(N127=$D$2," ",IF(N127&gt;NSCA!$J$10,0,1))</f>
        <v xml:space="preserve"> </v>
      </c>
      <c r="Z127" s="32" t="str">
        <f>IF(O127=$D$2," ",IF(O127&gt;NSCA!$K$10,0,1))</f>
        <v xml:space="preserve"> </v>
      </c>
      <c r="AA127" s="32">
        <f>IF(P127=$D$2," ",IF(P127&gt;NSCA!$C$10,0,1))</f>
        <v>1</v>
      </c>
      <c r="AB127" s="32">
        <f>IF(Q127=$D$2," ",IF(Q127&gt;NSCA!$D$10,0,1))</f>
        <v>1</v>
      </c>
      <c r="AC127" s="32">
        <f>IF(R127=$D$2," ",IF(R127&gt;NSCA!$E$10,0,1))</f>
        <v>0</v>
      </c>
      <c r="AD127" s="32" t="str">
        <f>IF(S127=$D$2," ",IF(S127&gt;NSCA!$F$10,0,1))</f>
        <v xml:space="preserve"> </v>
      </c>
      <c r="AE127" s="32" t="str">
        <f>IF(T127=$D$2," ",IF(T127&gt;NSCA!$G$10,0,1))</f>
        <v xml:space="preserve"> </v>
      </c>
      <c r="AF127" s="32" t="str">
        <f>IF(U127=$D$2," ",IF(U127&gt;NSCA!$H$10,0,1))</f>
        <v xml:space="preserve"> </v>
      </c>
      <c r="AG127" s="32" t="str">
        <f>IF(V127=$D$2," ",IF(V127&gt;NSCA!$I$10,0,1))</f>
        <v xml:space="preserve"> </v>
      </c>
      <c r="AH127" s="32" t="str">
        <f>IF(W127=$D$2," ",IF(W127&gt;NSCA!$L$10,0,1))</f>
        <v xml:space="preserve"> </v>
      </c>
      <c r="AI127" s="32" t="str">
        <f>IF(X127=$D$2," ",IF(X127&gt;NSCA!$M$10,0,1))</f>
        <v xml:space="preserve"> </v>
      </c>
    </row>
    <row r="128" spans="1:35" x14ac:dyDescent="0.25">
      <c r="A128" s="115">
        <v>42905</v>
      </c>
      <c r="B128" s="119"/>
      <c r="C128" s="119"/>
      <c r="D128" s="119">
        <v>1.7023673286211179E-2</v>
      </c>
      <c r="E128" s="119">
        <v>1.6227252328060163E-2</v>
      </c>
      <c r="F128" s="119">
        <v>2.1403988556041767E-2</v>
      </c>
      <c r="G128" s="119"/>
      <c r="H128" s="119"/>
      <c r="I128" s="119"/>
      <c r="J128" s="119"/>
      <c r="K128" s="119"/>
      <c r="L128" s="119"/>
      <c r="M128" s="119">
        <v>2.1403988556041767E-2</v>
      </c>
      <c r="N128" s="119"/>
      <c r="O128" s="119"/>
      <c r="P128" s="119">
        <v>1.7023673286211179E-2</v>
      </c>
      <c r="Q128" s="119">
        <v>1.6227252328060163E-2</v>
      </c>
      <c r="R128" s="119">
        <v>2.1403988556041767E-2</v>
      </c>
      <c r="S128" s="119"/>
      <c r="T128" s="119"/>
      <c r="U128" s="119"/>
      <c r="V128" s="119"/>
      <c r="W128" s="119"/>
      <c r="X128" s="119"/>
      <c r="Y128" s="32" t="str">
        <f>IF(N128=$D$2," ",IF(N128&gt;NSCA!$J$10,0,1))</f>
        <v xml:space="preserve"> </v>
      </c>
      <c r="Z128" s="32" t="str">
        <f>IF(O128=$D$2," ",IF(O128&gt;NSCA!$K$10,0,1))</f>
        <v xml:space="preserve"> </v>
      </c>
      <c r="AA128" s="32">
        <f>IF(P128=$D$2," ",IF(P128&gt;NSCA!$C$10,0,1))</f>
        <v>1</v>
      </c>
      <c r="AB128" s="32">
        <f>IF(Q128=$D$2," ",IF(Q128&gt;NSCA!$D$10,0,1))</f>
        <v>1</v>
      </c>
      <c r="AC128" s="32">
        <f>IF(R128=$D$2," ",IF(R128&gt;NSCA!$E$10,0,1))</f>
        <v>1</v>
      </c>
      <c r="AD128" s="32" t="str">
        <f>IF(S128=$D$2," ",IF(S128&gt;NSCA!$F$10,0,1))</f>
        <v xml:space="preserve"> </v>
      </c>
      <c r="AE128" s="32" t="str">
        <f>IF(T128=$D$2," ",IF(T128&gt;NSCA!$G$10,0,1))</f>
        <v xml:space="preserve"> </v>
      </c>
      <c r="AF128" s="32" t="str">
        <f>IF(U128=$D$2," ",IF(U128&gt;NSCA!$H$10,0,1))</f>
        <v xml:space="preserve"> </v>
      </c>
      <c r="AG128" s="32" t="str">
        <f>IF(V128=$D$2," ",IF(V128&gt;NSCA!$I$10,0,1))</f>
        <v xml:space="preserve"> </v>
      </c>
      <c r="AH128" s="32" t="str">
        <f>IF(W128=$D$2," ",IF(W128&gt;NSCA!$L$10,0,1))</f>
        <v xml:space="preserve"> </v>
      </c>
      <c r="AI128" s="32" t="str">
        <f>IF(X128=$D$2," ",IF(X128&gt;NSCA!$M$10,0,1))</f>
        <v xml:space="preserve"> </v>
      </c>
    </row>
    <row r="129" spans="1:35" x14ac:dyDescent="0.25">
      <c r="A129" s="115">
        <v>42906</v>
      </c>
      <c r="B129" s="119"/>
      <c r="C129" s="119"/>
      <c r="D129" s="119"/>
      <c r="E129" s="119"/>
      <c r="F129" s="119"/>
      <c r="G129" s="119"/>
      <c r="H129" s="119">
        <v>0.25784163581285768</v>
      </c>
      <c r="I129" s="119"/>
      <c r="J129" s="119">
        <v>0.79940928980141401</v>
      </c>
      <c r="K129" s="119"/>
      <c r="L129" s="119">
        <v>0.70782087961404716</v>
      </c>
      <c r="M129" s="119">
        <v>0.79940928980141401</v>
      </c>
      <c r="N129" s="119"/>
      <c r="O129" s="119"/>
      <c r="P129" s="119"/>
      <c r="Q129" s="119"/>
      <c r="R129" s="119"/>
      <c r="S129" s="119"/>
      <c r="T129" s="119">
        <v>0.25784163581285768</v>
      </c>
      <c r="U129" s="119"/>
      <c r="V129" s="119">
        <v>0.79940928980141401</v>
      </c>
      <c r="W129" s="119"/>
      <c r="X129" s="119">
        <v>0.70782087961404716</v>
      </c>
      <c r="Y129" s="32" t="str">
        <f>IF(N129=$D$2," ",IF(N129&gt;NSCA!$J$10,0,1))</f>
        <v xml:space="preserve"> </v>
      </c>
      <c r="Z129" s="32" t="str">
        <f>IF(O129=$D$2," ",IF(O129&gt;NSCA!$K$10,0,1))</f>
        <v xml:space="preserve"> </v>
      </c>
      <c r="AA129" s="32" t="str">
        <f>IF(P129=$D$2," ",IF(P129&gt;NSCA!$C$10,0,1))</f>
        <v xml:space="preserve"> </v>
      </c>
      <c r="AB129" s="32" t="str">
        <f>IF(Q129=$D$2," ",IF(Q129&gt;NSCA!$D$10,0,1))</f>
        <v xml:space="preserve"> </v>
      </c>
      <c r="AC129" s="32" t="str">
        <f>IF(R129=$D$2," ",IF(R129&gt;NSCA!$E$10,0,1))</f>
        <v xml:space="preserve"> </v>
      </c>
      <c r="AD129" s="32" t="str">
        <f>IF(S129=$D$2," ",IF(S129&gt;NSCA!$F$10,0,1))</f>
        <v xml:space="preserve"> </v>
      </c>
      <c r="AE129" s="32">
        <f>IF(T129=$D$2," ",IF(T129&gt;NSCA!$G$10,0,1))</f>
        <v>1</v>
      </c>
      <c r="AF129" s="32" t="str">
        <f>IF(U129=$D$2," ",IF(U129&gt;NSCA!$H$10,0,1))</f>
        <v xml:space="preserve"> </v>
      </c>
      <c r="AG129" s="32">
        <f>IF(V129=$D$2," ",IF(V129&gt;NSCA!$I$10,0,1))</f>
        <v>1</v>
      </c>
      <c r="AH129" s="32" t="str">
        <f>IF(W129=$D$2," ",IF(W129&gt;NSCA!$L$10,0,1))</f>
        <v xml:space="preserve"> </v>
      </c>
      <c r="AI129" s="32">
        <f>IF(X129=$D$2," ",IF(X129&gt;NSCA!$M$10,0,1))</f>
        <v>1</v>
      </c>
    </row>
    <row r="130" spans="1:35" x14ac:dyDescent="0.25">
      <c r="A130" s="115">
        <v>42907</v>
      </c>
      <c r="B130" s="119"/>
      <c r="C130" s="119">
        <v>0.35393172662773026</v>
      </c>
      <c r="D130" s="119"/>
      <c r="E130" s="119"/>
      <c r="F130" s="119"/>
      <c r="G130" s="119"/>
      <c r="H130" s="119"/>
      <c r="I130" s="119">
        <v>1.7860358790649688E-2</v>
      </c>
      <c r="J130" s="119"/>
      <c r="K130" s="119"/>
      <c r="L130" s="119"/>
      <c r="M130" s="119">
        <v>0.35393172662773026</v>
      </c>
      <c r="N130" s="119"/>
      <c r="O130" s="119">
        <v>0.35393172662773026</v>
      </c>
      <c r="P130" s="119"/>
      <c r="Q130" s="119"/>
      <c r="R130" s="119"/>
      <c r="S130" s="119"/>
      <c r="T130" s="119"/>
      <c r="U130" s="119">
        <v>1.7860358790649688E-2</v>
      </c>
      <c r="V130" s="119"/>
      <c r="W130" s="119"/>
      <c r="X130" s="119"/>
      <c r="Y130" s="32" t="str">
        <f>IF(N130=$D$2," ",IF(N130&gt;NSCA!$J$10,0,1))</f>
        <v xml:space="preserve"> </v>
      </c>
      <c r="Z130" s="32">
        <f>IF(O130=$D$2," ",IF(O130&gt;NSCA!$K$10,0,1))</f>
        <v>1</v>
      </c>
      <c r="AA130" s="32" t="str">
        <f>IF(P130=$D$2," ",IF(P130&gt;NSCA!$C$10,0,1))</f>
        <v xml:space="preserve"> </v>
      </c>
      <c r="AB130" s="32" t="str">
        <f>IF(Q130=$D$2," ",IF(Q130&gt;NSCA!$D$10,0,1))</f>
        <v xml:space="preserve"> </v>
      </c>
      <c r="AC130" s="32" t="str">
        <f>IF(R130=$D$2," ",IF(R130&gt;NSCA!$E$10,0,1))</f>
        <v xml:space="preserve"> </v>
      </c>
      <c r="AD130" s="32" t="str">
        <f>IF(S130=$D$2," ",IF(S130&gt;NSCA!$F$10,0,1))</f>
        <v xml:space="preserve"> </v>
      </c>
      <c r="AE130" s="32" t="str">
        <f>IF(T130=$D$2," ",IF(T130&gt;NSCA!$G$10,0,1))</f>
        <v xml:space="preserve"> </v>
      </c>
      <c r="AF130" s="32">
        <f>IF(U130=$D$2," ",IF(U130&gt;NSCA!$H$10,0,1))</f>
        <v>1</v>
      </c>
      <c r="AG130" s="32" t="str">
        <f>IF(V130=$D$2," ",IF(V130&gt;NSCA!$I$10,0,1))</f>
        <v xml:space="preserve"> </v>
      </c>
      <c r="AH130" s="32" t="str">
        <f>IF(W130=$D$2," ",IF(W130&gt;NSCA!$L$10,0,1))</f>
        <v xml:space="preserve"> </v>
      </c>
      <c r="AI130" s="32" t="str">
        <f>IF(X130=$D$2," ",IF(X130&gt;NSCA!$M$10,0,1))</f>
        <v xml:space="preserve"> </v>
      </c>
    </row>
    <row r="131" spans="1:35" x14ac:dyDescent="0.25">
      <c r="A131" s="115">
        <v>42908</v>
      </c>
      <c r="B131" s="119">
        <v>0.11680656807125631</v>
      </c>
      <c r="C131" s="119"/>
      <c r="D131" s="119"/>
      <c r="E131" s="119"/>
      <c r="F131" s="119"/>
      <c r="G131" s="119">
        <v>3.6066461298281303E-2</v>
      </c>
      <c r="H131" s="119"/>
      <c r="I131" s="119"/>
      <c r="J131" s="119"/>
      <c r="K131" s="119"/>
      <c r="L131" s="119"/>
      <c r="M131" s="119">
        <v>0.11680656807125631</v>
      </c>
      <c r="N131" s="119">
        <v>0.11680656807125631</v>
      </c>
      <c r="O131" s="119"/>
      <c r="P131" s="119"/>
      <c r="Q131" s="119"/>
      <c r="R131" s="119"/>
      <c r="S131" s="119">
        <v>3.6066461298281303E-2</v>
      </c>
      <c r="T131" s="119"/>
      <c r="U131" s="119"/>
      <c r="V131" s="119"/>
      <c r="W131" s="119"/>
      <c r="X131" s="119"/>
      <c r="Y131" s="32">
        <f>IF(N131=$D$2," ",IF(N131&gt;NSCA!$J$10,0,1))</f>
        <v>1</v>
      </c>
      <c r="Z131" s="32" t="str">
        <f>IF(O131=$D$2," ",IF(O131&gt;NSCA!$K$10,0,1))</f>
        <v xml:space="preserve"> </v>
      </c>
      <c r="AA131" s="32" t="str">
        <f>IF(P131=$D$2," ",IF(P131&gt;NSCA!$C$10,0,1))</f>
        <v xml:space="preserve"> </v>
      </c>
      <c r="AB131" s="32" t="str">
        <f>IF(Q131=$D$2," ",IF(Q131&gt;NSCA!$D$10,0,1))</f>
        <v xml:space="preserve"> </v>
      </c>
      <c r="AC131" s="32" t="str">
        <f>IF(R131=$D$2," ",IF(R131&gt;NSCA!$E$10,0,1))</f>
        <v xml:space="preserve"> </v>
      </c>
      <c r="AD131" s="32">
        <f>IF(S131=$D$2," ",IF(S131&gt;NSCA!$F$10,0,1))</f>
        <v>1</v>
      </c>
      <c r="AE131" s="32" t="str">
        <f>IF(T131=$D$2," ",IF(T131&gt;NSCA!$G$10,0,1))</f>
        <v xml:space="preserve"> </v>
      </c>
      <c r="AF131" s="32" t="str">
        <f>IF(U131=$D$2," ",IF(U131&gt;NSCA!$H$10,0,1))</f>
        <v xml:space="preserve"> </v>
      </c>
      <c r="AG131" s="32" t="str">
        <f>IF(V131=$D$2," ",IF(V131&gt;NSCA!$I$10,0,1))</f>
        <v xml:space="preserve"> </v>
      </c>
      <c r="AH131" s="32" t="str">
        <f>IF(W131=$D$2," ",IF(W131&gt;NSCA!$L$10,0,1))</f>
        <v xml:space="preserve"> </v>
      </c>
      <c r="AI131" s="32" t="str">
        <f>IF(X131=$D$2," ",IF(X131&gt;NSCA!$M$10,0,1))</f>
        <v xml:space="preserve"> </v>
      </c>
    </row>
    <row r="132" spans="1:35" x14ac:dyDescent="0.25">
      <c r="A132" s="115">
        <v>42933</v>
      </c>
      <c r="B132" s="119"/>
      <c r="C132" s="119"/>
      <c r="D132" s="119">
        <v>1.1903047337076297E-2</v>
      </c>
      <c r="E132" s="119">
        <v>3.3802178910817692E-3</v>
      </c>
      <c r="F132" s="119">
        <v>1.3065251352439189E-2</v>
      </c>
      <c r="G132" s="119"/>
      <c r="H132" s="119"/>
      <c r="I132" s="119"/>
      <c r="J132" s="119"/>
      <c r="K132" s="119"/>
      <c r="L132" s="119"/>
      <c r="M132" s="119">
        <v>1.3065251352439189E-2</v>
      </c>
      <c r="N132" s="119"/>
      <c r="O132" s="119"/>
      <c r="P132" s="119">
        <v>1.1903047337076297E-2</v>
      </c>
      <c r="Q132" s="119">
        <v>3.3802178910817692E-3</v>
      </c>
      <c r="R132" s="119">
        <v>1.3065251352439189E-2</v>
      </c>
      <c r="S132" s="119"/>
      <c r="T132" s="119"/>
      <c r="U132" s="119"/>
      <c r="V132" s="119"/>
      <c r="W132" s="119"/>
      <c r="X132" s="119"/>
      <c r="Y132" s="32" t="str">
        <f>IF(N132=$D$2," ",IF(N132&gt;NSCA!$J$10,0,1))</f>
        <v xml:space="preserve"> </v>
      </c>
      <c r="Z132" s="32" t="str">
        <f>IF(O132=$D$2," ",IF(O132&gt;NSCA!$K$10,0,1))</f>
        <v xml:space="preserve"> </v>
      </c>
      <c r="AA132" s="32">
        <f>IF(P132=$D$2," ",IF(P132&gt;NSCA!$C$10,0,1))</f>
        <v>1</v>
      </c>
      <c r="AB132" s="32">
        <f>IF(Q132=$D$2," ",IF(Q132&gt;NSCA!$D$10,0,1))</f>
        <v>1</v>
      </c>
      <c r="AC132" s="32">
        <f>IF(R132=$D$2," ",IF(R132&gt;NSCA!$E$10,0,1))</f>
        <v>1</v>
      </c>
      <c r="AD132" s="32" t="str">
        <f>IF(S132=$D$2," ",IF(S132&gt;NSCA!$F$10,0,1))</f>
        <v xml:space="preserve"> </v>
      </c>
      <c r="AE132" s="32" t="str">
        <f>IF(T132=$D$2," ",IF(T132&gt;NSCA!$G$10,0,1))</f>
        <v xml:space="preserve"> </v>
      </c>
      <c r="AF132" s="32" t="str">
        <f>IF(U132=$D$2," ",IF(U132&gt;NSCA!$H$10,0,1))</f>
        <v xml:space="preserve"> </v>
      </c>
      <c r="AG132" s="32" t="str">
        <f>IF(V132=$D$2," ",IF(V132&gt;NSCA!$I$10,0,1))</f>
        <v xml:space="preserve"> </v>
      </c>
      <c r="AH132" s="32" t="str">
        <f>IF(W132=$D$2," ",IF(W132&gt;NSCA!$L$10,0,1))</f>
        <v xml:space="preserve"> </v>
      </c>
      <c r="AI132" s="32" t="str">
        <f>IF(X132=$D$2," ",IF(X132&gt;NSCA!$M$10,0,1))</f>
        <v xml:space="preserve"> </v>
      </c>
    </row>
    <row r="133" spans="1:35" x14ac:dyDescent="0.25">
      <c r="A133" s="115">
        <v>42934</v>
      </c>
      <c r="B133" s="119">
        <v>0.11340219801210204</v>
      </c>
      <c r="C133" s="119"/>
      <c r="D133" s="119"/>
      <c r="E133" s="119"/>
      <c r="F133" s="119"/>
      <c r="G133" s="119">
        <v>3.4372324967425504E-2</v>
      </c>
      <c r="H133" s="119">
        <v>0.24476536118482545</v>
      </c>
      <c r="I133" s="119"/>
      <c r="J133" s="119">
        <v>0.88855410097757659</v>
      </c>
      <c r="K133" s="119"/>
      <c r="L133" s="119">
        <v>0.53989289636870952</v>
      </c>
      <c r="M133" s="119">
        <v>0.88855410097757659</v>
      </c>
      <c r="N133" s="119">
        <v>0.11340219801210204</v>
      </c>
      <c r="O133" s="119"/>
      <c r="P133" s="119"/>
      <c r="Q133" s="119"/>
      <c r="R133" s="119"/>
      <c r="S133" s="119">
        <v>3.4372324967425504E-2</v>
      </c>
      <c r="T133" s="119">
        <v>0.24476536118482545</v>
      </c>
      <c r="U133" s="119"/>
      <c r="V133" s="119">
        <v>0.88855410097757659</v>
      </c>
      <c r="W133" s="119"/>
      <c r="X133" s="119">
        <v>0.53989289636870952</v>
      </c>
      <c r="Y133" s="32">
        <f>IF(N133=$D$2," ",IF(N133&gt;NSCA!$J$10,0,1))</f>
        <v>1</v>
      </c>
      <c r="Z133" s="32" t="str">
        <f>IF(O133=$D$2," ",IF(O133&gt;NSCA!$K$10,0,1))</f>
        <v xml:space="preserve"> </v>
      </c>
      <c r="AA133" s="32" t="str">
        <f>IF(P133=$D$2," ",IF(P133&gt;NSCA!$C$10,0,1))</f>
        <v xml:space="preserve"> </v>
      </c>
      <c r="AB133" s="32" t="str">
        <f>IF(Q133=$D$2," ",IF(Q133&gt;NSCA!$D$10,0,1))</f>
        <v xml:space="preserve"> </v>
      </c>
      <c r="AC133" s="32" t="str">
        <f>IF(R133=$D$2," ",IF(R133&gt;NSCA!$E$10,0,1))</f>
        <v xml:space="preserve"> </v>
      </c>
      <c r="AD133" s="32">
        <f>IF(S133=$D$2," ",IF(S133&gt;NSCA!$F$10,0,1))</f>
        <v>1</v>
      </c>
      <c r="AE133" s="32">
        <f>IF(T133=$D$2," ",IF(T133&gt;NSCA!$G$10,0,1))</f>
        <v>1</v>
      </c>
      <c r="AF133" s="32" t="str">
        <f>IF(U133=$D$2," ",IF(U133&gt;NSCA!$H$10,0,1))</f>
        <v xml:space="preserve"> </v>
      </c>
      <c r="AG133" s="32">
        <f>IF(V133=$D$2," ",IF(V133&gt;NSCA!$I$10,0,1))</f>
        <v>1</v>
      </c>
      <c r="AH133" s="32" t="str">
        <f>IF(W133=$D$2," ",IF(W133&gt;NSCA!$L$10,0,1))</f>
        <v xml:space="preserve"> </v>
      </c>
      <c r="AI133" s="32">
        <f>IF(X133=$D$2," ",IF(X133&gt;NSCA!$M$10,0,1))</f>
        <v>1</v>
      </c>
    </row>
    <row r="134" spans="1:35" x14ac:dyDescent="0.25">
      <c r="A134" s="115">
        <v>42935</v>
      </c>
      <c r="B134" s="119"/>
      <c r="C134" s="119">
        <v>0.27135198067981114</v>
      </c>
      <c r="D134" s="119"/>
      <c r="E134" s="119"/>
      <c r="F134" s="119"/>
      <c r="G134" s="119"/>
      <c r="H134" s="119"/>
      <c r="I134" s="119">
        <v>2.3797858919367049E-2</v>
      </c>
      <c r="J134" s="119"/>
      <c r="K134" s="119"/>
      <c r="L134" s="119"/>
      <c r="M134" s="119">
        <v>0.27135198067981114</v>
      </c>
      <c r="N134" s="119"/>
      <c r="O134" s="119">
        <v>0.27135198067981114</v>
      </c>
      <c r="P134" s="119"/>
      <c r="Q134" s="119"/>
      <c r="R134" s="119"/>
      <c r="S134" s="119"/>
      <c r="T134" s="119"/>
      <c r="U134" s="119">
        <v>2.3797858919367049E-2</v>
      </c>
      <c r="V134" s="119"/>
      <c r="W134" s="119"/>
      <c r="X134" s="119"/>
      <c r="Y134" s="32" t="str">
        <f>IF(N134=$D$2," ",IF(N134&gt;NSCA!$J$10,0,1))</f>
        <v xml:space="preserve"> </v>
      </c>
      <c r="Z134" s="32">
        <f>IF(O134=$D$2," ",IF(O134&gt;NSCA!$K$10,0,1))</f>
        <v>1</v>
      </c>
      <c r="AA134" s="32" t="str">
        <f>IF(P134=$D$2," ",IF(P134&gt;NSCA!$C$10,0,1))</f>
        <v xml:space="preserve"> </v>
      </c>
      <c r="AB134" s="32" t="str">
        <f>IF(Q134=$D$2," ",IF(Q134&gt;NSCA!$D$10,0,1))</f>
        <v xml:space="preserve"> </v>
      </c>
      <c r="AC134" s="32" t="str">
        <f>IF(R134=$D$2," ",IF(R134&gt;NSCA!$E$10,0,1))</f>
        <v xml:space="preserve"> </v>
      </c>
      <c r="AD134" s="32" t="str">
        <f>IF(S134=$D$2," ",IF(S134&gt;NSCA!$F$10,0,1))</f>
        <v xml:space="preserve"> </v>
      </c>
      <c r="AE134" s="32" t="str">
        <f>IF(T134=$D$2," ",IF(T134&gt;NSCA!$G$10,0,1))</f>
        <v xml:space="preserve"> </v>
      </c>
      <c r="AF134" s="32">
        <f>IF(U134=$D$2," ",IF(U134&gt;NSCA!$H$10,0,1))</f>
        <v>1</v>
      </c>
      <c r="AG134" s="32" t="str">
        <f>IF(V134=$D$2," ",IF(V134&gt;NSCA!$I$10,0,1))</f>
        <v xml:space="preserve"> </v>
      </c>
      <c r="AH134" s="32" t="str">
        <f>IF(W134=$D$2," ",IF(W134&gt;NSCA!$L$10,0,1))</f>
        <v xml:space="preserve"> </v>
      </c>
      <c r="AI134" s="32" t="str">
        <f>IF(X134=$D$2," ",IF(X134&gt;NSCA!$M$10,0,1))</f>
        <v xml:space="preserve"> </v>
      </c>
    </row>
    <row r="135" spans="1:35" x14ac:dyDescent="0.25">
      <c r="A135" s="115">
        <v>42954</v>
      </c>
      <c r="B135" s="119"/>
      <c r="C135" s="119">
        <v>0.14551271180472414</v>
      </c>
      <c r="D135" s="119"/>
      <c r="E135" s="119"/>
      <c r="F135" s="119"/>
      <c r="G135" s="119"/>
      <c r="H135" s="119"/>
      <c r="I135" s="119">
        <v>1.3135090215079526E-2</v>
      </c>
      <c r="J135" s="119"/>
      <c r="K135" s="119"/>
      <c r="L135" s="119"/>
      <c r="M135" s="119">
        <v>0.14551271180472414</v>
      </c>
      <c r="N135" s="119"/>
      <c r="O135" s="119">
        <v>0.14551271180472414</v>
      </c>
      <c r="P135" s="119"/>
      <c r="Q135" s="119"/>
      <c r="R135" s="119"/>
      <c r="S135" s="119"/>
      <c r="T135" s="119"/>
      <c r="U135" s="119">
        <v>1.3135090215079526E-2</v>
      </c>
      <c r="V135" s="119"/>
      <c r="W135" s="119"/>
      <c r="X135" s="119"/>
      <c r="Y135" s="32" t="str">
        <f>IF(N135=$D$2," ",IF(N135&gt;NSCA!$J$10,0,1))</f>
        <v xml:space="preserve"> </v>
      </c>
      <c r="Z135" s="32">
        <f>IF(O135=$D$2," ",IF(O135&gt;NSCA!$K$10,0,1))</f>
        <v>1</v>
      </c>
      <c r="AA135" s="32" t="str">
        <f>IF(P135=$D$2," ",IF(P135&gt;NSCA!$C$10,0,1))</f>
        <v xml:space="preserve"> </v>
      </c>
      <c r="AB135" s="32" t="str">
        <f>IF(Q135=$D$2," ",IF(Q135&gt;NSCA!$D$10,0,1))</f>
        <v xml:space="preserve"> </v>
      </c>
      <c r="AC135" s="32" t="str">
        <f>IF(R135=$D$2," ",IF(R135&gt;NSCA!$E$10,0,1))</f>
        <v xml:space="preserve"> </v>
      </c>
      <c r="AD135" s="32" t="str">
        <f>IF(S135=$D$2," ",IF(S135&gt;NSCA!$F$10,0,1))</f>
        <v xml:space="preserve"> </v>
      </c>
      <c r="AE135" s="32" t="str">
        <f>IF(T135=$D$2," ",IF(T135&gt;NSCA!$G$10,0,1))</f>
        <v xml:space="preserve"> </v>
      </c>
      <c r="AF135" s="32">
        <f>IF(U135=$D$2," ",IF(U135&gt;NSCA!$H$10,0,1))</f>
        <v>1</v>
      </c>
      <c r="AG135" s="32" t="str">
        <f>IF(V135=$D$2," ",IF(V135&gt;NSCA!$I$10,0,1))</f>
        <v xml:space="preserve"> </v>
      </c>
      <c r="AH135" s="32" t="str">
        <f>IF(W135=$D$2," ",IF(W135&gt;NSCA!$L$10,0,1))</f>
        <v xml:space="preserve"> </v>
      </c>
      <c r="AI135" s="32" t="str">
        <f>IF(X135=$D$2," ",IF(X135&gt;NSCA!$M$10,0,1))</f>
        <v xml:space="preserve"> </v>
      </c>
    </row>
    <row r="136" spans="1:35" x14ac:dyDescent="0.25">
      <c r="A136" s="115">
        <v>42955</v>
      </c>
      <c r="B136" s="119"/>
      <c r="C136" s="119"/>
      <c r="D136" s="119"/>
      <c r="E136" s="119"/>
      <c r="F136" s="119"/>
      <c r="G136" s="119"/>
      <c r="H136" s="119">
        <v>0.36178211755426287</v>
      </c>
      <c r="I136" s="119"/>
      <c r="J136" s="119"/>
      <c r="K136" s="119"/>
      <c r="L136" s="119">
        <v>0.76355747425947584</v>
      </c>
      <c r="M136" s="119">
        <v>0.76355747425947584</v>
      </c>
      <c r="N136" s="119"/>
      <c r="O136" s="119"/>
      <c r="P136" s="119"/>
      <c r="Q136" s="119"/>
      <c r="R136" s="119"/>
      <c r="S136" s="119"/>
      <c r="T136" s="119">
        <v>0.36178211755426287</v>
      </c>
      <c r="U136" s="119"/>
      <c r="V136" s="119"/>
      <c r="W136" s="119"/>
      <c r="X136" s="119">
        <v>0.76355747425947584</v>
      </c>
      <c r="Y136" s="32" t="str">
        <f>IF(N136=$D$2," ",IF(N136&gt;NSCA!$J$10,0,1))</f>
        <v xml:space="preserve"> </v>
      </c>
      <c r="Z136" s="32" t="str">
        <f>IF(O136=$D$2," ",IF(O136&gt;NSCA!$K$10,0,1))</f>
        <v xml:space="preserve"> </v>
      </c>
      <c r="AA136" s="32" t="str">
        <f>IF(P136=$D$2," ",IF(P136&gt;NSCA!$C$10,0,1))</f>
        <v xml:space="preserve"> </v>
      </c>
      <c r="AB136" s="32" t="str">
        <f>IF(Q136=$D$2," ",IF(Q136&gt;NSCA!$D$10,0,1))</f>
        <v xml:space="preserve"> </v>
      </c>
      <c r="AC136" s="32" t="str">
        <f>IF(R136=$D$2," ",IF(R136&gt;NSCA!$E$10,0,1))</f>
        <v xml:space="preserve"> </v>
      </c>
      <c r="AD136" s="32" t="str">
        <f>IF(S136=$D$2," ",IF(S136&gt;NSCA!$F$10,0,1))</f>
        <v xml:space="preserve"> </v>
      </c>
      <c r="AE136" s="32">
        <f>IF(T136=$D$2," ",IF(T136&gt;NSCA!$G$10,0,1))</f>
        <v>1</v>
      </c>
      <c r="AF136" s="32" t="str">
        <f>IF(U136=$D$2," ",IF(U136&gt;NSCA!$H$10,0,1))</f>
        <v xml:space="preserve"> </v>
      </c>
      <c r="AG136" s="32" t="str">
        <f>IF(V136=$D$2," ",IF(V136&gt;NSCA!$I$10,0,1))</f>
        <v xml:space="preserve"> </v>
      </c>
      <c r="AH136" s="32" t="str">
        <f>IF(W136=$D$2," ",IF(W136&gt;NSCA!$L$10,0,1))</f>
        <v xml:space="preserve"> </v>
      </c>
      <c r="AI136" s="32">
        <f>IF(X136=$D$2," ",IF(X136&gt;NSCA!$M$10,0,1))</f>
        <v>1</v>
      </c>
    </row>
    <row r="137" spans="1:35" x14ac:dyDescent="0.25">
      <c r="A137" s="115">
        <v>42956</v>
      </c>
      <c r="B137" s="119"/>
      <c r="C137" s="119"/>
      <c r="D137" s="119">
        <v>6.1774105607515757E-3</v>
      </c>
      <c r="E137" s="119">
        <v>3.7956632974038432E-3</v>
      </c>
      <c r="F137" s="119">
        <v>1.0146989332997798E-2</v>
      </c>
      <c r="G137" s="119"/>
      <c r="H137" s="119"/>
      <c r="I137" s="119"/>
      <c r="J137" s="119"/>
      <c r="K137" s="119"/>
      <c r="L137" s="119"/>
      <c r="M137" s="119">
        <v>1.0146989332997798E-2</v>
      </c>
      <c r="N137" s="119"/>
      <c r="O137" s="119"/>
      <c r="P137" s="119">
        <v>6.1774105607515757E-3</v>
      </c>
      <c r="Q137" s="119">
        <v>3.7956632974038432E-3</v>
      </c>
      <c r="R137" s="119">
        <v>1.0146989332997798E-2</v>
      </c>
      <c r="S137" s="119"/>
      <c r="T137" s="119"/>
      <c r="U137" s="119"/>
      <c r="V137" s="119"/>
      <c r="W137" s="119"/>
      <c r="X137" s="119"/>
      <c r="Y137" s="32" t="str">
        <f>IF(N137=$D$2," ",IF(N137&gt;NSCA!$J$10,0,1))</f>
        <v xml:space="preserve"> </v>
      </c>
      <c r="Z137" s="32" t="str">
        <f>IF(O137=$D$2," ",IF(O137&gt;NSCA!$K$10,0,1))</f>
        <v xml:space="preserve"> </v>
      </c>
      <c r="AA137" s="32">
        <f>IF(P137=$D$2," ",IF(P137&gt;NSCA!$C$10,0,1))</f>
        <v>1</v>
      </c>
      <c r="AB137" s="32">
        <f>IF(Q137=$D$2," ",IF(Q137&gt;NSCA!$D$10,0,1))</f>
        <v>1</v>
      </c>
      <c r="AC137" s="32">
        <f>IF(R137=$D$2," ",IF(R137&gt;NSCA!$E$10,0,1))</f>
        <v>1</v>
      </c>
      <c r="AD137" s="32" t="str">
        <f>IF(S137=$D$2," ",IF(S137&gt;NSCA!$F$10,0,1))</f>
        <v xml:space="preserve"> </v>
      </c>
      <c r="AE137" s="32" t="str">
        <f>IF(T137=$D$2," ",IF(T137&gt;NSCA!$G$10,0,1))</f>
        <v xml:space="preserve"> </v>
      </c>
      <c r="AF137" s="32" t="str">
        <f>IF(U137=$D$2," ",IF(U137&gt;NSCA!$H$10,0,1))</f>
        <v xml:space="preserve"> </v>
      </c>
      <c r="AG137" s="32" t="str">
        <f>IF(V137=$D$2," ",IF(V137&gt;NSCA!$I$10,0,1))</f>
        <v xml:space="preserve"> </v>
      </c>
      <c r="AH137" s="32" t="str">
        <f>IF(W137=$D$2," ",IF(W137&gt;NSCA!$L$10,0,1))</f>
        <v xml:space="preserve"> </v>
      </c>
      <c r="AI137" s="32" t="str">
        <f>IF(X137=$D$2," ",IF(X137&gt;NSCA!$M$10,0,1))</f>
        <v xml:space="preserve"> </v>
      </c>
    </row>
    <row r="138" spans="1:35" x14ac:dyDescent="0.25">
      <c r="A138" s="115">
        <v>42963</v>
      </c>
      <c r="B138" s="119">
        <v>0.10648702425807544</v>
      </c>
      <c r="C138" s="119"/>
      <c r="D138" s="119"/>
      <c r="E138" s="119"/>
      <c r="F138" s="119"/>
      <c r="G138" s="119">
        <v>3.2359623498864003E-2</v>
      </c>
      <c r="H138" s="119"/>
      <c r="I138" s="119"/>
      <c r="J138" s="119">
        <v>1.1490148596587781</v>
      </c>
      <c r="K138" s="119"/>
      <c r="L138" s="119"/>
      <c r="M138" s="119">
        <v>1.1490148596587781</v>
      </c>
      <c r="N138" s="119">
        <v>0.10648702425807544</v>
      </c>
      <c r="O138" s="119"/>
      <c r="P138" s="119"/>
      <c r="Q138" s="119"/>
      <c r="R138" s="119"/>
      <c r="S138" s="119">
        <v>3.2359623498864003E-2</v>
      </c>
      <c r="T138" s="119"/>
      <c r="U138" s="119"/>
      <c r="V138" s="119">
        <v>1.1490148596587781</v>
      </c>
      <c r="W138" s="119"/>
      <c r="X138" s="119"/>
      <c r="Y138" s="32">
        <f>IF(N138=$D$2," ",IF(N138&gt;NSCA!$J$10,0,1))</f>
        <v>1</v>
      </c>
      <c r="Z138" s="32" t="str">
        <f>IF(O138=$D$2," ",IF(O138&gt;NSCA!$K$10,0,1))</f>
        <v xml:space="preserve"> </v>
      </c>
      <c r="AA138" s="32" t="str">
        <f>IF(P138=$D$2," ",IF(P138&gt;NSCA!$C$10,0,1))</f>
        <v xml:space="preserve"> </v>
      </c>
      <c r="AB138" s="32" t="str">
        <f>IF(Q138=$D$2," ",IF(Q138&gt;NSCA!$D$10,0,1))</f>
        <v xml:space="preserve"> </v>
      </c>
      <c r="AC138" s="32" t="str">
        <f>IF(R138=$D$2," ",IF(R138&gt;NSCA!$E$10,0,1))</f>
        <v xml:space="preserve"> </v>
      </c>
      <c r="AD138" s="32">
        <f>IF(S138=$D$2," ",IF(S138&gt;NSCA!$F$10,0,1))</f>
        <v>1</v>
      </c>
      <c r="AE138" s="32" t="str">
        <f>IF(T138=$D$2," ",IF(T138&gt;NSCA!$G$10,0,1))</f>
        <v xml:space="preserve"> </v>
      </c>
      <c r="AF138" s="32" t="str">
        <f>IF(U138=$D$2," ",IF(U138&gt;NSCA!$H$10,0,1))</f>
        <v xml:space="preserve"> </v>
      </c>
      <c r="AG138" s="32">
        <f>IF(V138=$D$2," ",IF(V138&gt;NSCA!$I$10,0,1))</f>
        <v>1</v>
      </c>
      <c r="AH138" s="32" t="str">
        <f>IF(W138=$D$2," ",IF(W138&gt;NSCA!$L$10,0,1))</f>
        <v xml:space="preserve"> </v>
      </c>
      <c r="AI138" s="32" t="str">
        <f>IF(X138=$D$2," ",IF(X138&gt;NSCA!$M$10,0,1))</f>
        <v xml:space="preserve"> </v>
      </c>
    </row>
    <row r="139" spans="1:35" x14ac:dyDescent="0.25">
      <c r="A139" s="115">
        <v>43003</v>
      </c>
      <c r="B139" s="119"/>
      <c r="C139" s="119"/>
      <c r="D139" s="119">
        <v>8.392741010980781E-3</v>
      </c>
      <c r="E139" s="119">
        <v>7.1644231670476037E-3</v>
      </c>
      <c r="F139" s="119">
        <v>1.0439937417536078E-2</v>
      </c>
      <c r="G139" s="119"/>
      <c r="H139" s="119"/>
      <c r="I139" s="119"/>
      <c r="J139" s="119"/>
      <c r="K139" s="119"/>
      <c r="L139" s="119"/>
      <c r="M139" s="119">
        <v>1.0439937417536078E-2</v>
      </c>
      <c r="N139" s="119"/>
      <c r="O139" s="119"/>
      <c r="P139" s="119">
        <v>8.392741010980781E-3</v>
      </c>
      <c r="Q139" s="119">
        <v>7.1644231670476037E-3</v>
      </c>
      <c r="R139" s="119">
        <v>1.0439937417536078E-2</v>
      </c>
      <c r="S139" s="119"/>
      <c r="T139" s="119"/>
      <c r="U139" s="119"/>
      <c r="V139" s="119"/>
      <c r="W139" s="119"/>
      <c r="X139" s="119"/>
      <c r="Y139" s="32" t="str">
        <f>IF(N139=$D$2," ",IF(N139&gt;NSCA!$J$10,0,1))</f>
        <v xml:space="preserve"> </v>
      </c>
      <c r="Z139" s="32" t="str">
        <f>IF(O139=$D$2," ",IF(O139&gt;NSCA!$K$10,0,1))</f>
        <v xml:space="preserve"> </v>
      </c>
      <c r="AA139" s="32">
        <f>IF(P139=$D$2," ",IF(P139&gt;NSCA!$C$10,0,1))</f>
        <v>1</v>
      </c>
      <c r="AB139" s="32">
        <f>IF(Q139=$D$2," ",IF(Q139&gt;NSCA!$D$10,0,1))</f>
        <v>1</v>
      </c>
      <c r="AC139" s="32">
        <f>IF(R139=$D$2," ",IF(R139&gt;NSCA!$E$10,0,1))</f>
        <v>1</v>
      </c>
      <c r="AD139" s="32" t="str">
        <f>IF(S139=$D$2," ",IF(S139&gt;NSCA!$F$10,0,1))</f>
        <v xml:space="preserve"> </v>
      </c>
      <c r="AE139" s="32" t="str">
        <f>IF(T139=$D$2," ",IF(T139&gt;NSCA!$G$10,0,1))</f>
        <v xml:space="preserve"> </v>
      </c>
      <c r="AF139" s="32" t="str">
        <f>IF(U139=$D$2," ",IF(U139&gt;NSCA!$H$10,0,1))</f>
        <v xml:space="preserve"> </v>
      </c>
      <c r="AG139" s="32" t="str">
        <f>IF(V139=$D$2," ",IF(V139&gt;NSCA!$I$10,0,1))</f>
        <v xml:space="preserve"> </v>
      </c>
      <c r="AH139" s="32" t="str">
        <f>IF(W139=$D$2," ",IF(W139&gt;NSCA!$L$10,0,1))</f>
        <v xml:space="preserve"> </v>
      </c>
      <c r="AI139" s="32" t="str">
        <f>IF(X139=$D$2," ",IF(X139&gt;NSCA!$M$10,0,1))</f>
        <v xml:space="preserve"> </v>
      </c>
    </row>
    <row r="140" spans="1:35" x14ac:dyDescent="0.25">
      <c r="A140" s="115">
        <v>43004</v>
      </c>
      <c r="B140" s="119">
        <v>7.9635175959105117E-2</v>
      </c>
      <c r="C140" s="119"/>
      <c r="D140" s="119"/>
      <c r="E140" s="119"/>
      <c r="F140" s="119"/>
      <c r="G140" s="119">
        <v>5.4659379799130492E-2</v>
      </c>
      <c r="H140" s="119">
        <v>0.29837696561569466</v>
      </c>
      <c r="I140" s="119"/>
      <c r="J140" s="119">
        <v>1.1075256133874563</v>
      </c>
      <c r="K140" s="119"/>
      <c r="L140" s="119">
        <v>0.55785719950683876</v>
      </c>
      <c r="M140" s="119">
        <v>1.1075256133874563</v>
      </c>
      <c r="N140" s="119">
        <v>7.9635175959105117E-2</v>
      </c>
      <c r="O140" s="119"/>
      <c r="P140" s="119"/>
      <c r="Q140" s="119"/>
      <c r="R140" s="119"/>
      <c r="S140" s="119">
        <v>5.4659379799130492E-2</v>
      </c>
      <c r="T140" s="119">
        <v>0.29837696561569466</v>
      </c>
      <c r="U140" s="119"/>
      <c r="V140" s="119">
        <v>1.1075256133874563</v>
      </c>
      <c r="W140" s="119"/>
      <c r="X140" s="119">
        <v>0.55785719950683876</v>
      </c>
      <c r="Y140" s="32">
        <f>IF(N140=$D$2," ",IF(N140&gt;NSCA!$J$10,0,1))</f>
        <v>1</v>
      </c>
      <c r="Z140" s="32" t="str">
        <f>IF(O140=$D$2," ",IF(O140&gt;NSCA!$K$10,0,1))</f>
        <v xml:space="preserve"> </v>
      </c>
      <c r="AA140" s="32" t="str">
        <f>IF(P140=$D$2," ",IF(P140&gt;NSCA!$C$10,0,1))</f>
        <v xml:space="preserve"> </v>
      </c>
      <c r="AB140" s="32" t="str">
        <f>IF(Q140=$D$2," ",IF(Q140&gt;NSCA!$D$10,0,1))</f>
        <v xml:space="preserve"> </v>
      </c>
      <c r="AC140" s="32" t="str">
        <f>IF(R140=$D$2," ",IF(R140&gt;NSCA!$E$10,0,1))</f>
        <v xml:space="preserve"> </v>
      </c>
      <c r="AD140" s="32">
        <f>IF(S140=$D$2," ",IF(S140&gt;NSCA!$F$10,0,1))</f>
        <v>1</v>
      </c>
      <c r="AE140" s="32">
        <f>IF(T140=$D$2," ",IF(T140&gt;NSCA!$G$10,0,1))</f>
        <v>1</v>
      </c>
      <c r="AF140" s="32" t="str">
        <f>IF(U140=$D$2," ",IF(U140&gt;NSCA!$H$10,0,1))</f>
        <v xml:space="preserve"> </v>
      </c>
      <c r="AG140" s="32">
        <f>IF(V140=$D$2," ",IF(V140&gt;NSCA!$I$10,0,1))</f>
        <v>1</v>
      </c>
      <c r="AH140" s="32" t="str">
        <f>IF(W140=$D$2," ",IF(W140&gt;NSCA!$L$10,0,1))</f>
        <v xml:space="preserve"> </v>
      </c>
      <c r="AI140" s="32">
        <f>IF(X140=$D$2," ",IF(X140&gt;NSCA!$M$10,0,1))</f>
        <v>1</v>
      </c>
    </row>
    <row r="141" spans="1:35" x14ac:dyDescent="0.25">
      <c r="A141" s="115">
        <v>43005</v>
      </c>
      <c r="B141" s="119"/>
      <c r="C141" s="119">
        <v>0.24567897494926247</v>
      </c>
      <c r="D141" s="119"/>
      <c r="E141" s="119"/>
      <c r="F141" s="119"/>
      <c r="G141" s="119"/>
      <c r="H141" s="119"/>
      <c r="I141" s="119">
        <v>2.9464756308121055E-2</v>
      </c>
      <c r="J141" s="119"/>
      <c r="K141" s="119">
        <v>3.0000000000000001E-3</v>
      </c>
      <c r="L141" s="119"/>
      <c r="M141" s="119">
        <v>0.24567897494926247</v>
      </c>
      <c r="N141" s="119"/>
      <c r="O141" s="119">
        <v>0.24567897494926247</v>
      </c>
      <c r="P141" s="119"/>
      <c r="Q141" s="119"/>
      <c r="R141" s="119"/>
      <c r="S141" s="119"/>
      <c r="T141" s="119"/>
      <c r="U141" s="119">
        <v>2.9464756308121055E-2</v>
      </c>
      <c r="V141" s="119"/>
      <c r="W141" s="119">
        <v>3.0000000000000001E-3</v>
      </c>
      <c r="X141" s="119"/>
      <c r="Y141" s="32" t="str">
        <f>IF(N141=$D$2," ",IF(N141&gt;NSCA!$J$10,0,1))</f>
        <v xml:space="preserve"> </v>
      </c>
      <c r="Z141" s="32">
        <f>IF(O141=$D$2," ",IF(O141&gt;NSCA!$K$10,0,1))</f>
        <v>1</v>
      </c>
      <c r="AA141" s="32" t="str">
        <f>IF(P141=$D$2," ",IF(P141&gt;NSCA!$C$10,0,1))</f>
        <v xml:space="preserve"> </v>
      </c>
      <c r="AB141" s="32" t="str">
        <f>IF(Q141=$D$2," ",IF(Q141&gt;NSCA!$D$10,0,1))</f>
        <v xml:space="preserve"> </v>
      </c>
      <c r="AC141" s="32" t="str">
        <f>IF(R141=$D$2," ",IF(R141&gt;NSCA!$E$10,0,1))</f>
        <v xml:space="preserve"> </v>
      </c>
      <c r="AD141" s="32" t="str">
        <f>IF(S141=$D$2," ",IF(S141&gt;NSCA!$F$10,0,1))</f>
        <v xml:space="preserve"> </v>
      </c>
      <c r="AE141" s="32" t="str">
        <f>IF(T141=$D$2," ",IF(T141&gt;NSCA!$G$10,0,1))</f>
        <v xml:space="preserve"> </v>
      </c>
      <c r="AF141" s="32">
        <f>IF(U141=$D$2," ",IF(U141&gt;NSCA!$H$10,0,1))</f>
        <v>1</v>
      </c>
      <c r="AG141" s="32" t="str">
        <f>IF(V141=$D$2," ",IF(V141&gt;NSCA!$I$10,0,1))</f>
        <v xml:space="preserve"> </v>
      </c>
      <c r="AH141" s="32">
        <f>IF(W141=$D$2," ",IF(W141&gt;NSCA!$L$10,0,1))</f>
        <v>1</v>
      </c>
      <c r="AI141" s="32" t="str">
        <f>IF(X141=$D$2," ",IF(X141&gt;NSCA!$M$10,0,1))</f>
        <v xml:space="preserve"> </v>
      </c>
    </row>
    <row r="142" spans="1:35" x14ac:dyDescent="0.25">
      <c r="A142" s="115">
        <v>43031</v>
      </c>
      <c r="B142" s="119"/>
      <c r="C142" s="119"/>
      <c r="D142" s="119">
        <v>4.5505138842712421E-3</v>
      </c>
      <c r="E142" s="119">
        <v>7.013168736177168E-3</v>
      </c>
      <c r="F142" s="119">
        <v>7.4236112114948209E-3</v>
      </c>
      <c r="G142" s="119"/>
      <c r="H142" s="119"/>
      <c r="I142" s="119"/>
      <c r="J142" s="119"/>
      <c r="K142" s="119"/>
      <c r="L142" s="119"/>
      <c r="M142" s="119">
        <v>7.4236112114948209E-3</v>
      </c>
      <c r="N142" s="119"/>
      <c r="O142" s="119"/>
      <c r="P142" s="119">
        <v>4.5505138842712421E-3</v>
      </c>
      <c r="Q142" s="119">
        <v>7.013168736177168E-3</v>
      </c>
      <c r="R142" s="119">
        <v>7.4236112114948209E-3</v>
      </c>
      <c r="S142" s="119"/>
      <c r="T142" s="119"/>
      <c r="U142" s="119"/>
      <c r="V142" s="119"/>
      <c r="W142" s="119"/>
      <c r="X142" s="119"/>
      <c r="Y142" s="32" t="str">
        <f>IF(N142=$D$2," ",IF(N142&gt;NSCA!$J$10,0,1))</f>
        <v xml:space="preserve"> </v>
      </c>
      <c r="Z142" s="32" t="str">
        <f>IF(O142=$D$2," ",IF(O142&gt;NSCA!$K$10,0,1))</f>
        <v xml:space="preserve"> </v>
      </c>
      <c r="AA142" s="32">
        <f>IF(P142=$D$2," ",IF(P142&gt;NSCA!$C$10,0,1))</f>
        <v>1</v>
      </c>
      <c r="AB142" s="32">
        <f>IF(Q142=$D$2," ",IF(Q142&gt;NSCA!$D$10,0,1))</f>
        <v>1</v>
      </c>
      <c r="AC142" s="32">
        <f>IF(R142=$D$2," ",IF(R142&gt;NSCA!$E$10,0,1))</f>
        <v>1</v>
      </c>
      <c r="AD142" s="32" t="str">
        <f>IF(S142=$D$2," ",IF(S142&gt;NSCA!$F$10,0,1))</f>
        <v xml:space="preserve"> </v>
      </c>
      <c r="AE142" s="32" t="str">
        <f>IF(T142=$D$2," ",IF(T142&gt;NSCA!$G$10,0,1))</f>
        <v xml:space="preserve"> </v>
      </c>
      <c r="AF142" s="32" t="str">
        <f>IF(U142=$D$2," ",IF(U142&gt;NSCA!$H$10,0,1))</f>
        <v xml:space="preserve"> </v>
      </c>
      <c r="AG142" s="32" t="str">
        <f>IF(V142=$D$2," ",IF(V142&gt;NSCA!$I$10,0,1))</f>
        <v xml:space="preserve"> </v>
      </c>
      <c r="AH142" s="32" t="str">
        <f>IF(W142=$D$2," ",IF(W142&gt;NSCA!$L$10,0,1))</f>
        <v xml:space="preserve"> </v>
      </c>
      <c r="AI142" s="32" t="str">
        <f>IF(X142=$D$2," ",IF(X142&gt;NSCA!$M$10,0,1))</f>
        <v xml:space="preserve"> </v>
      </c>
    </row>
    <row r="143" spans="1:35" x14ac:dyDescent="0.25">
      <c r="A143" s="115">
        <v>43032</v>
      </c>
      <c r="B143" s="119">
        <v>6.6116885181919383E-2</v>
      </c>
      <c r="C143" s="119"/>
      <c r="D143" s="119"/>
      <c r="E143" s="119"/>
      <c r="F143" s="119"/>
      <c r="G143" s="119">
        <v>5.9139363101519252E-2</v>
      </c>
      <c r="H143" s="119">
        <v>0.29159239075441973</v>
      </c>
      <c r="I143" s="119"/>
      <c r="J143" s="119">
        <v>0.83953309530348807</v>
      </c>
      <c r="K143" s="119"/>
      <c r="L143" s="119">
        <v>0.56248442446407154</v>
      </c>
      <c r="M143" s="119">
        <v>0.83953309530348807</v>
      </c>
      <c r="N143" s="119">
        <v>6.6116885181919383E-2</v>
      </c>
      <c r="O143" s="119"/>
      <c r="P143" s="119"/>
      <c r="Q143" s="119"/>
      <c r="R143" s="119"/>
      <c r="S143" s="119">
        <v>5.9139363101519252E-2</v>
      </c>
      <c r="T143" s="119">
        <v>0.29159239075441973</v>
      </c>
      <c r="U143" s="119"/>
      <c r="V143" s="119">
        <v>0.83953309530348807</v>
      </c>
      <c r="W143" s="119"/>
      <c r="X143" s="119">
        <v>0.56248442446407154</v>
      </c>
      <c r="Y143" s="32">
        <f>IF(N143=$D$2," ",IF(N143&gt;NSCA!$J$10,0,1))</f>
        <v>1</v>
      </c>
      <c r="Z143" s="32" t="str">
        <f>IF(O143=$D$2," ",IF(O143&gt;NSCA!$K$10,0,1))</f>
        <v xml:space="preserve"> </v>
      </c>
      <c r="AA143" s="32" t="str">
        <f>IF(P143=$D$2," ",IF(P143&gt;NSCA!$C$10,0,1))</f>
        <v xml:space="preserve"> </v>
      </c>
      <c r="AB143" s="32" t="str">
        <f>IF(Q143=$D$2," ",IF(Q143&gt;NSCA!$D$10,0,1))</f>
        <v xml:space="preserve"> </v>
      </c>
      <c r="AC143" s="32" t="str">
        <f>IF(R143=$D$2," ",IF(R143&gt;NSCA!$E$10,0,1))</f>
        <v xml:space="preserve"> </v>
      </c>
      <c r="AD143" s="32">
        <f>IF(S143=$D$2," ",IF(S143&gt;NSCA!$F$10,0,1))</f>
        <v>1</v>
      </c>
      <c r="AE143" s="32">
        <f>IF(T143=$D$2," ",IF(T143&gt;NSCA!$G$10,0,1))</f>
        <v>1</v>
      </c>
      <c r="AF143" s="32" t="str">
        <f>IF(U143=$D$2," ",IF(U143&gt;NSCA!$H$10,0,1))</f>
        <v xml:space="preserve"> </v>
      </c>
      <c r="AG143" s="32">
        <f>IF(V143=$D$2," ",IF(V143&gt;NSCA!$I$10,0,1))</f>
        <v>1</v>
      </c>
      <c r="AH143" s="32" t="str">
        <f>IF(W143=$D$2," ",IF(W143&gt;NSCA!$L$10,0,1))</f>
        <v xml:space="preserve"> </v>
      </c>
      <c r="AI143" s="32">
        <f>IF(X143=$D$2," ",IF(X143&gt;NSCA!$M$10,0,1))</f>
        <v>1</v>
      </c>
    </row>
    <row r="144" spans="1:35" x14ac:dyDescent="0.25">
      <c r="A144" s="115">
        <v>43033</v>
      </c>
      <c r="B144" s="119"/>
      <c r="C144" s="119">
        <v>0.21468106266133338</v>
      </c>
      <c r="D144" s="119"/>
      <c r="E144" s="119"/>
      <c r="F144" s="119"/>
      <c r="G144" s="119"/>
      <c r="H144" s="119"/>
      <c r="I144" s="119">
        <v>1.610778714598065E-2</v>
      </c>
      <c r="J144" s="119"/>
      <c r="K144" s="119">
        <v>1.8264840182648404E-2</v>
      </c>
      <c r="L144" s="119"/>
      <c r="M144" s="119">
        <v>0.21468106266133338</v>
      </c>
      <c r="N144" s="119"/>
      <c r="O144" s="119">
        <v>0.21468106266133338</v>
      </c>
      <c r="P144" s="119"/>
      <c r="Q144" s="119"/>
      <c r="R144" s="119"/>
      <c r="S144" s="119"/>
      <c r="T144" s="119"/>
      <c r="U144" s="119">
        <v>1.610778714598065E-2</v>
      </c>
      <c r="V144" s="119"/>
      <c r="W144" s="119">
        <v>1.8264840182648404E-2</v>
      </c>
      <c r="X144" s="119"/>
      <c r="Y144" s="32" t="str">
        <f>IF(N144=$D$2," ",IF(N144&gt;NSCA!$J$10,0,1))</f>
        <v xml:space="preserve"> </v>
      </c>
      <c r="Z144" s="32">
        <f>IF(O144=$D$2," ",IF(O144&gt;NSCA!$K$10,0,1))</f>
        <v>1</v>
      </c>
      <c r="AA144" s="32" t="str">
        <f>IF(P144=$D$2," ",IF(P144&gt;NSCA!$C$10,0,1))</f>
        <v xml:space="preserve"> </v>
      </c>
      <c r="AB144" s="32" t="str">
        <f>IF(Q144=$D$2," ",IF(Q144&gt;NSCA!$D$10,0,1))</f>
        <v xml:space="preserve"> </v>
      </c>
      <c r="AC144" s="32" t="str">
        <f>IF(R144=$D$2," ",IF(R144&gt;NSCA!$E$10,0,1))</f>
        <v xml:space="preserve"> </v>
      </c>
      <c r="AD144" s="32" t="str">
        <f>IF(S144=$D$2," ",IF(S144&gt;NSCA!$F$10,0,1))</f>
        <v xml:space="preserve"> </v>
      </c>
      <c r="AE144" s="32" t="str">
        <f>IF(T144=$D$2," ",IF(T144&gt;NSCA!$G$10,0,1))</f>
        <v xml:space="preserve"> </v>
      </c>
      <c r="AF144" s="32">
        <f>IF(U144=$D$2," ",IF(U144&gt;NSCA!$H$10,0,1))</f>
        <v>1</v>
      </c>
      <c r="AG144" s="32" t="str">
        <f>IF(V144=$D$2," ",IF(V144&gt;NSCA!$I$10,0,1))</f>
        <v xml:space="preserve"> </v>
      </c>
      <c r="AH144" s="32">
        <f>IF(W144=$D$2," ",IF(W144&gt;NSCA!$L$10,0,1))</f>
        <v>1</v>
      </c>
      <c r="AI144" s="32" t="str">
        <f>IF(X144=$D$2," ",IF(X144&gt;NSCA!$M$10,0,1))</f>
        <v xml:space="preserve"> </v>
      </c>
    </row>
    <row r="145" spans="1:35" x14ac:dyDescent="0.25">
      <c r="A145" s="115">
        <v>43046</v>
      </c>
      <c r="B145" s="119"/>
      <c r="C145" s="119">
        <v>0.22110690804671232</v>
      </c>
      <c r="D145" s="119"/>
      <c r="E145" s="119"/>
      <c r="F145" s="119"/>
      <c r="G145" s="119"/>
      <c r="H145" s="119"/>
      <c r="I145" s="119">
        <v>1.2873460278198325E-2</v>
      </c>
      <c r="J145" s="119"/>
      <c r="K145" s="119">
        <v>1.0543130990415338E-2</v>
      </c>
      <c r="L145" s="119"/>
      <c r="M145" s="119">
        <v>0.22110690804671232</v>
      </c>
      <c r="N145" s="119"/>
      <c r="O145" s="119">
        <v>0.22110690804671232</v>
      </c>
      <c r="P145" s="119"/>
      <c r="Q145" s="119"/>
      <c r="R145" s="119"/>
      <c r="S145" s="119"/>
      <c r="T145" s="119"/>
      <c r="U145" s="119">
        <v>1.2873460278198325E-2</v>
      </c>
      <c r="V145" s="119"/>
      <c r="W145" s="119">
        <v>1.0543130990415338E-2</v>
      </c>
      <c r="X145" s="119"/>
      <c r="Y145" s="32" t="str">
        <f>IF(N145=$D$2," ",IF(N145&gt;NSCA!$J$10,0,1))</f>
        <v xml:space="preserve"> </v>
      </c>
      <c r="Z145" s="32">
        <f>IF(O145=$D$2," ",IF(O145&gt;NSCA!$K$10,0,1))</f>
        <v>1</v>
      </c>
      <c r="AA145" s="32" t="str">
        <f>IF(P145=$D$2," ",IF(P145&gt;NSCA!$C$10,0,1))</f>
        <v xml:space="preserve"> </v>
      </c>
      <c r="AB145" s="32" t="str">
        <f>IF(Q145=$D$2," ",IF(Q145&gt;NSCA!$D$10,0,1))</f>
        <v xml:space="preserve"> </v>
      </c>
      <c r="AC145" s="32" t="str">
        <f>IF(R145=$D$2," ",IF(R145&gt;NSCA!$E$10,0,1))</f>
        <v xml:space="preserve"> </v>
      </c>
      <c r="AD145" s="32" t="str">
        <f>IF(S145=$D$2," ",IF(S145&gt;NSCA!$F$10,0,1))</f>
        <v xml:space="preserve"> </v>
      </c>
      <c r="AE145" s="32" t="str">
        <f>IF(T145=$D$2," ",IF(T145&gt;NSCA!$G$10,0,1))</f>
        <v xml:space="preserve"> </v>
      </c>
      <c r="AF145" s="32">
        <f>IF(U145=$D$2," ",IF(U145&gt;NSCA!$H$10,0,1))</f>
        <v>1</v>
      </c>
      <c r="AG145" s="32" t="str">
        <f>IF(V145=$D$2," ",IF(V145&gt;NSCA!$I$10,0,1))</f>
        <v xml:space="preserve"> </v>
      </c>
      <c r="AH145" s="32">
        <f>IF(W145=$D$2," ",IF(W145&gt;NSCA!$L$10,0,1))</f>
        <v>1</v>
      </c>
      <c r="AI145" s="32" t="str">
        <f>IF(X145=$D$2," ",IF(X145&gt;NSCA!$M$10,0,1))</f>
        <v xml:space="preserve"> </v>
      </c>
    </row>
    <row r="146" spans="1:35" x14ac:dyDescent="0.25">
      <c r="A146" s="115">
        <v>43047</v>
      </c>
      <c r="B146" s="119">
        <v>9.4811636849549741E-2</v>
      </c>
      <c r="C146" s="119"/>
      <c r="D146" s="119"/>
      <c r="E146" s="119"/>
      <c r="F146" s="119"/>
      <c r="G146" s="119">
        <v>6.8978911230995602E-2</v>
      </c>
      <c r="H146" s="119">
        <v>0.3832400082450193</v>
      </c>
      <c r="I146" s="119"/>
      <c r="J146" s="119">
        <v>0.80684365026902927</v>
      </c>
      <c r="K146" s="119"/>
      <c r="L146" s="119">
        <v>0.75840728973424032</v>
      </c>
      <c r="M146" s="119">
        <v>0.80684365026902927</v>
      </c>
      <c r="N146" s="119">
        <v>9.4811636849549741E-2</v>
      </c>
      <c r="O146" s="119"/>
      <c r="P146" s="119"/>
      <c r="Q146" s="119"/>
      <c r="R146" s="119"/>
      <c r="S146" s="119">
        <v>6.8978911230995602E-2</v>
      </c>
      <c r="T146" s="119">
        <v>0.3832400082450193</v>
      </c>
      <c r="U146" s="119"/>
      <c r="V146" s="119">
        <v>0.80684365026902927</v>
      </c>
      <c r="W146" s="119"/>
      <c r="X146" s="119">
        <v>0.75840728973424032</v>
      </c>
      <c r="Y146" s="32">
        <f>IF(N146=$D$2," ",IF(N146&gt;NSCA!$J$10,0,1))</f>
        <v>1</v>
      </c>
      <c r="Z146" s="32" t="str">
        <f>IF(O146=$D$2," ",IF(O146&gt;NSCA!$K$10,0,1))</f>
        <v xml:space="preserve"> </v>
      </c>
      <c r="AA146" s="32" t="str">
        <f>IF(P146=$D$2," ",IF(P146&gt;NSCA!$C$10,0,1))</f>
        <v xml:space="preserve"> </v>
      </c>
      <c r="AB146" s="32" t="str">
        <f>IF(Q146=$D$2," ",IF(Q146&gt;NSCA!$D$10,0,1))</f>
        <v xml:space="preserve"> </v>
      </c>
      <c r="AC146" s="32" t="str">
        <f>IF(R146=$D$2," ",IF(R146&gt;NSCA!$E$10,0,1))</f>
        <v xml:space="preserve"> </v>
      </c>
      <c r="AD146" s="32">
        <f>IF(S146=$D$2," ",IF(S146&gt;NSCA!$F$10,0,1))</f>
        <v>1</v>
      </c>
      <c r="AE146" s="32">
        <f>IF(T146=$D$2," ",IF(T146&gt;NSCA!$G$10,0,1))</f>
        <v>1</v>
      </c>
      <c r="AF146" s="32" t="str">
        <f>IF(U146=$D$2," ",IF(U146&gt;NSCA!$H$10,0,1))</f>
        <v xml:space="preserve"> </v>
      </c>
      <c r="AG146" s="32">
        <f>IF(V146=$D$2," ",IF(V146&gt;NSCA!$I$10,0,1))</f>
        <v>1</v>
      </c>
      <c r="AH146" s="32" t="str">
        <f>IF(W146=$D$2," ",IF(W146&gt;NSCA!$L$10,0,1))</f>
        <v xml:space="preserve"> </v>
      </c>
      <c r="AI146" s="32">
        <f>IF(X146=$D$2," ",IF(X146&gt;NSCA!$M$10,0,1))</f>
        <v>1</v>
      </c>
    </row>
    <row r="147" spans="1:35" x14ac:dyDescent="0.25">
      <c r="A147" s="115">
        <v>43048</v>
      </c>
      <c r="B147" s="119"/>
      <c r="C147" s="119"/>
      <c r="D147" s="119">
        <v>1.2739564970045164E-2</v>
      </c>
      <c r="E147" s="119">
        <v>1.1144183563818209E-2</v>
      </c>
      <c r="F147" s="119">
        <v>3.3080677899438832E-2</v>
      </c>
      <c r="G147" s="119"/>
      <c r="H147" s="119"/>
      <c r="I147" s="119"/>
      <c r="J147" s="119"/>
      <c r="K147" s="119"/>
      <c r="L147" s="119"/>
      <c r="M147" s="119">
        <v>3.3080677899438832E-2</v>
      </c>
      <c r="N147" s="119"/>
      <c r="O147" s="119"/>
      <c r="P147" s="119">
        <v>1.2739564970045164E-2</v>
      </c>
      <c r="Q147" s="119">
        <v>1.1144183563818209E-2</v>
      </c>
      <c r="R147" s="119">
        <v>3.3080677899438832E-2</v>
      </c>
      <c r="S147" s="119"/>
      <c r="T147" s="119"/>
      <c r="U147" s="119"/>
      <c r="V147" s="119"/>
      <c r="W147" s="119"/>
      <c r="X147" s="119"/>
      <c r="Y147" s="32" t="str">
        <f>IF(N147=$D$2," ",IF(N147&gt;NSCA!$J$10,0,1))</f>
        <v xml:space="preserve"> </v>
      </c>
      <c r="Z147" s="32" t="str">
        <f>IF(O147=$D$2," ",IF(O147&gt;NSCA!$K$10,0,1))</f>
        <v xml:space="preserve"> </v>
      </c>
      <c r="AA147" s="32">
        <f>IF(P147=$D$2," ",IF(P147&gt;NSCA!$C$10,0,1))</f>
        <v>1</v>
      </c>
      <c r="AB147" s="32">
        <f>IF(Q147=$D$2," ",IF(Q147&gt;NSCA!$D$10,0,1))</f>
        <v>1</v>
      </c>
      <c r="AC147" s="32">
        <f>IF(R147=$D$2," ",IF(R147&gt;NSCA!$E$10,0,1))</f>
        <v>1</v>
      </c>
      <c r="AD147" s="32" t="str">
        <f>IF(S147=$D$2," ",IF(S147&gt;NSCA!$F$10,0,1))</f>
        <v xml:space="preserve"> </v>
      </c>
      <c r="AE147" s="32" t="str">
        <f>IF(T147=$D$2," ",IF(T147&gt;NSCA!$G$10,0,1))</f>
        <v xml:space="preserve"> </v>
      </c>
      <c r="AF147" s="32" t="str">
        <f>IF(U147=$D$2," ",IF(U147&gt;NSCA!$H$10,0,1))</f>
        <v xml:space="preserve"> </v>
      </c>
      <c r="AG147" s="32" t="str">
        <f>IF(V147=$D$2," ",IF(V147&gt;NSCA!$I$10,0,1))</f>
        <v xml:space="preserve"> </v>
      </c>
      <c r="AH147" s="32" t="str">
        <f>IF(W147=$D$2," ",IF(W147&gt;NSCA!$L$10,0,1))</f>
        <v xml:space="preserve"> </v>
      </c>
      <c r="AI147" s="32" t="str">
        <f>IF(X147=$D$2," ",IF(X147&gt;NSCA!$M$10,0,1))</f>
        <v xml:space="preserve"> </v>
      </c>
    </row>
    <row r="148" spans="1:35" x14ac:dyDescent="0.25">
      <c r="A148" s="115">
        <v>43087</v>
      </c>
      <c r="B148" s="119"/>
      <c r="C148" s="119">
        <v>0.61070774751538426</v>
      </c>
      <c r="D148" s="119"/>
      <c r="E148" s="119"/>
      <c r="F148" s="119"/>
      <c r="G148" s="119">
        <v>2.2239756654845164E-2</v>
      </c>
      <c r="H148" s="119"/>
      <c r="I148" s="119">
        <v>7.5131975497273453E-3</v>
      </c>
      <c r="J148" s="119">
        <v>0.79155917520570784</v>
      </c>
      <c r="K148" s="119"/>
      <c r="L148" s="119"/>
      <c r="M148" s="119">
        <v>0.79155917520570784</v>
      </c>
      <c r="N148" s="119"/>
      <c r="O148" s="119">
        <v>0.61070774751538426</v>
      </c>
      <c r="P148" s="119"/>
      <c r="Q148" s="119"/>
      <c r="R148" s="119"/>
      <c r="S148" s="119">
        <v>2.2239756654845164E-2</v>
      </c>
      <c r="T148" s="119"/>
      <c r="U148" s="119">
        <v>7.5131975497273453E-3</v>
      </c>
      <c r="V148" s="119">
        <v>0.79155917520570784</v>
      </c>
      <c r="W148" s="119"/>
      <c r="X148" s="119"/>
      <c r="Y148" s="32" t="str">
        <f>IF(N148=$D$2," ",IF(N148&gt;NSCA!$J$10,0,1))</f>
        <v xml:space="preserve"> </v>
      </c>
      <c r="Z148" s="32">
        <f>IF(O148=$D$2," ",IF(O148&gt;NSCA!$K$10,0,1))</f>
        <v>0</v>
      </c>
      <c r="AA148" s="32" t="str">
        <f>IF(P148=$D$2," ",IF(P148&gt;NSCA!$C$10,0,1))</f>
        <v xml:space="preserve"> </v>
      </c>
      <c r="AB148" s="32" t="str">
        <f>IF(Q148=$D$2," ",IF(Q148&gt;NSCA!$D$10,0,1))</f>
        <v xml:space="preserve"> </v>
      </c>
      <c r="AC148" s="32" t="str">
        <f>IF(R148=$D$2," ",IF(R148&gt;NSCA!$E$10,0,1))</f>
        <v xml:space="preserve"> </v>
      </c>
      <c r="AD148" s="32">
        <f>IF(S148=$D$2," ",IF(S148&gt;NSCA!$F$10,0,1))</f>
        <v>1</v>
      </c>
      <c r="AE148" s="32" t="str">
        <f>IF(T148=$D$2," ",IF(T148&gt;NSCA!$G$10,0,1))</f>
        <v xml:space="preserve"> </v>
      </c>
      <c r="AF148" s="32">
        <f>IF(U148=$D$2," ",IF(U148&gt;NSCA!$H$10,0,1))</f>
        <v>1</v>
      </c>
      <c r="AG148" s="32">
        <f>IF(V148=$D$2," ",IF(V148&gt;NSCA!$I$10,0,1))</f>
        <v>1</v>
      </c>
      <c r="AH148" s="32" t="str">
        <f>IF(W148=$D$2," ",IF(W148&gt;NSCA!$L$10,0,1))</f>
        <v xml:space="preserve"> </v>
      </c>
      <c r="AI148" s="32" t="str">
        <f>IF(X148=$D$2," ",IF(X148&gt;NSCA!$M$10,0,1))</f>
        <v xml:space="preserve"> </v>
      </c>
    </row>
    <row r="149" spans="1:35" x14ac:dyDescent="0.25">
      <c r="A149" s="115">
        <v>43088</v>
      </c>
      <c r="B149" s="119"/>
      <c r="C149" s="119"/>
      <c r="D149" s="119">
        <v>1.0299303326371256E-2</v>
      </c>
      <c r="E149" s="119">
        <v>1.1493348659218647E-2</v>
      </c>
      <c r="F149" s="119">
        <v>9.5032731044729958E-3</v>
      </c>
      <c r="G149" s="119"/>
      <c r="H149" s="119"/>
      <c r="I149" s="119"/>
      <c r="J149" s="119"/>
      <c r="K149" s="119"/>
      <c r="L149" s="119"/>
      <c r="M149" s="119">
        <v>1.1493348659218647E-2</v>
      </c>
      <c r="N149" s="119"/>
      <c r="O149" s="119"/>
      <c r="P149" s="119">
        <v>1.0299303326371256E-2</v>
      </c>
      <c r="Q149" s="119">
        <v>1.1493348659218647E-2</v>
      </c>
      <c r="R149" s="119">
        <v>9.5032731044729958E-3</v>
      </c>
      <c r="S149" s="119"/>
      <c r="T149" s="119"/>
      <c r="U149" s="119"/>
      <c r="V149" s="119"/>
      <c r="W149" s="119"/>
      <c r="X149" s="119"/>
      <c r="Y149" s="32" t="str">
        <f>IF(N149=$D$2," ",IF(N149&gt;NSCA!$J$10,0,1))</f>
        <v xml:space="preserve"> </v>
      </c>
      <c r="Z149" s="32" t="str">
        <f>IF(O149=$D$2," ",IF(O149&gt;NSCA!$K$10,0,1))</f>
        <v xml:space="preserve"> </v>
      </c>
      <c r="AA149" s="32">
        <f>IF(P149=$D$2," ",IF(P149&gt;NSCA!$C$10,0,1))</f>
        <v>1</v>
      </c>
      <c r="AB149" s="32">
        <f>IF(Q149=$D$2," ",IF(Q149&gt;NSCA!$D$10,0,1))</f>
        <v>1</v>
      </c>
      <c r="AC149" s="32">
        <f>IF(R149=$D$2," ",IF(R149&gt;NSCA!$E$10,0,1))</f>
        <v>1</v>
      </c>
      <c r="AD149" s="32" t="str">
        <f>IF(S149=$D$2," ",IF(S149&gt;NSCA!$F$10,0,1))</f>
        <v xml:space="preserve"> </v>
      </c>
      <c r="AE149" s="32" t="str">
        <f>IF(T149=$D$2," ",IF(T149&gt;NSCA!$G$10,0,1))</f>
        <v xml:space="preserve"> </v>
      </c>
      <c r="AF149" s="32" t="str">
        <f>IF(U149=$D$2," ",IF(U149&gt;NSCA!$H$10,0,1))</f>
        <v xml:space="preserve"> </v>
      </c>
      <c r="AG149" s="32" t="str">
        <f>IF(V149=$D$2," ",IF(V149&gt;NSCA!$I$10,0,1))</f>
        <v xml:space="preserve"> </v>
      </c>
      <c r="AH149" s="32" t="str">
        <f>IF(W149=$D$2," ",IF(W149&gt;NSCA!$L$10,0,1))</f>
        <v xml:space="preserve"> </v>
      </c>
      <c r="AI149" s="32" t="str">
        <f>IF(X149=$D$2," ",IF(X149&gt;NSCA!$M$10,0,1))</f>
        <v xml:space="preserve"> </v>
      </c>
    </row>
    <row r="150" spans="1:35" x14ac:dyDescent="0.25">
      <c r="A150" s="115">
        <v>43089</v>
      </c>
      <c r="B150" s="119">
        <v>0.6896134029651958</v>
      </c>
      <c r="C150" s="119"/>
      <c r="D150" s="119"/>
      <c r="E150" s="119"/>
      <c r="F150" s="119"/>
      <c r="G150" s="119"/>
      <c r="H150" s="119">
        <v>0.24926767375836811</v>
      </c>
      <c r="I150" s="119"/>
      <c r="J150" s="119"/>
      <c r="K150" s="119"/>
      <c r="L150" s="119">
        <v>0.6896134029651958</v>
      </c>
      <c r="M150" s="119">
        <v>0.6896134029651958</v>
      </c>
      <c r="N150" s="119">
        <v>0.6896134029651958</v>
      </c>
      <c r="O150" s="119"/>
      <c r="P150" s="119"/>
      <c r="Q150" s="119"/>
      <c r="R150" s="119"/>
      <c r="S150" s="119"/>
      <c r="T150" s="119">
        <v>0.24926767375836811</v>
      </c>
      <c r="U150" s="119"/>
      <c r="V150" s="119"/>
      <c r="W150" s="119"/>
      <c r="X150" s="119">
        <v>0.6896134029651958</v>
      </c>
      <c r="Y150" s="32">
        <f>IF(N150=$D$2," ",IF(N150&gt;NSCA!$J$10,0,1))</f>
        <v>0</v>
      </c>
      <c r="Z150" s="32" t="str">
        <f>IF(O150=$D$2," ",IF(O150&gt;NSCA!$K$10,0,1))</f>
        <v xml:space="preserve"> </v>
      </c>
      <c r="AA150" s="32" t="str">
        <f>IF(P150=$D$2," ",IF(P150&gt;NSCA!$C$10,0,1))</f>
        <v xml:space="preserve"> </v>
      </c>
      <c r="AB150" s="32" t="str">
        <f>IF(Q150=$D$2," ",IF(Q150&gt;NSCA!$D$10,0,1))</f>
        <v xml:space="preserve"> </v>
      </c>
      <c r="AC150" s="32" t="str">
        <f>IF(R150=$D$2," ",IF(R150&gt;NSCA!$E$10,0,1))</f>
        <v xml:space="preserve"> </v>
      </c>
      <c r="AD150" s="32" t="str">
        <f>IF(S150=$D$2," ",IF(S150&gt;NSCA!$F$10,0,1))</f>
        <v xml:space="preserve"> </v>
      </c>
      <c r="AE150" s="32">
        <f>IF(T150=$D$2," ",IF(T150&gt;NSCA!$G$10,0,1))</f>
        <v>1</v>
      </c>
      <c r="AF150" s="32" t="str">
        <f>IF(U150=$D$2," ",IF(U150&gt;NSCA!$H$10,0,1))</f>
        <v xml:space="preserve"> </v>
      </c>
      <c r="AG150" s="32" t="str">
        <f>IF(V150=$D$2," ",IF(V150&gt;NSCA!$I$10,0,1))</f>
        <v xml:space="preserve"> </v>
      </c>
      <c r="AH150" s="32" t="str">
        <f>IF(W150=$D$2," ",IF(W150&gt;NSCA!$L$10,0,1))</f>
        <v xml:space="preserve"> </v>
      </c>
      <c r="AI150" s="32">
        <f>IF(X150=$D$2," ",IF(X150&gt;NSCA!$M$10,0,1))</f>
        <v>1</v>
      </c>
    </row>
    <row r="151" spans="1:35" x14ac:dyDescent="0.25">
      <c r="A151" s="114" t="s">
        <v>100</v>
      </c>
      <c r="B151" s="119">
        <v>0.6896134029651958</v>
      </c>
      <c r="C151" s="119">
        <v>0.61070774751538426</v>
      </c>
      <c r="D151" s="119">
        <v>0.251</v>
      </c>
      <c r="E151" s="119">
        <v>3.8566996409259278E-2</v>
      </c>
      <c r="F151" s="119">
        <v>9.8417757296906619E-2</v>
      </c>
      <c r="G151" s="119">
        <v>0.30599999999999999</v>
      </c>
      <c r="H151" s="119">
        <v>0.53070697542094358</v>
      </c>
      <c r="I151" s="119">
        <v>9.3645952039647609E-2</v>
      </c>
      <c r="J151" s="119">
        <v>7.101</v>
      </c>
      <c r="K151" s="119">
        <v>2.1999999999999999E-2</v>
      </c>
      <c r="L151" s="119">
        <v>1.4731428252029684</v>
      </c>
      <c r="M151" s="119">
        <v>7.101</v>
      </c>
      <c r="Y151" s="121">
        <f t="shared" ref="Y151:AI151" si="0">COUNTIF(Y5:Y150,"1")/COUNT(Y5:Y150)</f>
        <v>0.70270270270270274</v>
      </c>
      <c r="Z151" s="121">
        <f t="shared" si="0"/>
        <v>0.97297297297297303</v>
      </c>
      <c r="AA151" s="121">
        <f t="shared" si="0"/>
        <v>0.94594594594594594</v>
      </c>
      <c r="AB151" s="121">
        <f t="shared" si="0"/>
        <v>1</v>
      </c>
      <c r="AC151" s="121">
        <f t="shared" si="0"/>
        <v>0.94444444444444442</v>
      </c>
      <c r="AD151" s="121">
        <f t="shared" si="0"/>
        <v>0.89189189189189189</v>
      </c>
      <c r="AE151" s="121">
        <f t="shared" si="0"/>
        <v>1</v>
      </c>
      <c r="AF151" s="121">
        <f t="shared" si="0"/>
        <v>0.97297297297297303</v>
      </c>
      <c r="AG151" s="121">
        <f t="shared" si="0"/>
        <v>0.97297297297297303</v>
      </c>
      <c r="AH151" s="121">
        <f t="shared" si="0"/>
        <v>1</v>
      </c>
      <c r="AI151" s="121">
        <f t="shared" si="0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zoomScale="70" zoomScaleNormal="70" workbookViewId="0">
      <pane ySplit="4" topLeftCell="A107" activePane="bottomLeft" state="frozen"/>
      <selection pane="bottomLeft" activeCell="A5" sqref="A5:XFD5"/>
    </sheetView>
  </sheetViews>
  <sheetFormatPr baseColWidth="10" defaultRowHeight="15" x14ac:dyDescent="0.25"/>
  <cols>
    <col min="1" max="1" width="17.5703125" customWidth="1"/>
    <col min="2" max="2" width="22.42578125" customWidth="1"/>
    <col min="3" max="3" width="5" customWidth="1"/>
    <col min="4" max="4" width="6" customWidth="1"/>
    <col min="5" max="6" width="5.140625" customWidth="1"/>
    <col min="7" max="7" width="6" customWidth="1"/>
    <col min="8" max="8" width="5.140625" customWidth="1"/>
    <col min="9" max="10" width="6" customWidth="1"/>
    <col min="11" max="12" width="5" customWidth="1"/>
    <col min="13" max="13" width="12.5703125" bestFit="1" customWidth="1"/>
  </cols>
  <sheetData>
    <row r="1" spans="1:35" x14ac:dyDescent="0.25">
      <c r="A1" s="113" t="s">
        <v>4</v>
      </c>
      <c r="B1" s="32" t="s">
        <v>12</v>
      </c>
    </row>
    <row r="3" spans="1:35" x14ac:dyDescent="0.25">
      <c r="A3" s="113" t="s">
        <v>106</v>
      </c>
      <c r="B3" s="113" t="s">
        <v>101</v>
      </c>
    </row>
    <row r="4" spans="1:35" x14ac:dyDescent="0.25">
      <c r="A4" s="113" t="s">
        <v>99</v>
      </c>
      <c r="B4" s="32" t="s">
        <v>75</v>
      </c>
      <c r="C4" s="32" t="s">
        <v>70</v>
      </c>
      <c r="D4" s="32" t="s">
        <v>14</v>
      </c>
      <c r="E4" s="32" t="s">
        <v>61</v>
      </c>
      <c r="F4" s="32" t="s">
        <v>62</v>
      </c>
      <c r="G4" s="32" t="s">
        <v>63</v>
      </c>
      <c r="H4" s="32" t="s">
        <v>64</v>
      </c>
      <c r="I4" s="32" t="s">
        <v>65</v>
      </c>
      <c r="J4" s="32" t="s">
        <v>69</v>
      </c>
      <c r="K4" s="32" t="s">
        <v>72</v>
      </c>
      <c r="L4" s="32" t="s">
        <v>73</v>
      </c>
      <c r="M4" s="32" t="s">
        <v>100</v>
      </c>
      <c r="N4" s="118" t="s">
        <v>75</v>
      </c>
      <c r="O4" s="118" t="s">
        <v>70</v>
      </c>
      <c r="P4" s="118" t="s">
        <v>14</v>
      </c>
      <c r="Q4" s="118" t="s">
        <v>61</v>
      </c>
      <c r="R4" s="118" t="s">
        <v>62</v>
      </c>
      <c r="S4" s="118" t="s">
        <v>63</v>
      </c>
      <c r="T4" s="118" t="s">
        <v>64</v>
      </c>
      <c r="U4" s="118" t="s">
        <v>65</v>
      </c>
      <c r="V4" s="118" t="s">
        <v>69</v>
      </c>
      <c r="W4" s="118" t="s">
        <v>72</v>
      </c>
      <c r="X4" s="118" t="s">
        <v>73</v>
      </c>
      <c r="Y4" s="120" t="s">
        <v>75</v>
      </c>
      <c r="Z4" s="120" t="s">
        <v>70</v>
      </c>
      <c r="AA4" s="120" t="s">
        <v>14</v>
      </c>
      <c r="AB4" s="120" t="s">
        <v>61</v>
      </c>
      <c r="AC4" s="120" t="s">
        <v>62</v>
      </c>
      <c r="AD4" s="120" t="s">
        <v>63</v>
      </c>
      <c r="AE4" s="120" t="s">
        <v>64</v>
      </c>
      <c r="AF4" s="120" t="s">
        <v>65</v>
      </c>
      <c r="AG4" s="120" t="s">
        <v>69</v>
      </c>
      <c r="AH4" s="120" t="s">
        <v>72</v>
      </c>
      <c r="AI4" s="120" t="s">
        <v>73</v>
      </c>
    </row>
    <row r="5" spans="1:35" x14ac:dyDescent="0.25">
      <c r="A5" s="115">
        <v>41891</v>
      </c>
      <c r="B5" s="119"/>
      <c r="C5" s="119">
        <v>7.93</v>
      </c>
      <c r="D5" s="119">
        <v>6.97</v>
      </c>
      <c r="E5" s="119">
        <v>8.58</v>
      </c>
      <c r="F5" s="119">
        <v>8.25</v>
      </c>
      <c r="G5" s="119"/>
      <c r="H5" s="119"/>
      <c r="I5" s="119">
        <v>7.8</v>
      </c>
      <c r="J5" s="119"/>
      <c r="K5" s="119">
        <v>7.7</v>
      </c>
      <c r="L5" s="119"/>
      <c r="M5" s="119">
        <v>8.58</v>
      </c>
      <c r="N5" s="119"/>
      <c r="O5" s="119">
        <v>7.93</v>
      </c>
      <c r="P5" s="119">
        <v>6.97</v>
      </c>
      <c r="Q5" s="119">
        <v>8.58</v>
      </c>
      <c r="R5" s="119">
        <v>8.25</v>
      </c>
      <c r="S5" s="119"/>
      <c r="T5" s="119"/>
      <c r="U5" s="119">
        <v>7.8</v>
      </c>
      <c r="V5" s="119"/>
      <c r="W5" s="119">
        <v>7.7</v>
      </c>
      <c r="X5" s="119"/>
      <c r="Y5" t="str">
        <f>IF(N5=$D$1," ",IF(AND(N5&lt;NSCA!$J$4,N5&gt;NSCA!$J$5),0,1))</f>
        <v xml:space="preserve"> </v>
      </c>
      <c r="Z5" s="32">
        <f>IF(O5=$D$1," ",IF(AND(O5&lt;NSCA!$K$4,O5&gt;NSCA!$K$5),0,1))</f>
        <v>1</v>
      </c>
      <c r="AA5" s="32">
        <f>IF(P5=$D$1," ",IF(AND(P5&lt;NSCA!$C$4,P5&gt;NSCA!$C$5),0,1))</f>
        <v>1</v>
      </c>
      <c r="AB5" s="32">
        <f>IF(Q5=$D$1," ",IF(AND(Q5&lt;NSCA!$D$4,Q5&gt;NSCA!$D$5),0,1))</f>
        <v>1</v>
      </c>
      <c r="AC5" s="32">
        <f>IF(R5=$D$1," ",IF(AND(R5&lt;NSCA!$E$4,R5&gt;NSCA!$E$5),0,1))</f>
        <v>1</v>
      </c>
      <c r="AD5" s="32" t="str">
        <f>IF(S5=$D$1," ",IF(AND(S5&lt;NSCA!$F$4,S5&gt;NSCA!$F$5),0,1))</f>
        <v xml:space="preserve"> </v>
      </c>
      <c r="AE5" s="32" t="str">
        <f>IF(T5=$D$1," ",IF(AND(T5&lt;NSCA!$G$4,T5&gt;NSCA!$G$5),0,1))</f>
        <v xml:space="preserve"> </v>
      </c>
      <c r="AF5" s="32">
        <f>IF(U5=$D$1," ",IF(AND(U5&lt;NSCA!$I$4,U5&gt;NSCA!$I$5),0,1))</f>
        <v>1</v>
      </c>
      <c r="AG5" s="32" t="str">
        <f>IF(V5=$D$1," ",IF(AND(V5&lt;NSCA!$H$4,V5&gt;NSCA!$H$5),0,1))</f>
        <v xml:space="preserve"> </v>
      </c>
      <c r="AH5" s="32">
        <f>IF(W5=$D$1," ",IF(AND(W5&lt;NSCA!$L$4,W5&gt;NSCA!$L$5),0,1))</f>
        <v>1</v>
      </c>
      <c r="AI5" s="32" t="str">
        <f>IF(X5=$D$1," ",IF(AND(X5&lt;NSCA!$M$4,X5&gt;NSCA!$M$5),0,1))</f>
        <v xml:space="preserve"> </v>
      </c>
    </row>
    <row r="6" spans="1:35" x14ac:dyDescent="0.25">
      <c r="A6" s="115">
        <v>41892</v>
      </c>
      <c r="B6" s="119">
        <v>7.9</v>
      </c>
      <c r="C6" s="119"/>
      <c r="D6" s="119"/>
      <c r="E6" s="119"/>
      <c r="F6" s="119"/>
      <c r="G6" s="119">
        <v>8.18</v>
      </c>
      <c r="H6" s="119"/>
      <c r="I6" s="119"/>
      <c r="J6" s="119">
        <v>8.14</v>
      </c>
      <c r="K6" s="119"/>
      <c r="L6" s="119"/>
      <c r="M6" s="119">
        <v>8.18</v>
      </c>
      <c r="N6" s="119">
        <v>7.9</v>
      </c>
      <c r="O6" s="119"/>
      <c r="P6" s="119"/>
      <c r="Q6" s="119"/>
      <c r="R6" s="119"/>
      <c r="S6" s="119">
        <v>8.18</v>
      </c>
      <c r="T6" s="119"/>
      <c r="U6" s="119"/>
      <c r="V6" s="119">
        <v>8.14</v>
      </c>
      <c r="W6" s="119"/>
      <c r="X6" s="119"/>
      <c r="Y6" s="32">
        <f>IF(N6=$D$1," ",IF(AND(N6&lt;NSCA!$J$4,N6&gt;NSCA!$J$5),0,1))</f>
        <v>1</v>
      </c>
      <c r="Z6" s="32" t="str">
        <f>IF(O6=$D$1," ",IF(AND(O6&lt;NSCA!$K$4,O6&gt;NSCA!$K$5),0,1))</f>
        <v xml:space="preserve"> </v>
      </c>
      <c r="AA6" s="32" t="str">
        <f>IF(P6=$D$1," ",IF(AND(P6&lt;NSCA!$C$4,P6&gt;NSCA!$C$5),0,1))</f>
        <v xml:space="preserve"> </v>
      </c>
      <c r="AB6" s="32" t="str">
        <f>IF(Q6=$D$1," ",IF(AND(Q6&lt;NSCA!$D$4,Q6&gt;NSCA!$D$5),0,1))</f>
        <v xml:space="preserve"> </v>
      </c>
      <c r="AC6" s="32" t="str">
        <f>IF(R6=$D$1," ",IF(AND(R6&lt;NSCA!$E$4,R6&gt;NSCA!$E$5),0,1))</f>
        <v xml:space="preserve"> </v>
      </c>
      <c r="AD6" s="32">
        <f>IF(S6=$D$1," ",IF(AND(S6&lt;NSCA!$F$4,S6&gt;NSCA!$F$5),0,1))</f>
        <v>1</v>
      </c>
      <c r="AE6" s="32" t="str">
        <f>IF(T6=$D$1," ",IF(AND(T6&lt;NSCA!$G$4,T6&gt;NSCA!$G$5),0,1))</f>
        <v xml:space="preserve"> </v>
      </c>
      <c r="AF6" s="32" t="str">
        <f>IF(U6=$D$1," ",IF(AND(U6&lt;NSCA!$I$4,U6&gt;NSCA!$I$5),0,1))</f>
        <v xml:space="preserve"> </v>
      </c>
      <c r="AG6" s="32">
        <f>IF(V6=$D$1," ",IF(AND(V6&lt;NSCA!$H$4,V6&gt;NSCA!$H$5),0,1))</f>
        <v>1</v>
      </c>
      <c r="AH6" s="32" t="str">
        <f>IF(W6=$D$1," ",IF(AND(W6&lt;NSCA!$L$4,W6&gt;NSCA!$L$5),0,1))</f>
        <v xml:space="preserve"> </v>
      </c>
      <c r="AI6" s="32" t="str">
        <f>IF(X6=$D$1," ",IF(AND(X6&lt;NSCA!$M$4,X6&gt;NSCA!$M$5),0,1))</f>
        <v xml:space="preserve"> </v>
      </c>
    </row>
    <row r="7" spans="1:35" x14ac:dyDescent="0.25">
      <c r="A7" s="115">
        <v>41893</v>
      </c>
      <c r="B7" s="119"/>
      <c r="C7" s="119"/>
      <c r="D7" s="119"/>
      <c r="E7" s="119"/>
      <c r="F7" s="119"/>
      <c r="G7" s="119"/>
      <c r="H7" s="119">
        <v>7.81</v>
      </c>
      <c r="I7" s="119"/>
      <c r="J7" s="119"/>
      <c r="K7" s="119"/>
      <c r="L7" s="119">
        <v>7.9</v>
      </c>
      <c r="M7" s="119">
        <v>7.9</v>
      </c>
      <c r="N7" s="119"/>
      <c r="O7" s="119"/>
      <c r="P7" s="119"/>
      <c r="Q7" s="119"/>
      <c r="R7" s="119"/>
      <c r="S7" s="119"/>
      <c r="T7" s="119">
        <v>7.81</v>
      </c>
      <c r="U7" s="119"/>
      <c r="V7" s="119"/>
      <c r="W7" s="119"/>
      <c r="X7" s="119">
        <v>7.9</v>
      </c>
      <c r="Y7" s="32" t="str">
        <f>IF(N7=$D$1," ",IF(AND(N7&lt;NSCA!$J$4,N7&gt;NSCA!$J$5),0,1))</f>
        <v xml:space="preserve"> </v>
      </c>
      <c r="Z7" s="32" t="str">
        <f>IF(O7=$D$1," ",IF(AND(O7&lt;NSCA!$K$4,O7&gt;NSCA!$K$5),0,1))</f>
        <v xml:space="preserve"> </v>
      </c>
      <c r="AA7" s="32" t="str">
        <f>IF(P7=$D$1," ",IF(AND(P7&lt;NSCA!$C$4,P7&gt;NSCA!$C$5),0,1))</f>
        <v xml:space="preserve"> </v>
      </c>
      <c r="AB7" s="32" t="str">
        <f>IF(Q7=$D$1," ",IF(AND(Q7&lt;NSCA!$D$4,Q7&gt;NSCA!$D$5),0,1))</f>
        <v xml:space="preserve"> </v>
      </c>
      <c r="AC7" s="32" t="str">
        <f>IF(R7=$D$1," ",IF(AND(R7&lt;NSCA!$E$4,R7&gt;NSCA!$E$5),0,1))</f>
        <v xml:space="preserve"> </v>
      </c>
      <c r="AD7" s="32" t="str">
        <f>IF(S7=$D$1," ",IF(AND(S7&lt;NSCA!$F$4,S7&gt;NSCA!$F$5),0,1))</f>
        <v xml:space="preserve"> </v>
      </c>
      <c r="AE7" s="32">
        <f>IF(T7=$D$1," ",IF(AND(T7&lt;NSCA!$G$4,T7&gt;NSCA!$G$5),0,1))</f>
        <v>1</v>
      </c>
      <c r="AF7" s="32" t="str">
        <f>IF(U7=$D$1," ",IF(AND(U7&lt;NSCA!$I$4,U7&gt;NSCA!$I$5),0,1))</f>
        <v xml:space="preserve"> </v>
      </c>
      <c r="AG7" s="32" t="str">
        <f>IF(V7=$D$1," ",IF(AND(V7&lt;NSCA!$H$4,V7&gt;NSCA!$H$5),0,1))</f>
        <v xml:space="preserve"> </v>
      </c>
      <c r="AH7" s="32" t="str">
        <f>IF(W7=$D$1," ",IF(AND(W7&lt;NSCA!$L$4,W7&gt;NSCA!$L$5),0,1))</f>
        <v xml:space="preserve"> </v>
      </c>
      <c r="AI7" s="32">
        <f>IF(X7=$D$1," ",IF(AND(X7&lt;NSCA!$M$4,X7&gt;NSCA!$M$5),0,1))</f>
        <v>1</v>
      </c>
    </row>
    <row r="8" spans="1:35" x14ac:dyDescent="0.25">
      <c r="A8" s="115">
        <v>41925</v>
      </c>
      <c r="B8" s="119"/>
      <c r="C8" s="119"/>
      <c r="D8" s="119">
        <v>8.35</v>
      </c>
      <c r="E8" s="119">
        <v>8.34</v>
      </c>
      <c r="F8" s="119">
        <v>8.2899999999999991</v>
      </c>
      <c r="G8" s="119"/>
      <c r="H8" s="119"/>
      <c r="I8" s="119"/>
      <c r="J8" s="119"/>
      <c r="K8" s="119"/>
      <c r="L8" s="119"/>
      <c r="M8" s="119">
        <v>8.35</v>
      </c>
      <c r="N8" s="119"/>
      <c r="O8" s="119"/>
      <c r="P8" s="119">
        <v>8.35</v>
      </c>
      <c r="Q8" s="119">
        <v>8.34</v>
      </c>
      <c r="R8" s="119">
        <v>8.2899999999999991</v>
      </c>
      <c r="S8" s="119"/>
      <c r="T8" s="119"/>
      <c r="U8" s="119"/>
      <c r="V8" s="119"/>
      <c r="W8" s="119"/>
      <c r="X8" s="119"/>
      <c r="Y8" s="32" t="str">
        <f>IF(N8=$D$1," ",IF(AND(N8&lt;NSCA!$J$4,N8&gt;NSCA!$J$5),0,1))</f>
        <v xml:space="preserve"> </v>
      </c>
      <c r="Z8" s="32" t="str">
        <f>IF(O8=$D$1," ",IF(AND(O8&lt;NSCA!$K$4,O8&gt;NSCA!$K$5),0,1))</f>
        <v xml:space="preserve"> </v>
      </c>
      <c r="AA8" s="32">
        <f>IF(P8=$D$1," ",IF(AND(P8&lt;NSCA!$C$4,P8&gt;NSCA!$C$5),0,1))</f>
        <v>1</v>
      </c>
      <c r="AB8" s="32">
        <f>IF(Q8=$D$1," ",IF(AND(Q8&lt;NSCA!$D$4,Q8&gt;NSCA!$D$5),0,1))</f>
        <v>1</v>
      </c>
      <c r="AC8" s="32">
        <f>IF(R8=$D$1," ",IF(AND(R8&lt;NSCA!$E$4,R8&gt;NSCA!$E$5),0,1))</f>
        <v>1</v>
      </c>
      <c r="AD8" s="32" t="str">
        <f>IF(S8=$D$1," ",IF(AND(S8&lt;NSCA!$F$4,S8&gt;NSCA!$F$5),0,1))</f>
        <v xml:space="preserve"> </v>
      </c>
      <c r="AE8" s="32" t="str">
        <f>IF(T8=$D$1," ",IF(AND(T8&lt;NSCA!$G$4,T8&gt;NSCA!$G$5),0,1))</f>
        <v xml:space="preserve"> </v>
      </c>
      <c r="AF8" s="32" t="str">
        <f>IF(U8=$D$1," ",IF(AND(U8&lt;NSCA!$I$4,U8&gt;NSCA!$I$5),0,1))</f>
        <v xml:space="preserve"> </v>
      </c>
      <c r="AG8" s="32" t="str">
        <f>IF(V8=$D$1," ",IF(AND(V8&lt;NSCA!$H$4,V8&gt;NSCA!$H$5),0,1))</f>
        <v xml:space="preserve"> </v>
      </c>
      <c r="AH8" s="32" t="str">
        <f>IF(W8=$D$1," ",IF(AND(W8&lt;NSCA!$L$4,W8&gt;NSCA!$L$5),0,1))</f>
        <v xml:space="preserve"> </v>
      </c>
      <c r="AI8" s="32" t="str">
        <f>IF(X8=$D$1," ",IF(AND(X8&lt;NSCA!$M$4,X8&gt;NSCA!$M$5),0,1))</f>
        <v xml:space="preserve"> </v>
      </c>
    </row>
    <row r="9" spans="1:35" x14ac:dyDescent="0.25">
      <c r="A9" s="115">
        <v>41926</v>
      </c>
      <c r="B9" s="119"/>
      <c r="C9" s="119">
        <v>8.01</v>
      </c>
      <c r="D9" s="119"/>
      <c r="E9" s="119"/>
      <c r="F9" s="119"/>
      <c r="G9" s="119"/>
      <c r="H9" s="119">
        <v>8.3000000000000007</v>
      </c>
      <c r="I9" s="119"/>
      <c r="J9" s="119"/>
      <c r="K9" s="119">
        <v>8.1999999999999993</v>
      </c>
      <c r="L9" s="119">
        <v>7.96</v>
      </c>
      <c r="M9" s="119">
        <v>8.3000000000000007</v>
      </c>
      <c r="N9" s="119"/>
      <c r="O9" s="119">
        <v>8.01</v>
      </c>
      <c r="P9" s="119"/>
      <c r="Q9" s="119"/>
      <c r="R9" s="119"/>
      <c r="S9" s="119"/>
      <c r="T9" s="119">
        <v>8.3000000000000007</v>
      </c>
      <c r="U9" s="119"/>
      <c r="V9" s="119"/>
      <c r="W9" s="119">
        <v>8.1999999999999993</v>
      </c>
      <c r="X9" s="119">
        <v>7.96</v>
      </c>
      <c r="Y9" s="32" t="str">
        <f>IF(N9=$D$1," ",IF(AND(N9&lt;NSCA!$J$4,N9&gt;NSCA!$J$5),0,1))</f>
        <v xml:space="preserve"> </v>
      </c>
      <c r="Z9" s="32">
        <f>IF(O9=$D$1," ",IF(AND(O9&lt;NSCA!$K$4,O9&gt;NSCA!$K$5),0,1))</f>
        <v>1</v>
      </c>
      <c r="AA9" s="32" t="str">
        <f>IF(P9=$D$1," ",IF(AND(P9&lt;NSCA!$C$4,P9&gt;NSCA!$C$5),0,1))</f>
        <v xml:space="preserve"> </v>
      </c>
      <c r="AB9" s="32" t="str">
        <f>IF(Q9=$D$1," ",IF(AND(Q9&lt;NSCA!$D$4,Q9&gt;NSCA!$D$5),0,1))</f>
        <v xml:space="preserve"> </v>
      </c>
      <c r="AC9" s="32" t="str">
        <f>IF(R9=$D$1," ",IF(AND(R9&lt;NSCA!$E$4,R9&gt;NSCA!$E$5),0,1))</f>
        <v xml:space="preserve"> </v>
      </c>
      <c r="AD9" s="32" t="str">
        <f>IF(S9=$D$1," ",IF(AND(S9&lt;NSCA!$F$4,S9&gt;NSCA!$F$5),0,1))</f>
        <v xml:space="preserve"> </v>
      </c>
      <c r="AE9" s="32">
        <f>IF(T9=$D$1," ",IF(AND(T9&lt;NSCA!$G$4,T9&gt;NSCA!$G$5),0,1))</f>
        <v>1</v>
      </c>
      <c r="AF9" s="32" t="str">
        <f>IF(U9=$D$1," ",IF(AND(U9&lt;NSCA!$I$4,U9&gt;NSCA!$I$5),0,1))</f>
        <v xml:space="preserve"> </v>
      </c>
      <c r="AG9" s="32" t="str">
        <f>IF(V9=$D$1," ",IF(AND(V9&lt;NSCA!$H$4,V9&gt;NSCA!$H$5),0,1))</f>
        <v xml:space="preserve"> </v>
      </c>
      <c r="AH9" s="32">
        <f>IF(W9=$D$1," ",IF(AND(W9&lt;NSCA!$L$4,W9&gt;NSCA!$L$5),0,1))</f>
        <v>1</v>
      </c>
      <c r="AI9" s="32">
        <f>IF(X9=$D$1," ",IF(AND(X9&lt;NSCA!$M$4,X9&gt;NSCA!$M$5),0,1))</f>
        <v>1</v>
      </c>
    </row>
    <row r="10" spans="1:35" x14ac:dyDescent="0.25">
      <c r="A10" s="115">
        <v>41927</v>
      </c>
      <c r="B10" s="119">
        <v>8.06</v>
      </c>
      <c r="C10" s="119"/>
      <c r="D10" s="119"/>
      <c r="E10" s="119"/>
      <c r="F10" s="119"/>
      <c r="G10" s="119">
        <v>8.1199999999999992</v>
      </c>
      <c r="H10" s="119"/>
      <c r="I10" s="119"/>
      <c r="J10" s="119">
        <v>8.83</v>
      </c>
      <c r="K10" s="119"/>
      <c r="L10" s="119"/>
      <c r="M10" s="119">
        <v>8.83</v>
      </c>
      <c r="N10" s="119">
        <v>8.06</v>
      </c>
      <c r="O10" s="119"/>
      <c r="P10" s="119"/>
      <c r="Q10" s="119"/>
      <c r="R10" s="119"/>
      <c r="S10" s="119">
        <v>8.1199999999999992</v>
      </c>
      <c r="T10" s="119"/>
      <c r="U10" s="119"/>
      <c r="V10" s="119">
        <v>8.83</v>
      </c>
      <c r="W10" s="119"/>
      <c r="X10" s="119"/>
      <c r="Y10" s="32">
        <f>IF(N10=$D$1," ",IF(AND(N10&lt;NSCA!$J$4,N10&gt;NSCA!$J$5),0,1))</f>
        <v>1</v>
      </c>
      <c r="Z10" s="32" t="str">
        <f>IF(O10=$D$1," ",IF(AND(O10&lt;NSCA!$K$4,O10&gt;NSCA!$K$5),0,1))</f>
        <v xml:space="preserve"> </v>
      </c>
      <c r="AA10" s="32" t="str">
        <f>IF(P10=$D$1," ",IF(AND(P10&lt;NSCA!$C$4,P10&gt;NSCA!$C$5),0,1))</f>
        <v xml:space="preserve"> </v>
      </c>
      <c r="AB10" s="32" t="str">
        <f>IF(Q10=$D$1," ",IF(AND(Q10&lt;NSCA!$D$4,Q10&gt;NSCA!$D$5),0,1))</f>
        <v xml:space="preserve"> </v>
      </c>
      <c r="AC10" s="32" t="str">
        <f>IF(R10=$D$1," ",IF(AND(R10&lt;NSCA!$E$4,R10&gt;NSCA!$E$5),0,1))</f>
        <v xml:space="preserve"> </v>
      </c>
      <c r="AD10" s="32">
        <f>IF(S10=$D$1," ",IF(AND(S10&lt;NSCA!$F$4,S10&gt;NSCA!$F$5),0,1))</f>
        <v>1</v>
      </c>
      <c r="AE10" s="32" t="str">
        <f>IF(T10=$D$1," ",IF(AND(T10&lt;NSCA!$G$4,T10&gt;NSCA!$G$5),0,1))</f>
        <v xml:space="preserve"> </v>
      </c>
      <c r="AF10" s="32" t="str">
        <f>IF(U10=$D$1," ",IF(AND(U10&lt;NSCA!$I$4,U10&gt;NSCA!$I$5),0,1))</f>
        <v xml:space="preserve"> </v>
      </c>
      <c r="AG10" s="32">
        <f>IF(V10=$D$1," ",IF(AND(V10&lt;NSCA!$H$4,V10&gt;NSCA!$H$5),0,1))</f>
        <v>1</v>
      </c>
      <c r="AH10" s="32" t="str">
        <f>IF(W10=$D$1," ",IF(AND(W10&lt;NSCA!$L$4,W10&gt;NSCA!$L$5),0,1))</f>
        <v xml:space="preserve"> </v>
      </c>
      <c r="AI10" s="32" t="str">
        <f>IF(X10=$D$1," ",IF(AND(X10&lt;NSCA!$M$4,X10&gt;NSCA!$M$5),0,1))</f>
        <v xml:space="preserve"> </v>
      </c>
    </row>
    <row r="11" spans="1:35" x14ac:dyDescent="0.25">
      <c r="A11" s="115">
        <v>41928</v>
      </c>
      <c r="B11" s="119"/>
      <c r="C11" s="119"/>
      <c r="D11" s="119"/>
      <c r="E11" s="119"/>
      <c r="F11" s="119"/>
      <c r="G11" s="119"/>
      <c r="H11" s="119"/>
      <c r="I11" s="119">
        <v>7.84</v>
      </c>
      <c r="J11" s="119"/>
      <c r="K11" s="119"/>
      <c r="L11" s="119">
        <v>7.8</v>
      </c>
      <c r="M11" s="119">
        <v>7.84</v>
      </c>
      <c r="N11" s="119"/>
      <c r="O11" s="119"/>
      <c r="P11" s="119"/>
      <c r="Q11" s="119"/>
      <c r="R11" s="119"/>
      <c r="S11" s="119"/>
      <c r="T11" s="119"/>
      <c r="U11" s="119">
        <v>7.84</v>
      </c>
      <c r="V11" s="119"/>
      <c r="W11" s="119"/>
      <c r="X11" s="119">
        <v>7.8</v>
      </c>
      <c r="Y11" s="32" t="str">
        <f>IF(N11=$D$1," ",IF(AND(N11&lt;NSCA!$J$4,N11&gt;NSCA!$J$5),0,1))</f>
        <v xml:space="preserve"> </v>
      </c>
      <c r="Z11" s="32" t="str">
        <f>IF(O11=$D$1," ",IF(AND(O11&lt;NSCA!$K$4,O11&gt;NSCA!$K$5),0,1))</f>
        <v xml:space="preserve"> </v>
      </c>
      <c r="AA11" s="32" t="str">
        <f>IF(P11=$D$1," ",IF(AND(P11&lt;NSCA!$C$4,P11&gt;NSCA!$C$5),0,1))</f>
        <v xml:space="preserve"> </v>
      </c>
      <c r="AB11" s="32" t="str">
        <f>IF(Q11=$D$1," ",IF(AND(Q11&lt;NSCA!$D$4,Q11&gt;NSCA!$D$5),0,1))</f>
        <v xml:space="preserve"> </v>
      </c>
      <c r="AC11" s="32" t="str">
        <f>IF(R11=$D$1," ",IF(AND(R11&lt;NSCA!$E$4,R11&gt;NSCA!$E$5),0,1))</f>
        <v xml:space="preserve"> </v>
      </c>
      <c r="AD11" s="32" t="str">
        <f>IF(S11=$D$1," ",IF(AND(S11&lt;NSCA!$F$4,S11&gt;NSCA!$F$5),0,1))</f>
        <v xml:space="preserve"> </v>
      </c>
      <c r="AE11" s="32" t="str">
        <f>IF(T11=$D$1," ",IF(AND(T11&lt;NSCA!$G$4,T11&gt;NSCA!$G$5),0,1))</f>
        <v xml:space="preserve"> </v>
      </c>
      <c r="AF11" s="32">
        <f>IF(U11=$D$1," ",IF(AND(U11&lt;NSCA!$I$4,U11&gt;NSCA!$I$5),0,1))</f>
        <v>1</v>
      </c>
      <c r="AG11" s="32" t="str">
        <f>IF(V11=$D$1," ",IF(AND(V11&lt;NSCA!$H$4,V11&gt;NSCA!$H$5),0,1))</f>
        <v xml:space="preserve"> </v>
      </c>
      <c r="AH11" s="32" t="str">
        <f>IF(W11=$D$1," ",IF(AND(W11&lt;NSCA!$L$4,W11&gt;NSCA!$L$5),0,1))</f>
        <v xml:space="preserve"> </v>
      </c>
      <c r="AI11" s="32">
        <f>IF(X11=$D$1," ",IF(AND(X11&lt;NSCA!$M$4,X11&gt;NSCA!$M$5),0,1))</f>
        <v>1</v>
      </c>
    </row>
    <row r="12" spans="1:35" x14ac:dyDescent="0.25">
      <c r="A12" s="115">
        <v>41954</v>
      </c>
      <c r="B12" s="119"/>
      <c r="C12" s="119"/>
      <c r="D12" s="119">
        <v>7.35</v>
      </c>
      <c r="E12" s="119">
        <v>7.96</v>
      </c>
      <c r="F12" s="119">
        <v>7.65</v>
      </c>
      <c r="G12" s="119"/>
      <c r="H12" s="119"/>
      <c r="I12" s="119"/>
      <c r="J12" s="119"/>
      <c r="K12" s="119"/>
      <c r="L12" s="119"/>
      <c r="M12" s="119">
        <v>7.96</v>
      </c>
      <c r="N12" s="119"/>
      <c r="O12" s="119"/>
      <c r="P12" s="119">
        <v>7.35</v>
      </c>
      <c r="Q12" s="119">
        <v>7.96</v>
      </c>
      <c r="R12" s="119">
        <v>7.65</v>
      </c>
      <c r="S12" s="119"/>
      <c r="T12" s="119"/>
      <c r="U12" s="119"/>
      <c r="V12" s="119"/>
      <c r="W12" s="119"/>
      <c r="X12" s="119"/>
      <c r="Y12" s="32" t="str">
        <f>IF(N12=$D$1," ",IF(AND(N12&lt;NSCA!$J$4,N12&gt;NSCA!$J$5),0,1))</f>
        <v xml:space="preserve"> </v>
      </c>
      <c r="Z12" s="32" t="str">
        <f>IF(O12=$D$1," ",IF(AND(O12&lt;NSCA!$K$4,O12&gt;NSCA!$K$5),0,1))</f>
        <v xml:space="preserve"> </v>
      </c>
      <c r="AA12" s="32">
        <f>IF(P12=$D$1," ",IF(AND(P12&lt;NSCA!$C$4,P12&gt;NSCA!$C$5),0,1))</f>
        <v>1</v>
      </c>
      <c r="AB12" s="32">
        <f>IF(Q12=$D$1," ",IF(AND(Q12&lt;NSCA!$D$4,Q12&gt;NSCA!$D$5),0,1))</f>
        <v>1</v>
      </c>
      <c r="AC12" s="32">
        <f>IF(R12=$D$1," ",IF(AND(R12&lt;NSCA!$E$4,R12&gt;NSCA!$E$5),0,1))</f>
        <v>1</v>
      </c>
      <c r="AD12" s="32" t="str">
        <f>IF(S12=$D$1," ",IF(AND(S12&lt;NSCA!$F$4,S12&gt;NSCA!$F$5),0,1))</f>
        <v xml:space="preserve"> </v>
      </c>
      <c r="AE12" s="32" t="str">
        <f>IF(T12=$D$1," ",IF(AND(T12&lt;NSCA!$G$4,T12&gt;NSCA!$G$5),0,1))</f>
        <v xml:space="preserve"> </v>
      </c>
      <c r="AF12" s="32" t="str">
        <f>IF(U12=$D$1," ",IF(AND(U12&lt;NSCA!$I$4,U12&gt;NSCA!$I$5),0,1))</f>
        <v xml:space="preserve"> </v>
      </c>
      <c r="AG12" s="32" t="str">
        <f>IF(V12=$D$1," ",IF(AND(V12&lt;NSCA!$H$4,V12&gt;NSCA!$H$5),0,1))</f>
        <v xml:space="preserve"> </v>
      </c>
      <c r="AH12" s="32" t="str">
        <f>IF(W12=$D$1," ",IF(AND(W12&lt;NSCA!$L$4,W12&gt;NSCA!$L$5),0,1))</f>
        <v xml:space="preserve"> </v>
      </c>
      <c r="AI12" s="32" t="str">
        <f>IF(X12=$D$1," ",IF(AND(X12&lt;NSCA!$M$4,X12&gt;NSCA!$M$5),0,1))</f>
        <v xml:space="preserve"> </v>
      </c>
    </row>
    <row r="13" spans="1:35" x14ac:dyDescent="0.25">
      <c r="A13" s="115">
        <v>41955</v>
      </c>
      <c r="B13" s="119"/>
      <c r="C13" s="119">
        <v>7.97</v>
      </c>
      <c r="D13" s="119"/>
      <c r="E13" s="119"/>
      <c r="F13" s="119"/>
      <c r="G13" s="119"/>
      <c r="H13" s="119">
        <v>8.66</v>
      </c>
      <c r="I13" s="119"/>
      <c r="J13" s="119"/>
      <c r="K13" s="119"/>
      <c r="L13" s="119">
        <v>7.9</v>
      </c>
      <c r="M13" s="119">
        <v>8.66</v>
      </c>
      <c r="N13" s="119"/>
      <c r="O13" s="119">
        <v>7.97</v>
      </c>
      <c r="P13" s="119"/>
      <c r="Q13" s="119"/>
      <c r="R13" s="119"/>
      <c r="S13" s="119"/>
      <c r="T13" s="119">
        <v>8.66</v>
      </c>
      <c r="U13" s="119"/>
      <c r="V13" s="119"/>
      <c r="W13" s="119"/>
      <c r="X13" s="119">
        <v>7.9</v>
      </c>
      <c r="Y13" s="32" t="str">
        <f>IF(N13=$D$1," ",IF(AND(N13&lt;NSCA!$J$4,N13&gt;NSCA!$J$5),0,1))</f>
        <v xml:space="preserve"> </v>
      </c>
      <c r="Z13" s="32">
        <f>IF(O13=$D$1," ",IF(AND(O13&lt;NSCA!$K$4,O13&gt;NSCA!$K$5),0,1))</f>
        <v>1</v>
      </c>
      <c r="AA13" s="32" t="str">
        <f>IF(P13=$D$1," ",IF(AND(P13&lt;NSCA!$C$4,P13&gt;NSCA!$C$5),0,1))</f>
        <v xml:space="preserve"> </v>
      </c>
      <c r="AB13" s="32" t="str">
        <f>IF(Q13=$D$1," ",IF(AND(Q13&lt;NSCA!$D$4,Q13&gt;NSCA!$D$5),0,1))</f>
        <v xml:space="preserve"> </v>
      </c>
      <c r="AC13" s="32" t="str">
        <f>IF(R13=$D$1," ",IF(AND(R13&lt;NSCA!$E$4,R13&gt;NSCA!$E$5),0,1))</f>
        <v xml:space="preserve"> </v>
      </c>
      <c r="AD13" s="32" t="str">
        <f>IF(S13=$D$1," ",IF(AND(S13&lt;NSCA!$F$4,S13&gt;NSCA!$F$5),0,1))</f>
        <v xml:space="preserve"> </v>
      </c>
      <c r="AE13" s="32">
        <f>IF(T13=$D$1," ",IF(AND(T13&lt;NSCA!$G$4,T13&gt;NSCA!$G$5),0,1))</f>
        <v>1</v>
      </c>
      <c r="AF13" s="32" t="str">
        <f>IF(U13=$D$1," ",IF(AND(U13&lt;NSCA!$I$4,U13&gt;NSCA!$I$5),0,1))</f>
        <v xml:space="preserve"> </v>
      </c>
      <c r="AG13" s="32" t="str">
        <f>IF(V13=$D$1," ",IF(AND(V13&lt;NSCA!$H$4,V13&gt;NSCA!$H$5),0,1))</f>
        <v xml:space="preserve"> </v>
      </c>
      <c r="AH13" s="32" t="str">
        <f>IF(W13=$D$1," ",IF(AND(W13&lt;NSCA!$L$4,W13&gt;NSCA!$L$5),0,1))</f>
        <v xml:space="preserve"> </v>
      </c>
      <c r="AI13" s="32">
        <f>IF(X13=$D$1," ",IF(AND(X13&lt;NSCA!$M$4,X13&gt;NSCA!$M$5),0,1))</f>
        <v>1</v>
      </c>
    </row>
    <row r="14" spans="1:35" x14ac:dyDescent="0.25">
      <c r="A14" s="115">
        <v>41956</v>
      </c>
      <c r="B14" s="119">
        <v>7.94</v>
      </c>
      <c r="C14" s="119"/>
      <c r="D14" s="119"/>
      <c r="E14" s="119"/>
      <c r="F14" s="119"/>
      <c r="G14" s="119">
        <v>8.48</v>
      </c>
      <c r="H14" s="119"/>
      <c r="I14" s="119"/>
      <c r="J14" s="119">
        <v>8.26</v>
      </c>
      <c r="K14" s="119"/>
      <c r="L14" s="119"/>
      <c r="M14" s="119">
        <v>8.48</v>
      </c>
      <c r="N14" s="119">
        <v>7.94</v>
      </c>
      <c r="O14" s="119"/>
      <c r="P14" s="119"/>
      <c r="Q14" s="119"/>
      <c r="R14" s="119"/>
      <c r="S14" s="119">
        <v>8.48</v>
      </c>
      <c r="T14" s="119"/>
      <c r="U14" s="119"/>
      <c r="V14" s="119">
        <v>8.26</v>
      </c>
      <c r="W14" s="119"/>
      <c r="X14" s="119"/>
      <c r="Y14" s="32">
        <f>IF(N14=$D$1," ",IF(AND(N14&lt;NSCA!$J$4,N14&gt;NSCA!$J$5),0,1))</f>
        <v>1</v>
      </c>
      <c r="Z14" s="32" t="str">
        <f>IF(O14=$D$1," ",IF(AND(O14&lt;NSCA!$K$4,O14&gt;NSCA!$K$5),0,1))</f>
        <v xml:space="preserve"> </v>
      </c>
      <c r="AA14" s="32" t="str">
        <f>IF(P14=$D$1," ",IF(AND(P14&lt;NSCA!$C$4,P14&gt;NSCA!$C$5),0,1))</f>
        <v xml:space="preserve"> </v>
      </c>
      <c r="AB14" s="32" t="str">
        <f>IF(Q14=$D$1," ",IF(AND(Q14&lt;NSCA!$D$4,Q14&gt;NSCA!$D$5),0,1))</f>
        <v xml:space="preserve"> </v>
      </c>
      <c r="AC14" s="32" t="str">
        <f>IF(R14=$D$1," ",IF(AND(R14&lt;NSCA!$E$4,R14&gt;NSCA!$E$5),0,1))</f>
        <v xml:space="preserve"> </v>
      </c>
      <c r="AD14" s="32">
        <f>IF(S14=$D$1," ",IF(AND(S14&lt;NSCA!$F$4,S14&gt;NSCA!$F$5),0,1))</f>
        <v>1</v>
      </c>
      <c r="AE14" s="32" t="str">
        <f>IF(T14=$D$1," ",IF(AND(T14&lt;NSCA!$G$4,T14&gt;NSCA!$G$5),0,1))</f>
        <v xml:space="preserve"> </v>
      </c>
      <c r="AF14" s="32" t="str">
        <f>IF(U14=$D$1," ",IF(AND(U14&lt;NSCA!$I$4,U14&gt;NSCA!$I$5),0,1))</f>
        <v xml:space="preserve"> </v>
      </c>
      <c r="AG14" s="32">
        <f>IF(V14=$D$1," ",IF(AND(V14&lt;NSCA!$H$4,V14&gt;NSCA!$H$5),0,1))</f>
        <v>1</v>
      </c>
      <c r="AH14" s="32" t="str">
        <f>IF(W14=$D$1," ",IF(AND(W14&lt;NSCA!$L$4,W14&gt;NSCA!$L$5),0,1))</f>
        <v xml:space="preserve"> </v>
      </c>
      <c r="AI14" s="32" t="str">
        <f>IF(X14=$D$1," ",IF(AND(X14&lt;NSCA!$M$4,X14&gt;NSCA!$M$5),0,1))</f>
        <v xml:space="preserve"> </v>
      </c>
    </row>
    <row r="15" spans="1:35" x14ac:dyDescent="0.25">
      <c r="A15" s="115">
        <v>41957</v>
      </c>
      <c r="B15" s="119"/>
      <c r="C15" s="119"/>
      <c r="D15" s="119"/>
      <c r="E15" s="119"/>
      <c r="F15" s="119"/>
      <c r="G15" s="119"/>
      <c r="H15" s="119"/>
      <c r="I15" s="119">
        <v>7.53</v>
      </c>
      <c r="J15" s="119"/>
      <c r="K15" s="119"/>
      <c r="L15" s="119"/>
      <c r="M15" s="119">
        <v>7.53</v>
      </c>
      <c r="N15" s="119"/>
      <c r="O15" s="119"/>
      <c r="P15" s="119"/>
      <c r="Q15" s="119"/>
      <c r="R15" s="119"/>
      <c r="S15" s="119"/>
      <c r="T15" s="119"/>
      <c r="U15" s="119">
        <v>7.53</v>
      </c>
      <c r="V15" s="119"/>
      <c r="W15" s="119"/>
      <c r="X15" s="119"/>
      <c r="Y15" s="32" t="str">
        <f>IF(N15=$D$1," ",IF(AND(N15&lt;NSCA!$J$4,N15&gt;NSCA!$J$5),0,1))</f>
        <v xml:space="preserve"> </v>
      </c>
      <c r="Z15" s="32" t="str">
        <f>IF(O15=$D$1," ",IF(AND(O15&lt;NSCA!$K$4,O15&gt;NSCA!$K$5),0,1))</f>
        <v xml:space="preserve"> </v>
      </c>
      <c r="AA15" s="32" t="str">
        <f>IF(P15=$D$1," ",IF(AND(P15&lt;NSCA!$C$4,P15&gt;NSCA!$C$5),0,1))</f>
        <v xml:space="preserve"> </v>
      </c>
      <c r="AB15" s="32" t="str">
        <f>IF(Q15=$D$1," ",IF(AND(Q15&lt;NSCA!$D$4,Q15&gt;NSCA!$D$5),0,1))</f>
        <v xml:space="preserve"> </v>
      </c>
      <c r="AC15" s="32" t="str">
        <f>IF(R15=$D$1," ",IF(AND(R15&lt;NSCA!$E$4,R15&gt;NSCA!$E$5),0,1))</f>
        <v xml:space="preserve"> </v>
      </c>
      <c r="AD15" s="32" t="str">
        <f>IF(S15=$D$1," ",IF(AND(S15&lt;NSCA!$F$4,S15&gt;NSCA!$F$5),0,1))</f>
        <v xml:space="preserve"> </v>
      </c>
      <c r="AE15" s="32" t="str">
        <f>IF(T15=$D$1," ",IF(AND(T15&lt;NSCA!$G$4,T15&gt;NSCA!$G$5),0,1))</f>
        <v xml:space="preserve"> </v>
      </c>
      <c r="AF15" s="32">
        <f>IF(U15=$D$1," ",IF(AND(U15&lt;NSCA!$I$4,U15&gt;NSCA!$I$5),0,1))</f>
        <v>1</v>
      </c>
      <c r="AG15" s="32" t="str">
        <f>IF(V15=$D$1," ",IF(AND(V15&lt;NSCA!$H$4,V15&gt;NSCA!$H$5),0,1))</f>
        <v xml:space="preserve"> </v>
      </c>
      <c r="AH15" s="32" t="str">
        <f>IF(W15=$D$1," ",IF(AND(W15&lt;NSCA!$L$4,W15&gt;NSCA!$L$5),0,1))</f>
        <v xml:space="preserve"> </v>
      </c>
      <c r="AI15" s="32" t="str">
        <f>IF(X15=$D$1," ",IF(AND(X15&lt;NSCA!$M$4,X15&gt;NSCA!$M$5),0,1))</f>
        <v xml:space="preserve"> </v>
      </c>
    </row>
    <row r="16" spans="1:35" x14ac:dyDescent="0.25">
      <c r="A16" s="115">
        <v>42016</v>
      </c>
      <c r="B16" s="119"/>
      <c r="C16" s="119"/>
      <c r="D16" s="119">
        <v>7.96</v>
      </c>
      <c r="E16" s="119">
        <v>7.91</v>
      </c>
      <c r="F16" s="119">
        <v>7.78</v>
      </c>
      <c r="G16" s="119"/>
      <c r="H16" s="119"/>
      <c r="I16" s="119"/>
      <c r="J16" s="119"/>
      <c r="K16" s="119"/>
      <c r="L16" s="119"/>
      <c r="M16" s="119">
        <v>7.96</v>
      </c>
      <c r="N16" s="119"/>
      <c r="O16" s="119"/>
      <c r="P16" s="119">
        <v>7.96</v>
      </c>
      <c r="Q16" s="119">
        <v>7.91</v>
      </c>
      <c r="R16" s="119">
        <v>7.78</v>
      </c>
      <c r="S16" s="119"/>
      <c r="T16" s="119"/>
      <c r="U16" s="119"/>
      <c r="V16" s="119"/>
      <c r="W16" s="119"/>
      <c r="X16" s="119"/>
      <c r="Y16" s="32" t="str">
        <f>IF(N16=$D$1," ",IF(AND(N16&lt;NSCA!$J$4,N16&gt;NSCA!$J$5),0,1))</f>
        <v xml:space="preserve"> </v>
      </c>
      <c r="Z16" s="32" t="str">
        <f>IF(O16=$D$1," ",IF(AND(O16&lt;NSCA!$K$4,O16&gt;NSCA!$K$5),0,1))</f>
        <v xml:space="preserve"> </v>
      </c>
      <c r="AA16" s="32">
        <f>IF(P16=$D$1," ",IF(AND(P16&lt;NSCA!$C$4,P16&gt;NSCA!$C$5),0,1))</f>
        <v>1</v>
      </c>
      <c r="AB16" s="32">
        <f>IF(Q16=$D$1," ",IF(AND(Q16&lt;NSCA!$D$4,Q16&gt;NSCA!$D$5),0,1))</f>
        <v>1</v>
      </c>
      <c r="AC16" s="32">
        <f>IF(R16=$D$1," ",IF(AND(R16&lt;NSCA!$E$4,R16&gt;NSCA!$E$5),0,1))</f>
        <v>1</v>
      </c>
      <c r="AD16" s="32" t="str">
        <f>IF(S16=$D$1," ",IF(AND(S16&lt;NSCA!$F$4,S16&gt;NSCA!$F$5),0,1))</f>
        <v xml:space="preserve"> </v>
      </c>
      <c r="AE16" s="32" t="str">
        <f>IF(T16=$D$1," ",IF(AND(T16&lt;NSCA!$G$4,T16&gt;NSCA!$G$5),0,1))</f>
        <v xml:space="preserve"> </v>
      </c>
      <c r="AF16" s="32" t="str">
        <f>IF(U16=$D$1," ",IF(AND(U16&lt;NSCA!$I$4,U16&gt;NSCA!$I$5),0,1))</f>
        <v xml:space="preserve"> </v>
      </c>
      <c r="AG16" s="32" t="str">
        <f>IF(V16=$D$1," ",IF(AND(V16&lt;NSCA!$H$4,V16&gt;NSCA!$H$5),0,1))</f>
        <v xml:space="preserve"> </v>
      </c>
      <c r="AH16" s="32" t="str">
        <f>IF(W16=$D$1," ",IF(AND(W16&lt;NSCA!$L$4,W16&gt;NSCA!$L$5),0,1))</f>
        <v xml:space="preserve"> </v>
      </c>
      <c r="AI16" s="32" t="str">
        <f>IF(X16=$D$1," ",IF(AND(X16&lt;NSCA!$M$4,X16&gt;NSCA!$M$5),0,1))</f>
        <v xml:space="preserve"> </v>
      </c>
    </row>
    <row r="17" spans="1:35" x14ac:dyDescent="0.25">
      <c r="A17" s="115">
        <v>42018</v>
      </c>
      <c r="B17" s="119"/>
      <c r="C17" s="119">
        <v>7.47</v>
      </c>
      <c r="D17" s="119"/>
      <c r="E17" s="119"/>
      <c r="F17" s="119"/>
      <c r="G17" s="119"/>
      <c r="H17" s="119"/>
      <c r="I17" s="119">
        <v>6.31</v>
      </c>
      <c r="J17" s="119"/>
      <c r="K17" s="119"/>
      <c r="L17" s="119"/>
      <c r="M17" s="119">
        <v>7.47</v>
      </c>
      <c r="N17" s="119"/>
      <c r="O17" s="119">
        <v>7.47</v>
      </c>
      <c r="P17" s="119"/>
      <c r="Q17" s="119"/>
      <c r="R17" s="119"/>
      <c r="S17" s="119"/>
      <c r="T17" s="119"/>
      <c r="U17" s="119">
        <v>6.31</v>
      </c>
      <c r="V17" s="119"/>
      <c r="W17" s="119"/>
      <c r="X17" s="119"/>
      <c r="Y17" s="32" t="str">
        <f>IF(N17=$D$1," ",IF(AND(N17&lt;NSCA!$J$4,N17&gt;NSCA!$J$5),0,1))</f>
        <v xml:space="preserve"> </v>
      </c>
      <c r="Z17" s="32">
        <f>IF(O17=$D$1," ",IF(AND(O17&lt;NSCA!$K$4,O17&gt;NSCA!$K$5),0,1))</f>
        <v>1</v>
      </c>
      <c r="AA17" s="32" t="str">
        <f>IF(P17=$D$1," ",IF(AND(P17&lt;NSCA!$C$4,P17&gt;NSCA!$C$5),0,1))</f>
        <v xml:space="preserve"> </v>
      </c>
      <c r="AB17" s="32" t="str">
        <f>IF(Q17=$D$1," ",IF(AND(Q17&lt;NSCA!$D$4,Q17&gt;NSCA!$D$5),0,1))</f>
        <v xml:space="preserve"> </v>
      </c>
      <c r="AC17" s="32" t="str">
        <f>IF(R17=$D$1," ",IF(AND(R17&lt;NSCA!$E$4,R17&gt;NSCA!$E$5),0,1))</f>
        <v xml:space="preserve"> </v>
      </c>
      <c r="AD17" s="32" t="str">
        <f>IF(S17=$D$1," ",IF(AND(S17&lt;NSCA!$F$4,S17&gt;NSCA!$F$5),0,1))</f>
        <v xml:space="preserve"> </v>
      </c>
      <c r="AE17" s="32" t="str">
        <f>IF(T17=$D$1," ",IF(AND(T17&lt;NSCA!$G$4,T17&gt;NSCA!$G$5),0,1))</f>
        <v xml:space="preserve"> </v>
      </c>
      <c r="AF17" s="32">
        <f>IF(U17=$D$1," ",IF(AND(U17&lt;NSCA!$I$4,U17&gt;NSCA!$I$5),0,1))</f>
        <v>1</v>
      </c>
      <c r="AG17" s="32" t="str">
        <f>IF(V17=$D$1," ",IF(AND(V17&lt;NSCA!$H$4,V17&gt;NSCA!$H$5),0,1))</f>
        <v xml:space="preserve"> </v>
      </c>
      <c r="AH17" s="32" t="str">
        <f>IF(W17=$D$1," ",IF(AND(W17&lt;NSCA!$L$4,W17&gt;NSCA!$L$5),0,1))</f>
        <v xml:space="preserve"> </v>
      </c>
      <c r="AI17" s="32" t="str">
        <f>IF(X17=$D$1," ",IF(AND(X17&lt;NSCA!$M$4,X17&gt;NSCA!$M$5),0,1))</f>
        <v xml:space="preserve"> </v>
      </c>
    </row>
    <row r="18" spans="1:35" x14ac:dyDescent="0.25">
      <c r="A18" s="115">
        <v>42023</v>
      </c>
      <c r="B18" s="119">
        <v>7.41</v>
      </c>
      <c r="C18" s="119"/>
      <c r="D18" s="119"/>
      <c r="E18" s="119"/>
      <c r="F18" s="119"/>
      <c r="G18" s="119">
        <v>7.75</v>
      </c>
      <c r="H18" s="119"/>
      <c r="I18" s="119"/>
      <c r="J18" s="119">
        <v>7.22</v>
      </c>
      <c r="K18" s="119"/>
      <c r="L18" s="119"/>
      <c r="M18" s="119">
        <v>7.75</v>
      </c>
      <c r="N18" s="119">
        <v>7.41</v>
      </c>
      <c r="O18" s="119"/>
      <c r="P18" s="119"/>
      <c r="Q18" s="119"/>
      <c r="R18" s="119"/>
      <c r="S18" s="119">
        <v>7.75</v>
      </c>
      <c r="T18" s="119"/>
      <c r="U18" s="119"/>
      <c r="V18" s="119">
        <v>7.22</v>
      </c>
      <c r="W18" s="119"/>
      <c r="X18" s="119"/>
      <c r="Y18" s="32">
        <f>IF(N18=$D$1," ",IF(AND(N18&lt;NSCA!$J$4,N18&gt;NSCA!$J$5),0,1))</f>
        <v>1</v>
      </c>
      <c r="Z18" s="32" t="str">
        <f>IF(O18=$D$1," ",IF(AND(O18&lt;NSCA!$K$4,O18&gt;NSCA!$K$5),0,1))</f>
        <v xml:space="preserve"> </v>
      </c>
      <c r="AA18" s="32" t="str">
        <f>IF(P18=$D$1," ",IF(AND(P18&lt;NSCA!$C$4,P18&gt;NSCA!$C$5),0,1))</f>
        <v xml:space="preserve"> </v>
      </c>
      <c r="AB18" s="32" t="str">
        <f>IF(Q18=$D$1," ",IF(AND(Q18&lt;NSCA!$D$4,Q18&gt;NSCA!$D$5),0,1))</f>
        <v xml:space="preserve"> </v>
      </c>
      <c r="AC18" s="32" t="str">
        <f>IF(R18=$D$1," ",IF(AND(R18&lt;NSCA!$E$4,R18&gt;NSCA!$E$5),0,1))</f>
        <v xml:space="preserve"> </v>
      </c>
      <c r="AD18" s="32">
        <f>IF(S18=$D$1," ",IF(AND(S18&lt;NSCA!$F$4,S18&gt;NSCA!$F$5),0,1))</f>
        <v>1</v>
      </c>
      <c r="AE18" s="32" t="str">
        <f>IF(T18=$D$1," ",IF(AND(T18&lt;NSCA!$G$4,T18&gt;NSCA!$G$5),0,1))</f>
        <v xml:space="preserve"> </v>
      </c>
      <c r="AF18" s="32" t="str">
        <f>IF(U18=$D$1," ",IF(AND(U18&lt;NSCA!$I$4,U18&gt;NSCA!$I$5),0,1))</f>
        <v xml:space="preserve"> </v>
      </c>
      <c r="AG18" s="32">
        <f>IF(V18=$D$1," ",IF(AND(V18&lt;NSCA!$H$4,V18&gt;NSCA!$H$5),0,1))</f>
        <v>1</v>
      </c>
      <c r="AH18" s="32" t="str">
        <f>IF(W18=$D$1," ",IF(AND(W18&lt;NSCA!$L$4,W18&gt;NSCA!$L$5),0,1))</f>
        <v xml:space="preserve"> </v>
      </c>
      <c r="AI18" s="32" t="str">
        <f>IF(X18=$D$1," ",IF(AND(X18&lt;NSCA!$M$4,X18&gt;NSCA!$M$5),0,1))</f>
        <v xml:space="preserve"> </v>
      </c>
    </row>
    <row r="19" spans="1:35" x14ac:dyDescent="0.25">
      <c r="A19" s="115">
        <v>42024</v>
      </c>
      <c r="B19" s="119"/>
      <c r="C19" s="119"/>
      <c r="D19" s="119"/>
      <c r="E19" s="119"/>
      <c r="F19" s="119"/>
      <c r="G19" s="119"/>
      <c r="H19" s="119">
        <v>7.93</v>
      </c>
      <c r="I19" s="119"/>
      <c r="J19" s="119"/>
      <c r="K19" s="119"/>
      <c r="L19" s="119">
        <v>7.74</v>
      </c>
      <c r="M19" s="119">
        <v>7.93</v>
      </c>
      <c r="N19" s="119"/>
      <c r="O19" s="119"/>
      <c r="P19" s="119"/>
      <c r="Q19" s="119"/>
      <c r="R19" s="119"/>
      <c r="S19" s="119"/>
      <c r="T19" s="119">
        <v>7.93</v>
      </c>
      <c r="U19" s="119"/>
      <c r="V19" s="119"/>
      <c r="W19" s="119"/>
      <c r="X19" s="119">
        <v>7.74</v>
      </c>
      <c r="Y19" s="32" t="str">
        <f>IF(N19=$D$1," ",IF(AND(N19&lt;NSCA!$J$4,N19&gt;NSCA!$J$5),0,1))</f>
        <v xml:space="preserve"> </v>
      </c>
      <c r="Z19" s="32" t="str">
        <f>IF(O19=$D$1," ",IF(AND(O19&lt;NSCA!$K$4,O19&gt;NSCA!$K$5),0,1))</f>
        <v xml:space="preserve"> </v>
      </c>
      <c r="AA19" s="32" t="str">
        <f>IF(P19=$D$1," ",IF(AND(P19&lt;NSCA!$C$4,P19&gt;NSCA!$C$5),0,1))</f>
        <v xml:space="preserve"> </v>
      </c>
      <c r="AB19" s="32" t="str">
        <f>IF(Q19=$D$1," ",IF(AND(Q19&lt;NSCA!$D$4,Q19&gt;NSCA!$D$5),0,1))</f>
        <v xml:space="preserve"> </v>
      </c>
      <c r="AC19" s="32" t="str">
        <f>IF(R19=$D$1," ",IF(AND(R19&lt;NSCA!$E$4,R19&gt;NSCA!$E$5),0,1))</f>
        <v xml:space="preserve"> </v>
      </c>
      <c r="AD19" s="32" t="str">
        <f>IF(S19=$D$1," ",IF(AND(S19&lt;NSCA!$F$4,S19&gt;NSCA!$F$5),0,1))</f>
        <v xml:space="preserve"> </v>
      </c>
      <c r="AE19" s="32">
        <f>IF(T19=$D$1," ",IF(AND(T19&lt;NSCA!$G$4,T19&gt;NSCA!$G$5),0,1))</f>
        <v>1</v>
      </c>
      <c r="AF19" s="32" t="str">
        <f>IF(U19=$D$1," ",IF(AND(U19&lt;NSCA!$I$4,U19&gt;NSCA!$I$5),0,1))</f>
        <v xml:space="preserve"> </v>
      </c>
      <c r="AG19" s="32" t="str">
        <f>IF(V19=$D$1," ",IF(AND(V19&lt;NSCA!$H$4,V19&gt;NSCA!$H$5),0,1))</f>
        <v xml:space="preserve"> </v>
      </c>
      <c r="AH19" s="32" t="str">
        <f>IF(W19=$D$1," ",IF(AND(W19&lt;NSCA!$L$4,W19&gt;NSCA!$L$5),0,1))</f>
        <v xml:space="preserve"> </v>
      </c>
      <c r="AI19" s="32">
        <f>IF(X19=$D$1," ",IF(AND(X19&lt;NSCA!$M$4,X19&gt;NSCA!$M$5),0,1))</f>
        <v>1</v>
      </c>
    </row>
    <row r="20" spans="1:35" x14ac:dyDescent="0.25">
      <c r="A20" s="115">
        <v>42051</v>
      </c>
      <c r="B20" s="119"/>
      <c r="C20" s="119"/>
      <c r="D20" s="119">
        <v>8.34</v>
      </c>
      <c r="E20" s="119">
        <v>8.0399999999999991</v>
      </c>
      <c r="F20" s="119">
        <v>7.7</v>
      </c>
      <c r="G20" s="119"/>
      <c r="H20" s="119"/>
      <c r="I20" s="119"/>
      <c r="J20" s="119"/>
      <c r="K20" s="119"/>
      <c r="L20" s="119"/>
      <c r="M20" s="119">
        <v>8.34</v>
      </c>
      <c r="N20" s="119"/>
      <c r="O20" s="119"/>
      <c r="P20" s="119">
        <v>8.34</v>
      </c>
      <c r="Q20" s="119">
        <v>8.0399999999999991</v>
      </c>
      <c r="R20" s="119">
        <v>7.7</v>
      </c>
      <c r="S20" s="119"/>
      <c r="T20" s="119"/>
      <c r="U20" s="119"/>
      <c r="V20" s="119"/>
      <c r="W20" s="119"/>
      <c r="X20" s="119"/>
      <c r="Y20" s="32" t="str">
        <f>IF(N20=$D$1," ",IF(AND(N20&lt;NSCA!$J$4,N20&gt;NSCA!$J$5),0,1))</f>
        <v xml:space="preserve"> </v>
      </c>
      <c r="Z20" s="32" t="str">
        <f>IF(O20=$D$1," ",IF(AND(O20&lt;NSCA!$K$4,O20&gt;NSCA!$K$5),0,1))</f>
        <v xml:space="preserve"> </v>
      </c>
      <c r="AA20" s="32">
        <f>IF(P20=$D$1," ",IF(AND(P20&lt;NSCA!$C$4,P20&gt;NSCA!$C$5),0,1))</f>
        <v>1</v>
      </c>
      <c r="AB20" s="32">
        <f>IF(Q20=$D$1," ",IF(AND(Q20&lt;NSCA!$D$4,Q20&gt;NSCA!$D$5),0,1))</f>
        <v>1</v>
      </c>
      <c r="AC20" s="32">
        <f>IF(R20=$D$1," ",IF(AND(R20&lt;NSCA!$E$4,R20&gt;NSCA!$E$5),0,1))</f>
        <v>1</v>
      </c>
      <c r="AD20" s="32" t="str">
        <f>IF(S20=$D$1," ",IF(AND(S20&lt;NSCA!$F$4,S20&gt;NSCA!$F$5),0,1))</f>
        <v xml:space="preserve"> </v>
      </c>
      <c r="AE20" s="32" t="str">
        <f>IF(T20=$D$1," ",IF(AND(T20&lt;NSCA!$G$4,T20&gt;NSCA!$G$5),0,1))</f>
        <v xml:space="preserve"> </v>
      </c>
      <c r="AF20" s="32" t="str">
        <f>IF(U20=$D$1," ",IF(AND(U20&lt;NSCA!$I$4,U20&gt;NSCA!$I$5),0,1))</f>
        <v xml:space="preserve"> </v>
      </c>
      <c r="AG20" s="32" t="str">
        <f>IF(V20=$D$1," ",IF(AND(V20&lt;NSCA!$H$4,V20&gt;NSCA!$H$5),0,1))</f>
        <v xml:space="preserve"> </v>
      </c>
      <c r="AH20" s="32" t="str">
        <f>IF(W20=$D$1," ",IF(AND(W20&lt;NSCA!$L$4,W20&gt;NSCA!$L$5),0,1))</f>
        <v xml:space="preserve"> </v>
      </c>
      <c r="AI20" s="32" t="str">
        <f>IF(X20=$D$1," ",IF(AND(X20&lt;NSCA!$M$4,X20&gt;NSCA!$M$5),0,1))</f>
        <v xml:space="preserve"> </v>
      </c>
    </row>
    <row r="21" spans="1:35" x14ac:dyDescent="0.25">
      <c r="A21" s="115">
        <v>42052</v>
      </c>
      <c r="B21" s="119">
        <v>7.45</v>
      </c>
      <c r="C21" s="119"/>
      <c r="D21" s="119"/>
      <c r="E21" s="119"/>
      <c r="F21" s="119"/>
      <c r="G21" s="119">
        <v>8.25</v>
      </c>
      <c r="H21" s="119"/>
      <c r="I21" s="119"/>
      <c r="J21" s="119">
        <v>7.75</v>
      </c>
      <c r="K21" s="119"/>
      <c r="L21" s="119"/>
      <c r="M21" s="119">
        <v>8.25</v>
      </c>
      <c r="N21" s="119">
        <v>7.45</v>
      </c>
      <c r="O21" s="119"/>
      <c r="P21" s="119"/>
      <c r="Q21" s="119"/>
      <c r="R21" s="119"/>
      <c r="S21" s="119">
        <v>8.25</v>
      </c>
      <c r="T21" s="119"/>
      <c r="U21" s="119"/>
      <c r="V21" s="119">
        <v>7.75</v>
      </c>
      <c r="W21" s="119"/>
      <c r="X21" s="119"/>
      <c r="Y21" s="32">
        <f>IF(N21=$D$1," ",IF(AND(N21&lt;NSCA!$J$4,N21&gt;NSCA!$J$5),0,1))</f>
        <v>1</v>
      </c>
      <c r="Z21" s="32" t="str">
        <f>IF(O21=$D$1," ",IF(AND(O21&lt;NSCA!$K$4,O21&gt;NSCA!$K$5),0,1))</f>
        <v xml:space="preserve"> </v>
      </c>
      <c r="AA21" s="32" t="str">
        <f>IF(P21=$D$1," ",IF(AND(P21&lt;NSCA!$C$4,P21&gt;NSCA!$C$5),0,1))</f>
        <v xml:space="preserve"> </v>
      </c>
      <c r="AB21" s="32" t="str">
        <f>IF(Q21=$D$1," ",IF(AND(Q21&lt;NSCA!$D$4,Q21&gt;NSCA!$D$5),0,1))</f>
        <v xml:space="preserve"> </v>
      </c>
      <c r="AC21" s="32" t="str">
        <f>IF(R21=$D$1," ",IF(AND(R21&lt;NSCA!$E$4,R21&gt;NSCA!$E$5),0,1))</f>
        <v xml:space="preserve"> </v>
      </c>
      <c r="AD21" s="32">
        <f>IF(S21=$D$1," ",IF(AND(S21&lt;NSCA!$F$4,S21&gt;NSCA!$F$5),0,1))</f>
        <v>1</v>
      </c>
      <c r="AE21" s="32" t="str">
        <f>IF(T21=$D$1," ",IF(AND(T21&lt;NSCA!$G$4,T21&gt;NSCA!$G$5),0,1))</f>
        <v xml:space="preserve"> </v>
      </c>
      <c r="AF21" s="32" t="str">
        <f>IF(U21=$D$1," ",IF(AND(U21&lt;NSCA!$I$4,U21&gt;NSCA!$I$5),0,1))</f>
        <v xml:space="preserve"> </v>
      </c>
      <c r="AG21" s="32">
        <f>IF(V21=$D$1," ",IF(AND(V21&lt;NSCA!$H$4,V21&gt;NSCA!$H$5),0,1))</f>
        <v>1</v>
      </c>
      <c r="AH21" s="32" t="str">
        <f>IF(W21=$D$1," ",IF(AND(W21&lt;NSCA!$L$4,W21&gt;NSCA!$L$5),0,1))</f>
        <v xml:space="preserve"> </v>
      </c>
      <c r="AI21" s="32" t="str">
        <f>IF(X21=$D$1," ",IF(AND(X21&lt;NSCA!$M$4,X21&gt;NSCA!$M$5),0,1))</f>
        <v xml:space="preserve"> </v>
      </c>
    </row>
    <row r="22" spans="1:35" x14ac:dyDescent="0.25">
      <c r="A22" s="115">
        <v>42053</v>
      </c>
      <c r="B22" s="119"/>
      <c r="C22" s="119">
        <v>7.16</v>
      </c>
      <c r="D22" s="119"/>
      <c r="E22" s="119"/>
      <c r="F22" s="119"/>
      <c r="G22" s="119"/>
      <c r="H22" s="119"/>
      <c r="I22" s="119">
        <v>6.19</v>
      </c>
      <c r="J22" s="119"/>
      <c r="K22" s="119"/>
      <c r="L22" s="119"/>
      <c r="M22" s="119">
        <v>7.16</v>
      </c>
      <c r="N22" s="119"/>
      <c r="O22" s="119">
        <v>7.16</v>
      </c>
      <c r="P22" s="119"/>
      <c r="Q22" s="119"/>
      <c r="R22" s="119"/>
      <c r="S22" s="119"/>
      <c r="T22" s="119"/>
      <c r="U22" s="119">
        <v>6.19</v>
      </c>
      <c r="V22" s="119"/>
      <c r="W22" s="119"/>
      <c r="X22" s="119"/>
      <c r="Y22" s="32" t="str">
        <f>IF(N22=$D$1," ",IF(AND(N22&lt;NSCA!$J$4,N22&gt;NSCA!$J$5),0,1))</f>
        <v xml:space="preserve"> </v>
      </c>
      <c r="Z22" s="32">
        <f>IF(O22=$D$1," ",IF(AND(O22&lt;NSCA!$K$4,O22&gt;NSCA!$K$5),0,1))</f>
        <v>1</v>
      </c>
      <c r="AA22" s="32" t="str">
        <f>IF(P22=$D$1," ",IF(AND(P22&lt;NSCA!$C$4,P22&gt;NSCA!$C$5),0,1))</f>
        <v xml:space="preserve"> </v>
      </c>
      <c r="AB22" s="32" t="str">
        <f>IF(Q22=$D$1," ",IF(AND(Q22&lt;NSCA!$D$4,Q22&gt;NSCA!$D$5),0,1))</f>
        <v xml:space="preserve"> </v>
      </c>
      <c r="AC22" s="32" t="str">
        <f>IF(R22=$D$1," ",IF(AND(R22&lt;NSCA!$E$4,R22&gt;NSCA!$E$5),0,1))</f>
        <v xml:space="preserve"> </v>
      </c>
      <c r="AD22" s="32" t="str">
        <f>IF(S22=$D$1," ",IF(AND(S22&lt;NSCA!$F$4,S22&gt;NSCA!$F$5),0,1))</f>
        <v xml:space="preserve"> </v>
      </c>
      <c r="AE22" s="32" t="str">
        <f>IF(T22=$D$1," ",IF(AND(T22&lt;NSCA!$G$4,T22&gt;NSCA!$G$5),0,1))</f>
        <v xml:space="preserve"> </v>
      </c>
      <c r="AF22" s="32">
        <f>IF(U22=$D$1," ",IF(AND(U22&lt;NSCA!$I$4,U22&gt;NSCA!$I$5),0,1))</f>
        <v>1</v>
      </c>
      <c r="AG22" s="32" t="str">
        <f>IF(V22=$D$1," ",IF(AND(V22&lt;NSCA!$H$4,V22&gt;NSCA!$H$5),0,1))</f>
        <v xml:space="preserve"> </v>
      </c>
      <c r="AH22" s="32" t="str">
        <f>IF(W22=$D$1," ",IF(AND(W22&lt;NSCA!$L$4,W22&gt;NSCA!$L$5),0,1))</f>
        <v xml:space="preserve"> </v>
      </c>
      <c r="AI22" s="32" t="str">
        <f>IF(X22=$D$1," ",IF(AND(X22&lt;NSCA!$M$4,X22&gt;NSCA!$M$5),0,1))</f>
        <v xml:space="preserve"> </v>
      </c>
    </row>
    <row r="23" spans="1:35" x14ac:dyDescent="0.25">
      <c r="A23" s="115">
        <v>42054</v>
      </c>
      <c r="B23" s="119"/>
      <c r="C23" s="119"/>
      <c r="D23" s="119"/>
      <c r="E23" s="119"/>
      <c r="F23" s="119"/>
      <c r="G23" s="119"/>
      <c r="H23" s="119">
        <v>7.63</v>
      </c>
      <c r="I23" s="119"/>
      <c r="J23" s="119"/>
      <c r="K23" s="119"/>
      <c r="L23" s="119">
        <v>7.56</v>
      </c>
      <c r="M23" s="119">
        <v>7.63</v>
      </c>
      <c r="N23" s="119"/>
      <c r="O23" s="119"/>
      <c r="P23" s="119"/>
      <c r="Q23" s="119"/>
      <c r="R23" s="119"/>
      <c r="S23" s="119"/>
      <c r="T23" s="119">
        <v>7.63</v>
      </c>
      <c r="U23" s="119"/>
      <c r="V23" s="119"/>
      <c r="W23" s="119"/>
      <c r="X23" s="119">
        <v>7.56</v>
      </c>
      <c r="Y23" s="32" t="str">
        <f>IF(N23=$D$1," ",IF(AND(N23&lt;NSCA!$J$4,N23&gt;NSCA!$J$5),0,1))</f>
        <v xml:space="preserve"> </v>
      </c>
      <c r="Z23" s="32" t="str">
        <f>IF(O23=$D$1," ",IF(AND(O23&lt;NSCA!$K$4,O23&gt;NSCA!$K$5),0,1))</f>
        <v xml:space="preserve"> </v>
      </c>
      <c r="AA23" s="32" t="str">
        <f>IF(P23=$D$1," ",IF(AND(P23&lt;NSCA!$C$4,P23&gt;NSCA!$C$5),0,1))</f>
        <v xml:space="preserve"> </v>
      </c>
      <c r="AB23" s="32" t="str">
        <f>IF(Q23=$D$1," ",IF(AND(Q23&lt;NSCA!$D$4,Q23&gt;NSCA!$D$5),0,1))</f>
        <v xml:space="preserve"> </v>
      </c>
      <c r="AC23" s="32" t="str">
        <f>IF(R23=$D$1," ",IF(AND(R23&lt;NSCA!$E$4,R23&gt;NSCA!$E$5),0,1))</f>
        <v xml:space="preserve"> </v>
      </c>
      <c r="AD23" s="32" t="str">
        <f>IF(S23=$D$1," ",IF(AND(S23&lt;NSCA!$F$4,S23&gt;NSCA!$F$5),0,1))</f>
        <v xml:space="preserve"> </v>
      </c>
      <c r="AE23" s="32">
        <f>IF(T23=$D$1," ",IF(AND(T23&lt;NSCA!$G$4,T23&gt;NSCA!$G$5),0,1))</f>
        <v>1</v>
      </c>
      <c r="AF23" s="32" t="str">
        <f>IF(U23=$D$1," ",IF(AND(U23&lt;NSCA!$I$4,U23&gt;NSCA!$I$5),0,1))</f>
        <v xml:space="preserve"> </v>
      </c>
      <c r="AG23" s="32" t="str">
        <f>IF(V23=$D$1," ",IF(AND(V23&lt;NSCA!$H$4,V23&gt;NSCA!$H$5),0,1))</f>
        <v xml:space="preserve"> </v>
      </c>
      <c r="AH23" s="32" t="str">
        <f>IF(W23=$D$1," ",IF(AND(W23&lt;NSCA!$L$4,W23&gt;NSCA!$L$5),0,1))</f>
        <v xml:space="preserve"> </v>
      </c>
      <c r="AI23" s="32">
        <f>IF(X23=$D$1," ",IF(AND(X23&lt;NSCA!$M$4,X23&gt;NSCA!$M$5),0,1))</f>
        <v>1</v>
      </c>
    </row>
    <row r="24" spans="1:35" x14ac:dyDescent="0.25">
      <c r="A24" s="115">
        <v>42079</v>
      </c>
      <c r="B24" s="119"/>
      <c r="C24" s="119"/>
      <c r="D24" s="119">
        <v>8.4499999999999993</v>
      </c>
      <c r="E24" s="119">
        <v>8.5500000000000007</v>
      </c>
      <c r="F24" s="119">
        <v>8.16</v>
      </c>
      <c r="G24" s="119"/>
      <c r="H24" s="119"/>
      <c r="I24" s="119"/>
      <c r="J24" s="119"/>
      <c r="K24" s="119"/>
      <c r="L24" s="119"/>
      <c r="M24" s="119">
        <v>8.5500000000000007</v>
      </c>
      <c r="N24" s="119"/>
      <c r="O24" s="119"/>
      <c r="P24" s="119">
        <v>8.4499999999999993</v>
      </c>
      <c r="Q24" s="119">
        <v>8.5500000000000007</v>
      </c>
      <c r="R24" s="119">
        <v>8.16</v>
      </c>
      <c r="S24" s="119"/>
      <c r="T24" s="119"/>
      <c r="U24" s="119"/>
      <c r="V24" s="119"/>
      <c r="W24" s="119"/>
      <c r="X24" s="119"/>
      <c r="Y24" s="32" t="str">
        <f>IF(N24=$D$1," ",IF(AND(N24&lt;NSCA!$J$4,N24&gt;NSCA!$J$5),0,1))</f>
        <v xml:space="preserve"> </v>
      </c>
      <c r="Z24" s="32" t="str">
        <f>IF(O24=$D$1," ",IF(AND(O24&lt;NSCA!$K$4,O24&gt;NSCA!$K$5),0,1))</f>
        <v xml:space="preserve"> </v>
      </c>
      <c r="AA24" s="32">
        <f>IF(P24=$D$1," ",IF(AND(P24&lt;NSCA!$C$4,P24&gt;NSCA!$C$5),0,1))</f>
        <v>1</v>
      </c>
      <c r="AB24" s="32">
        <f>IF(Q24=$D$1," ",IF(AND(Q24&lt;NSCA!$D$4,Q24&gt;NSCA!$D$5),0,1))</f>
        <v>1</v>
      </c>
      <c r="AC24" s="32">
        <f>IF(R24=$D$1," ",IF(AND(R24&lt;NSCA!$E$4,R24&gt;NSCA!$E$5),0,1))</f>
        <v>1</v>
      </c>
      <c r="AD24" s="32" t="str">
        <f>IF(S24=$D$1," ",IF(AND(S24&lt;NSCA!$F$4,S24&gt;NSCA!$F$5),0,1))</f>
        <v xml:space="preserve"> </v>
      </c>
      <c r="AE24" s="32" t="str">
        <f>IF(T24=$D$1," ",IF(AND(T24&lt;NSCA!$G$4,T24&gt;NSCA!$G$5),0,1))</f>
        <v xml:space="preserve"> </v>
      </c>
      <c r="AF24" s="32" t="str">
        <f>IF(U24=$D$1," ",IF(AND(U24&lt;NSCA!$I$4,U24&gt;NSCA!$I$5),0,1))</f>
        <v xml:space="preserve"> </v>
      </c>
      <c r="AG24" s="32" t="str">
        <f>IF(V24=$D$1," ",IF(AND(V24&lt;NSCA!$H$4,V24&gt;NSCA!$H$5),0,1))</f>
        <v xml:space="preserve"> </v>
      </c>
      <c r="AH24" s="32" t="str">
        <f>IF(W24=$D$1," ",IF(AND(W24&lt;NSCA!$L$4,W24&gt;NSCA!$L$5),0,1))</f>
        <v xml:space="preserve"> </v>
      </c>
      <c r="AI24" s="32" t="str">
        <f>IF(X24=$D$1," ",IF(AND(X24&lt;NSCA!$M$4,X24&gt;NSCA!$M$5),0,1))</f>
        <v xml:space="preserve"> </v>
      </c>
    </row>
    <row r="25" spans="1:35" x14ac:dyDescent="0.25">
      <c r="A25" s="115">
        <v>42080</v>
      </c>
      <c r="B25" s="119">
        <v>7.33</v>
      </c>
      <c r="C25" s="119"/>
      <c r="D25" s="119"/>
      <c r="E25" s="119"/>
      <c r="F25" s="119"/>
      <c r="G25" s="119">
        <v>8.06</v>
      </c>
      <c r="H25" s="119"/>
      <c r="I25" s="119"/>
      <c r="J25" s="119">
        <v>8.07</v>
      </c>
      <c r="K25" s="119"/>
      <c r="L25" s="119"/>
      <c r="M25" s="119">
        <v>8.07</v>
      </c>
      <c r="N25" s="119">
        <v>7.33</v>
      </c>
      <c r="O25" s="119"/>
      <c r="P25" s="119"/>
      <c r="Q25" s="119"/>
      <c r="R25" s="119"/>
      <c r="S25" s="119">
        <v>8.06</v>
      </c>
      <c r="T25" s="119"/>
      <c r="U25" s="119"/>
      <c r="V25" s="119">
        <v>8.07</v>
      </c>
      <c r="W25" s="119"/>
      <c r="X25" s="119"/>
      <c r="Y25" s="32">
        <f>IF(N25=$D$1," ",IF(AND(N25&lt;NSCA!$J$4,N25&gt;NSCA!$J$5),0,1))</f>
        <v>1</v>
      </c>
      <c r="Z25" s="32" t="str">
        <f>IF(O25=$D$1," ",IF(AND(O25&lt;NSCA!$K$4,O25&gt;NSCA!$K$5),0,1))</f>
        <v xml:space="preserve"> </v>
      </c>
      <c r="AA25" s="32" t="str">
        <f>IF(P25=$D$1," ",IF(AND(P25&lt;NSCA!$C$4,P25&gt;NSCA!$C$5),0,1))</f>
        <v xml:space="preserve"> </v>
      </c>
      <c r="AB25" s="32" t="str">
        <f>IF(Q25=$D$1," ",IF(AND(Q25&lt;NSCA!$D$4,Q25&gt;NSCA!$D$5),0,1))</f>
        <v xml:space="preserve"> </v>
      </c>
      <c r="AC25" s="32" t="str">
        <f>IF(R25=$D$1," ",IF(AND(R25&lt;NSCA!$E$4,R25&gt;NSCA!$E$5),0,1))</f>
        <v xml:space="preserve"> </v>
      </c>
      <c r="AD25" s="32">
        <f>IF(S25=$D$1," ",IF(AND(S25&lt;NSCA!$F$4,S25&gt;NSCA!$F$5),0,1))</f>
        <v>1</v>
      </c>
      <c r="AE25" s="32" t="str">
        <f>IF(T25=$D$1," ",IF(AND(T25&lt;NSCA!$G$4,T25&gt;NSCA!$G$5),0,1))</f>
        <v xml:space="preserve"> </v>
      </c>
      <c r="AF25" s="32" t="str">
        <f>IF(U25=$D$1," ",IF(AND(U25&lt;NSCA!$I$4,U25&gt;NSCA!$I$5),0,1))</f>
        <v xml:space="preserve"> </v>
      </c>
      <c r="AG25" s="32">
        <f>IF(V25=$D$1," ",IF(AND(V25&lt;NSCA!$H$4,V25&gt;NSCA!$H$5),0,1))</f>
        <v>1</v>
      </c>
      <c r="AH25" s="32" t="str">
        <f>IF(W25=$D$1," ",IF(AND(W25&lt;NSCA!$L$4,W25&gt;NSCA!$L$5),0,1))</f>
        <v xml:space="preserve"> </v>
      </c>
      <c r="AI25" s="32" t="str">
        <f>IF(X25=$D$1," ",IF(AND(X25&lt;NSCA!$M$4,X25&gt;NSCA!$M$5),0,1))</f>
        <v xml:space="preserve"> </v>
      </c>
    </row>
    <row r="26" spans="1:35" x14ac:dyDescent="0.25">
      <c r="A26" s="115">
        <v>42081</v>
      </c>
      <c r="B26" s="119"/>
      <c r="C26" s="119">
        <v>7.92</v>
      </c>
      <c r="D26" s="119"/>
      <c r="E26" s="119"/>
      <c r="F26" s="119"/>
      <c r="G26" s="119"/>
      <c r="H26" s="119"/>
      <c r="I26" s="119">
        <v>6.25</v>
      </c>
      <c r="J26" s="119"/>
      <c r="K26" s="119"/>
      <c r="L26" s="119"/>
      <c r="M26" s="119">
        <v>7.92</v>
      </c>
      <c r="N26" s="119"/>
      <c r="O26" s="119">
        <v>7.92</v>
      </c>
      <c r="P26" s="119"/>
      <c r="Q26" s="119"/>
      <c r="R26" s="119"/>
      <c r="S26" s="119"/>
      <c r="T26" s="119"/>
      <c r="U26" s="119">
        <v>6.25</v>
      </c>
      <c r="V26" s="119"/>
      <c r="W26" s="119"/>
      <c r="X26" s="119"/>
      <c r="Y26" s="32" t="str">
        <f>IF(N26=$D$1," ",IF(AND(N26&lt;NSCA!$J$4,N26&gt;NSCA!$J$5),0,1))</f>
        <v xml:space="preserve"> </v>
      </c>
      <c r="Z26" s="32">
        <f>IF(O26=$D$1," ",IF(AND(O26&lt;NSCA!$K$4,O26&gt;NSCA!$K$5),0,1))</f>
        <v>1</v>
      </c>
      <c r="AA26" s="32" t="str">
        <f>IF(P26=$D$1," ",IF(AND(P26&lt;NSCA!$C$4,P26&gt;NSCA!$C$5),0,1))</f>
        <v xml:space="preserve"> </v>
      </c>
      <c r="AB26" s="32" t="str">
        <f>IF(Q26=$D$1," ",IF(AND(Q26&lt;NSCA!$D$4,Q26&gt;NSCA!$D$5),0,1))</f>
        <v xml:space="preserve"> </v>
      </c>
      <c r="AC26" s="32" t="str">
        <f>IF(R26=$D$1," ",IF(AND(R26&lt;NSCA!$E$4,R26&gt;NSCA!$E$5),0,1))</f>
        <v xml:space="preserve"> </v>
      </c>
      <c r="AD26" s="32" t="str">
        <f>IF(S26=$D$1," ",IF(AND(S26&lt;NSCA!$F$4,S26&gt;NSCA!$F$5),0,1))</f>
        <v xml:space="preserve"> </v>
      </c>
      <c r="AE26" s="32" t="str">
        <f>IF(T26=$D$1," ",IF(AND(T26&lt;NSCA!$G$4,T26&gt;NSCA!$G$5),0,1))</f>
        <v xml:space="preserve"> </v>
      </c>
      <c r="AF26" s="32">
        <f>IF(U26=$D$1," ",IF(AND(U26&lt;NSCA!$I$4,U26&gt;NSCA!$I$5),0,1))</f>
        <v>1</v>
      </c>
      <c r="AG26" s="32" t="str">
        <f>IF(V26=$D$1," ",IF(AND(V26&lt;NSCA!$H$4,V26&gt;NSCA!$H$5),0,1))</f>
        <v xml:space="preserve"> </v>
      </c>
      <c r="AH26" s="32" t="str">
        <f>IF(W26=$D$1," ",IF(AND(W26&lt;NSCA!$L$4,W26&gt;NSCA!$L$5),0,1))</f>
        <v xml:space="preserve"> </v>
      </c>
      <c r="AI26" s="32" t="str">
        <f>IF(X26=$D$1," ",IF(AND(X26&lt;NSCA!$M$4,X26&gt;NSCA!$M$5),0,1))</f>
        <v xml:space="preserve"> </v>
      </c>
    </row>
    <row r="27" spans="1:35" x14ac:dyDescent="0.25">
      <c r="A27" s="115">
        <v>42089</v>
      </c>
      <c r="B27" s="119"/>
      <c r="C27" s="119"/>
      <c r="D27" s="119"/>
      <c r="E27" s="119"/>
      <c r="F27" s="119"/>
      <c r="G27" s="119"/>
      <c r="H27" s="119">
        <v>7.22</v>
      </c>
      <c r="I27" s="119"/>
      <c r="J27" s="119"/>
      <c r="K27" s="119"/>
      <c r="L27" s="119">
        <v>8.35</v>
      </c>
      <c r="M27" s="119">
        <v>8.35</v>
      </c>
      <c r="N27" s="119"/>
      <c r="O27" s="119"/>
      <c r="P27" s="119"/>
      <c r="Q27" s="119"/>
      <c r="R27" s="119"/>
      <c r="S27" s="119"/>
      <c r="T27" s="119">
        <v>7.22</v>
      </c>
      <c r="U27" s="119"/>
      <c r="V27" s="119"/>
      <c r="W27" s="119"/>
      <c r="X27" s="119">
        <v>8.35</v>
      </c>
      <c r="Y27" s="32" t="str">
        <f>IF(N27=$D$1," ",IF(AND(N27&lt;NSCA!$J$4,N27&gt;NSCA!$J$5),0,1))</f>
        <v xml:space="preserve"> </v>
      </c>
      <c r="Z27" s="32" t="str">
        <f>IF(O27=$D$1," ",IF(AND(O27&lt;NSCA!$K$4,O27&gt;NSCA!$K$5),0,1))</f>
        <v xml:space="preserve"> </v>
      </c>
      <c r="AA27" s="32" t="str">
        <f>IF(P27=$D$1," ",IF(AND(P27&lt;NSCA!$C$4,P27&gt;NSCA!$C$5),0,1))</f>
        <v xml:space="preserve"> </v>
      </c>
      <c r="AB27" s="32" t="str">
        <f>IF(Q27=$D$1," ",IF(AND(Q27&lt;NSCA!$D$4,Q27&gt;NSCA!$D$5),0,1))</f>
        <v xml:space="preserve"> </v>
      </c>
      <c r="AC27" s="32" t="str">
        <f>IF(R27=$D$1," ",IF(AND(R27&lt;NSCA!$E$4,R27&gt;NSCA!$E$5),0,1))</f>
        <v xml:space="preserve"> </v>
      </c>
      <c r="AD27" s="32" t="str">
        <f>IF(S27=$D$1," ",IF(AND(S27&lt;NSCA!$F$4,S27&gt;NSCA!$F$5),0,1))</f>
        <v xml:space="preserve"> </v>
      </c>
      <c r="AE27" s="32">
        <f>IF(T27=$D$1," ",IF(AND(T27&lt;NSCA!$G$4,T27&gt;NSCA!$G$5),0,1))</f>
        <v>1</v>
      </c>
      <c r="AF27" s="32" t="str">
        <f>IF(U27=$D$1," ",IF(AND(U27&lt;NSCA!$I$4,U27&gt;NSCA!$I$5),0,1))</f>
        <v xml:space="preserve"> </v>
      </c>
      <c r="AG27" s="32" t="str">
        <f>IF(V27=$D$1," ",IF(AND(V27&lt;NSCA!$H$4,V27&gt;NSCA!$H$5),0,1))</f>
        <v xml:space="preserve"> </v>
      </c>
      <c r="AH27" s="32" t="str">
        <f>IF(W27=$D$1," ",IF(AND(W27&lt;NSCA!$L$4,W27&gt;NSCA!$L$5),0,1))</f>
        <v xml:space="preserve"> </v>
      </c>
      <c r="AI27" s="32">
        <f>IF(X27=$D$1," ",IF(AND(X27&lt;NSCA!$M$4,X27&gt;NSCA!$M$5),0,1))</f>
        <v>1</v>
      </c>
    </row>
    <row r="28" spans="1:35" x14ac:dyDescent="0.25">
      <c r="A28" s="115">
        <v>42107</v>
      </c>
      <c r="B28" s="119"/>
      <c r="C28" s="119"/>
      <c r="D28" s="119">
        <v>8.16</v>
      </c>
      <c r="E28" s="119">
        <v>8.6</v>
      </c>
      <c r="F28" s="119">
        <v>8.76</v>
      </c>
      <c r="G28" s="119"/>
      <c r="H28" s="119"/>
      <c r="I28" s="119"/>
      <c r="J28" s="119"/>
      <c r="K28" s="119"/>
      <c r="L28" s="119"/>
      <c r="M28" s="119">
        <v>8.76</v>
      </c>
      <c r="N28" s="119"/>
      <c r="O28" s="119"/>
      <c r="P28" s="119">
        <v>8.16</v>
      </c>
      <c r="Q28" s="119">
        <v>8.6</v>
      </c>
      <c r="R28" s="119">
        <v>8.76</v>
      </c>
      <c r="S28" s="119"/>
      <c r="T28" s="119"/>
      <c r="U28" s="119"/>
      <c r="V28" s="119"/>
      <c r="W28" s="119"/>
      <c r="X28" s="119"/>
      <c r="Y28" s="32" t="str">
        <f>IF(N28=$D$1," ",IF(AND(N28&lt;NSCA!$J$4,N28&gt;NSCA!$J$5),0,1))</f>
        <v xml:space="preserve"> </v>
      </c>
      <c r="Z28" s="32" t="str">
        <f>IF(O28=$D$1," ",IF(AND(O28&lt;NSCA!$K$4,O28&gt;NSCA!$K$5),0,1))</f>
        <v xml:space="preserve"> </v>
      </c>
      <c r="AA28" s="32">
        <f>IF(P28=$D$1," ",IF(AND(P28&lt;NSCA!$C$4,P28&gt;NSCA!$C$5),0,1))</f>
        <v>1</v>
      </c>
      <c r="AB28" s="32">
        <f>IF(Q28=$D$1," ",IF(AND(Q28&lt;NSCA!$D$4,Q28&gt;NSCA!$D$5),0,1))</f>
        <v>1</v>
      </c>
      <c r="AC28" s="32">
        <f>IF(R28=$D$1," ",IF(AND(R28&lt;NSCA!$E$4,R28&gt;NSCA!$E$5),0,1))</f>
        <v>1</v>
      </c>
      <c r="AD28" s="32" t="str">
        <f>IF(S28=$D$1," ",IF(AND(S28&lt;NSCA!$F$4,S28&gt;NSCA!$F$5),0,1))</f>
        <v xml:space="preserve"> </v>
      </c>
      <c r="AE28" s="32" t="str">
        <f>IF(T28=$D$1," ",IF(AND(T28&lt;NSCA!$G$4,T28&gt;NSCA!$G$5),0,1))</f>
        <v xml:space="preserve"> </v>
      </c>
      <c r="AF28" s="32" t="str">
        <f>IF(U28=$D$1," ",IF(AND(U28&lt;NSCA!$I$4,U28&gt;NSCA!$I$5),0,1))</f>
        <v xml:space="preserve"> </v>
      </c>
      <c r="AG28" s="32" t="str">
        <f>IF(V28=$D$1," ",IF(AND(V28&lt;NSCA!$H$4,V28&gt;NSCA!$H$5),0,1))</f>
        <v xml:space="preserve"> </v>
      </c>
      <c r="AH28" s="32" t="str">
        <f>IF(W28=$D$1," ",IF(AND(W28&lt;NSCA!$L$4,W28&gt;NSCA!$L$5),0,1))</f>
        <v xml:space="preserve"> </v>
      </c>
      <c r="AI28" s="32" t="str">
        <f>IF(X28=$D$1," ",IF(AND(X28&lt;NSCA!$M$4,X28&gt;NSCA!$M$5),0,1))</f>
        <v xml:space="preserve"> </v>
      </c>
    </row>
    <row r="29" spans="1:35" x14ac:dyDescent="0.25">
      <c r="A29" s="115">
        <v>42108</v>
      </c>
      <c r="B29" s="119"/>
      <c r="C29" s="119"/>
      <c r="D29" s="119"/>
      <c r="E29" s="119"/>
      <c r="F29" s="119"/>
      <c r="G29" s="119"/>
      <c r="H29" s="119">
        <v>8.9700000000000006</v>
      </c>
      <c r="I29" s="119"/>
      <c r="J29" s="119"/>
      <c r="K29" s="119"/>
      <c r="L29" s="119">
        <v>8.2200000000000006</v>
      </c>
      <c r="M29" s="119">
        <v>8.9700000000000006</v>
      </c>
      <c r="N29" s="119"/>
      <c r="O29" s="119"/>
      <c r="P29" s="119"/>
      <c r="Q29" s="119"/>
      <c r="R29" s="119"/>
      <c r="S29" s="119"/>
      <c r="T29" s="119">
        <v>8.9700000000000006</v>
      </c>
      <c r="U29" s="119"/>
      <c r="V29" s="119"/>
      <c r="W29" s="119"/>
      <c r="X29" s="119">
        <v>8.2200000000000006</v>
      </c>
      <c r="Y29" s="32" t="str">
        <f>IF(N29=$D$1," ",IF(AND(N29&lt;NSCA!$J$4,N29&gt;NSCA!$J$5),0,1))</f>
        <v xml:space="preserve"> </v>
      </c>
      <c r="Z29" s="32" t="str">
        <f>IF(O29=$D$1," ",IF(AND(O29&lt;NSCA!$K$4,O29&gt;NSCA!$K$5),0,1))</f>
        <v xml:space="preserve"> </v>
      </c>
      <c r="AA29" s="32" t="str">
        <f>IF(P29=$D$1," ",IF(AND(P29&lt;NSCA!$C$4,P29&gt;NSCA!$C$5),0,1))</f>
        <v xml:space="preserve"> </v>
      </c>
      <c r="AB29" s="32" t="str">
        <f>IF(Q29=$D$1," ",IF(AND(Q29&lt;NSCA!$D$4,Q29&gt;NSCA!$D$5),0,1))</f>
        <v xml:space="preserve"> </v>
      </c>
      <c r="AC29" s="32" t="str">
        <f>IF(R29=$D$1," ",IF(AND(R29&lt;NSCA!$E$4,R29&gt;NSCA!$E$5),0,1))</f>
        <v xml:space="preserve"> </v>
      </c>
      <c r="AD29" s="32" t="str">
        <f>IF(S29=$D$1," ",IF(AND(S29&lt;NSCA!$F$4,S29&gt;NSCA!$F$5),0,1))</f>
        <v xml:space="preserve"> </v>
      </c>
      <c r="AE29" s="32">
        <f>IF(T29=$D$1," ",IF(AND(T29&lt;NSCA!$G$4,T29&gt;NSCA!$G$5),0,1))</f>
        <v>1</v>
      </c>
      <c r="AF29" s="32" t="str">
        <f>IF(U29=$D$1," ",IF(AND(U29&lt;NSCA!$I$4,U29&gt;NSCA!$I$5),0,1))</f>
        <v xml:space="preserve"> </v>
      </c>
      <c r="AG29" s="32" t="str">
        <f>IF(V29=$D$1," ",IF(AND(V29&lt;NSCA!$H$4,V29&gt;NSCA!$H$5),0,1))</f>
        <v xml:space="preserve"> </v>
      </c>
      <c r="AH29" s="32" t="str">
        <f>IF(W29=$D$1," ",IF(AND(W29&lt;NSCA!$L$4,W29&gt;NSCA!$L$5),0,1))</f>
        <v xml:space="preserve"> </v>
      </c>
      <c r="AI29" s="32">
        <f>IF(X29=$D$1," ",IF(AND(X29&lt;NSCA!$M$4,X29&gt;NSCA!$M$5),0,1))</f>
        <v>1</v>
      </c>
    </row>
    <row r="30" spans="1:35" x14ac:dyDescent="0.25">
      <c r="A30" s="115">
        <v>42109</v>
      </c>
      <c r="B30" s="119">
        <v>8.27</v>
      </c>
      <c r="C30" s="119"/>
      <c r="D30" s="119"/>
      <c r="E30" s="119"/>
      <c r="F30" s="119"/>
      <c r="G30" s="119">
        <v>8.31</v>
      </c>
      <c r="H30" s="119"/>
      <c r="I30" s="119"/>
      <c r="J30" s="119">
        <v>8.26</v>
      </c>
      <c r="K30" s="119"/>
      <c r="L30" s="119"/>
      <c r="M30" s="119">
        <v>8.31</v>
      </c>
      <c r="N30" s="119">
        <v>8.27</v>
      </c>
      <c r="O30" s="119"/>
      <c r="P30" s="119"/>
      <c r="Q30" s="119"/>
      <c r="R30" s="119"/>
      <c r="S30" s="119">
        <v>8.31</v>
      </c>
      <c r="T30" s="119"/>
      <c r="U30" s="119"/>
      <c r="V30" s="119">
        <v>8.26</v>
      </c>
      <c r="W30" s="119"/>
      <c r="X30" s="119"/>
      <c r="Y30" s="32">
        <f>IF(N30=$D$1," ",IF(AND(N30&lt;NSCA!$J$4,N30&gt;NSCA!$J$5),0,1))</f>
        <v>1</v>
      </c>
      <c r="Z30" s="32" t="str">
        <f>IF(O30=$D$1," ",IF(AND(O30&lt;NSCA!$K$4,O30&gt;NSCA!$K$5),0,1))</f>
        <v xml:space="preserve"> </v>
      </c>
      <c r="AA30" s="32" t="str">
        <f>IF(P30=$D$1," ",IF(AND(P30&lt;NSCA!$C$4,P30&gt;NSCA!$C$5),0,1))</f>
        <v xml:space="preserve"> </v>
      </c>
      <c r="AB30" s="32" t="str">
        <f>IF(Q30=$D$1," ",IF(AND(Q30&lt;NSCA!$D$4,Q30&gt;NSCA!$D$5),0,1))</f>
        <v xml:space="preserve"> </v>
      </c>
      <c r="AC30" s="32" t="str">
        <f>IF(R30=$D$1," ",IF(AND(R30&lt;NSCA!$E$4,R30&gt;NSCA!$E$5),0,1))</f>
        <v xml:space="preserve"> </v>
      </c>
      <c r="AD30" s="32">
        <f>IF(S30=$D$1," ",IF(AND(S30&lt;NSCA!$F$4,S30&gt;NSCA!$F$5),0,1))</f>
        <v>1</v>
      </c>
      <c r="AE30" s="32" t="str">
        <f>IF(T30=$D$1," ",IF(AND(T30&lt;NSCA!$G$4,T30&gt;NSCA!$G$5),0,1))</f>
        <v xml:space="preserve"> </v>
      </c>
      <c r="AF30" s="32" t="str">
        <f>IF(U30=$D$1," ",IF(AND(U30&lt;NSCA!$I$4,U30&gt;NSCA!$I$5),0,1))</f>
        <v xml:space="preserve"> </v>
      </c>
      <c r="AG30" s="32">
        <f>IF(V30=$D$1," ",IF(AND(V30&lt;NSCA!$H$4,V30&gt;NSCA!$H$5),0,1))</f>
        <v>1</v>
      </c>
      <c r="AH30" s="32" t="str">
        <f>IF(W30=$D$1," ",IF(AND(W30&lt;NSCA!$L$4,W30&gt;NSCA!$L$5),0,1))</f>
        <v xml:space="preserve"> </v>
      </c>
      <c r="AI30" s="32" t="str">
        <f>IF(X30=$D$1," ",IF(AND(X30&lt;NSCA!$M$4,X30&gt;NSCA!$M$5),0,1))</f>
        <v xml:space="preserve"> </v>
      </c>
    </row>
    <row r="31" spans="1:35" x14ac:dyDescent="0.25">
      <c r="A31" s="115">
        <v>42110</v>
      </c>
      <c r="B31" s="119"/>
      <c r="C31" s="119">
        <v>8.0500000000000007</v>
      </c>
      <c r="D31" s="119"/>
      <c r="E31" s="119"/>
      <c r="F31" s="119"/>
      <c r="G31" s="119"/>
      <c r="H31" s="119"/>
      <c r="I31" s="119">
        <v>7.72</v>
      </c>
      <c r="J31" s="119"/>
      <c r="K31" s="119"/>
      <c r="L31" s="119"/>
      <c r="M31" s="119">
        <v>8.0500000000000007</v>
      </c>
      <c r="N31" s="119"/>
      <c r="O31" s="119">
        <v>8.0500000000000007</v>
      </c>
      <c r="P31" s="119"/>
      <c r="Q31" s="119"/>
      <c r="R31" s="119"/>
      <c r="S31" s="119"/>
      <c r="T31" s="119"/>
      <c r="U31" s="119">
        <v>7.72</v>
      </c>
      <c r="V31" s="119"/>
      <c r="W31" s="119"/>
      <c r="X31" s="119"/>
      <c r="Y31" s="32" t="str">
        <f>IF(N31=$D$1," ",IF(AND(N31&lt;NSCA!$J$4,N31&gt;NSCA!$J$5),0,1))</f>
        <v xml:space="preserve"> </v>
      </c>
      <c r="Z31" s="32">
        <f>IF(O31=$D$1," ",IF(AND(O31&lt;NSCA!$K$4,O31&gt;NSCA!$K$5),0,1))</f>
        <v>1</v>
      </c>
      <c r="AA31" s="32" t="str">
        <f>IF(P31=$D$1," ",IF(AND(P31&lt;NSCA!$C$4,P31&gt;NSCA!$C$5),0,1))</f>
        <v xml:space="preserve"> </v>
      </c>
      <c r="AB31" s="32" t="str">
        <f>IF(Q31=$D$1," ",IF(AND(Q31&lt;NSCA!$D$4,Q31&gt;NSCA!$D$5),0,1))</f>
        <v xml:space="preserve"> </v>
      </c>
      <c r="AC31" s="32" t="str">
        <f>IF(R31=$D$1," ",IF(AND(R31&lt;NSCA!$E$4,R31&gt;NSCA!$E$5),0,1))</f>
        <v xml:space="preserve"> </v>
      </c>
      <c r="AD31" s="32" t="str">
        <f>IF(S31=$D$1," ",IF(AND(S31&lt;NSCA!$F$4,S31&gt;NSCA!$F$5),0,1))</f>
        <v xml:space="preserve"> </v>
      </c>
      <c r="AE31" s="32" t="str">
        <f>IF(T31=$D$1," ",IF(AND(T31&lt;NSCA!$G$4,T31&gt;NSCA!$G$5),0,1))</f>
        <v xml:space="preserve"> </v>
      </c>
      <c r="AF31" s="32">
        <f>IF(U31=$D$1," ",IF(AND(U31&lt;NSCA!$I$4,U31&gt;NSCA!$I$5),0,1))</f>
        <v>1</v>
      </c>
      <c r="AG31" s="32" t="str">
        <f>IF(V31=$D$1," ",IF(AND(V31&lt;NSCA!$H$4,V31&gt;NSCA!$H$5),0,1))</f>
        <v xml:space="preserve"> </v>
      </c>
      <c r="AH31" s="32" t="str">
        <f>IF(W31=$D$1," ",IF(AND(W31&lt;NSCA!$L$4,W31&gt;NSCA!$L$5),0,1))</f>
        <v xml:space="preserve"> </v>
      </c>
      <c r="AI31" s="32" t="str">
        <f>IF(X31=$D$1," ",IF(AND(X31&lt;NSCA!$M$4,X31&gt;NSCA!$M$5),0,1))</f>
        <v xml:space="preserve"> </v>
      </c>
    </row>
    <row r="32" spans="1:35" x14ac:dyDescent="0.25">
      <c r="A32" s="115">
        <v>42135</v>
      </c>
      <c r="B32" s="119"/>
      <c r="C32" s="119"/>
      <c r="D32" s="119">
        <v>8.73</v>
      </c>
      <c r="E32" s="119">
        <v>8.73</v>
      </c>
      <c r="F32" s="119">
        <v>9.17</v>
      </c>
      <c r="G32" s="119"/>
      <c r="H32" s="119"/>
      <c r="I32" s="119"/>
      <c r="J32" s="119"/>
      <c r="K32" s="119"/>
      <c r="L32" s="119"/>
      <c r="M32" s="119">
        <v>9.17</v>
      </c>
      <c r="N32" s="119"/>
      <c r="O32" s="119"/>
      <c r="P32" s="119">
        <v>8.73</v>
      </c>
      <c r="Q32" s="119">
        <v>8.73</v>
      </c>
      <c r="R32" s="119">
        <v>9.17</v>
      </c>
      <c r="S32" s="119"/>
      <c r="T32" s="119"/>
      <c r="U32" s="119"/>
      <c r="V32" s="119"/>
      <c r="W32" s="119"/>
      <c r="X32" s="119"/>
      <c r="Y32" s="32" t="str">
        <f>IF(N32=$D$1," ",IF(AND(N32&lt;NSCA!$J$4,N32&gt;NSCA!$J$5),0,1))</f>
        <v xml:space="preserve"> </v>
      </c>
      <c r="Z32" s="32" t="str">
        <f>IF(O32=$D$1," ",IF(AND(O32&lt;NSCA!$K$4,O32&gt;NSCA!$K$5),0,1))</f>
        <v xml:space="preserve"> </v>
      </c>
      <c r="AA32" s="32">
        <f>IF(P32=$D$1," ",IF(AND(P32&lt;NSCA!$C$4,P32&gt;NSCA!$C$5),0,1))</f>
        <v>1</v>
      </c>
      <c r="AB32" s="32">
        <f>IF(Q32=$D$1," ",IF(AND(Q32&lt;NSCA!$D$4,Q32&gt;NSCA!$D$5),0,1))</f>
        <v>1</v>
      </c>
      <c r="AC32" s="32">
        <f>IF(R32=$D$1," ",IF(AND(R32&lt;NSCA!$E$4,R32&gt;NSCA!$E$5),0,1))</f>
        <v>1</v>
      </c>
      <c r="AD32" s="32" t="str">
        <f>IF(S32=$D$1," ",IF(AND(S32&lt;NSCA!$F$4,S32&gt;NSCA!$F$5),0,1))</f>
        <v xml:space="preserve"> </v>
      </c>
      <c r="AE32" s="32" t="str">
        <f>IF(T32=$D$1," ",IF(AND(T32&lt;NSCA!$G$4,T32&gt;NSCA!$G$5),0,1))</f>
        <v xml:space="preserve"> </v>
      </c>
      <c r="AF32" s="32" t="str">
        <f>IF(U32=$D$1," ",IF(AND(U32&lt;NSCA!$I$4,U32&gt;NSCA!$I$5),0,1))</f>
        <v xml:space="preserve"> </v>
      </c>
      <c r="AG32" s="32" t="str">
        <f>IF(V32=$D$1," ",IF(AND(V32&lt;NSCA!$H$4,V32&gt;NSCA!$H$5),0,1))</f>
        <v xml:space="preserve"> </v>
      </c>
      <c r="AH32" s="32" t="str">
        <f>IF(W32=$D$1," ",IF(AND(W32&lt;NSCA!$L$4,W32&gt;NSCA!$L$5),0,1))</f>
        <v xml:space="preserve"> </v>
      </c>
      <c r="AI32" s="32" t="str">
        <f>IF(X32=$D$1," ",IF(AND(X32&lt;NSCA!$M$4,X32&gt;NSCA!$M$5),0,1))</f>
        <v xml:space="preserve"> </v>
      </c>
    </row>
    <row r="33" spans="1:35" x14ac:dyDescent="0.25">
      <c r="A33" s="115">
        <v>42136</v>
      </c>
      <c r="B33" s="119"/>
      <c r="C33" s="119">
        <v>8.14</v>
      </c>
      <c r="D33" s="119"/>
      <c r="E33" s="119"/>
      <c r="F33" s="119"/>
      <c r="G33" s="119"/>
      <c r="H33" s="119"/>
      <c r="I33" s="119">
        <v>8.34</v>
      </c>
      <c r="J33" s="119"/>
      <c r="K33" s="119"/>
      <c r="L33" s="119"/>
      <c r="M33" s="119">
        <v>8.34</v>
      </c>
      <c r="N33" s="119"/>
      <c r="O33" s="119">
        <v>8.14</v>
      </c>
      <c r="P33" s="119"/>
      <c r="Q33" s="119"/>
      <c r="R33" s="119"/>
      <c r="S33" s="119"/>
      <c r="T33" s="119"/>
      <c r="U33" s="119">
        <v>8.34</v>
      </c>
      <c r="V33" s="119"/>
      <c r="W33" s="119"/>
      <c r="X33" s="119"/>
      <c r="Y33" s="32" t="str">
        <f>IF(N33=$D$1," ",IF(AND(N33&lt;NSCA!$J$4,N33&gt;NSCA!$J$5),0,1))</f>
        <v xml:space="preserve"> </v>
      </c>
      <c r="Z33" s="32">
        <f>IF(O33=$D$1," ",IF(AND(O33&lt;NSCA!$K$4,O33&gt;NSCA!$K$5),0,1))</f>
        <v>1</v>
      </c>
      <c r="AA33" s="32" t="str">
        <f>IF(P33=$D$1," ",IF(AND(P33&lt;NSCA!$C$4,P33&gt;NSCA!$C$5),0,1))</f>
        <v xml:space="preserve"> </v>
      </c>
      <c r="AB33" s="32" t="str">
        <f>IF(Q33=$D$1," ",IF(AND(Q33&lt;NSCA!$D$4,Q33&gt;NSCA!$D$5),0,1))</f>
        <v xml:space="preserve"> </v>
      </c>
      <c r="AC33" s="32" t="str">
        <f>IF(R33=$D$1," ",IF(AND(R33&lt;NSCA!$E$4,R33&gt;NSCA!$E$5),0,1))</f>
        <v xml:space="preserve"> </v>
      </c>
      <c r="AD33" s="32" t="str">
        <f>IF(S33=$D$1," ",IF(AND(S33&lt;NSCA!$F$4,S33&gt;NSCA!$F$5),0,1))</f>
        <v xml:space="preserve"> </v>
      </c>
      <c r="AE33" s="32" t="str">
        <f>IF(T33=$D$1," ",IF(AND(T33&lt;NSCA!$G$4,T33&gt;NSCA!$G$5),0,1))</f>
        <v xml:space="preserve"> </v>
      </c>
      <c r="AF33" s="32">
        <f>IF(U33=$D$1," ",IF(AND(U33&lt;NSCA!$I$4,U33&gt;NSCA!$I$5),0,1))</f>
        <v>1</v>
      </c>
      <c r="AG33" s="32" t="str">
        <f>IF(V33=$D$1," ",IF(AND(V33&lt;NSCA!$H$4,V33&gt;NSCA!$H$5),0,1))</f>
        <v xml:space="preserve"> </v>
      </c>
      <c r="AH33" s="32" t="str">
        <f>IF(W33=$D$1," ",IF(AND(W33&lt;NSCA!$L$4,W33&gt;NSCA!$L$5),0,1))</f>
        <v xml:space="preserve"> </v>
      </c>
      <c r="AI33" s="32" t="str">
        <f>IF(X33=$D$1," ",IF(AND(X33&lt;NSCA!$M$4,X33&gt;NSCA!$M$5),0,1))</f>
        <v xml:space="preserve"> </v>
      </c>
    </row>
    <row r="34" spans="1:35" x14ac:dyDescent="0.25">
      <c r="A34" s="115">
        <v>42137</v>
      </c>
      <c r="B34" s="119"/>
      <c r="C34" s="119"/>
      <c r="D34" s="119"/>
      <c r="E34" s="119"/>
      <c r="F34" s="119"/>
      <c r="G34" s="119"/>
      <c r="H34" s="119">
        <v>8.0500000000000007</v>
      </c>
      <c r="I34" s="119"/>
      <c r="J34" s="119">
        <v>8.1199999999999992</v>
      </c>
      <c r="K34" s="119"/>
      <c r="L34" s="119">
        <v>7.97</v>
      </c>
      <c r="M34" s="119">
        <v>8.1199999999999992</v>
      </c>
      <c r="N34" s="119"/>
      <c r="O34" s="119"/>
      <c r="P34" s="119"/>
      <c r="Q34" s="119"/>
      <c r="R34" s="119"/>
      <c r="S34" s="119"/>
      <c r="T34" s="119">
        <v>8.0500000000000007</v>
      </c>
      <c r="U34" s="119"/>
      <c r="V34" s="119">
        <v>8.1199999999999992</v>
      </c>
      <c r="W34" s="119"/>
      <c r="X34" s="119">
        <v>7.97</v>
      </c>
      <c r="Y34" s="32" t="str">
        <f>IF(N34=$D$1," ",IF(AND(N34&lt;NSCA!$J$4,N34&gt;NSCA!$J$5),0,1))</f>
        <v xml:space="preserve"> </v>
      </c>
      <c r="Z34" s="32" t="str">
        <f>IF(O34=$D$1," ",IF(AND(O34&lt;NSCA!$K$4,O34&gt;NSCA!$K$5),0,1))</f>
        <v xml:space="preserve"> </v>
      </c>
      <c r="AA34" s="32" t="str">
        <f>IF(P34=$D$1," ",IF(AND(P34&lt;NSCA!$C$4,P34&gt;NSCA!$C$5),0,1))</f>
        <v xml:space="preserve"> </v>
      </c>
      <c r="AB34" s="32" t="str">
        <f>IF(Q34=$D$1," ",IF(AND(Q34&lt;NSCA!$D$4,Q34&gt;NSCA!$D$5),0,1))</f>
        <v xml:space="preserve"> </v>
      </c>
      <c r="AC34" s="32" t="str">
        <f>IF(R34=$D$1," ",IF(AND(R34&lt;NSCA!$E$4,R34&gt;NSCA!$E$5),0,1))</f>
        <v xml:space="preserve"> </v>
      </c>
      <c r="AD34" s="32" t="str">
        <f>IF(S34=$D$1," ",IF(AND(S34&lt;NSCA!$F$4,S34&gt;NSCA!$F$5),0,1))</f>
        <v xml:space="preserve"> </v>
      </c>
      <c r="AE34" s="32">
        <f>IF(T34=$D$1," ",IF(AND(T34&lt;NSCA!$G$4,T34&gt;NSCA!$G$5),0,1))</f>
        <v>1</v>
      </c>
      <c r="AF34" s="32" t="str">
        <f>IF(U34=$D$1," ",IF(AND(U34&lt;NSCA!$I$4,U34&gt;NSCA!$I$5),0,1))</f>
        <v xml:space="preserve"> </v>
      </c>
      <c r="AG34" s="32">
        <f>IF(V34=$D$1," ",IF(AND(V34&lt;NSCA!$H$4,V34&gt;NSCA!$H$5),0,1))</f>
        <v>1</v>
      </c>
      <c r="AH34" s="32" t="str">
        <f>IF(W34=$D$1," ",IF(AND(W34&lt;NSCA!$L$4,W34&gt;NSCA!$L$5),0,1))</f>
        <v xml:space="preserve"> </v>
      </c>
      <c r="AI34" s="32">
        <f>IF(X34=$D$1," ",IF(AND(X34&lt;NSCA!$M$4,X34&gt;NSCA!$M$5),0,1))</f>
        <v>1</v>
      </c>
    </row>
    <row r="35" spans="1:35" x14ac:dyDescent="0.25">
      <c r="A35" s="115">
        <v>42138</v>
      </c>
      <c r="B35" s="119">
        <v>7.6</v>
      </c>
      <c r="C35" s="119"/>
      <c r="D35" s="119"/>
      <c r="E35" s="119"/>
      <c r="F35" s="119"/>
      <c r="G35" s="119">
        <v>7.92</v>
      </c>
      <c r="H35" s="119"/>
      <c r="I35" s="119"/>
      <c r="J35" s="119"/>
      <c r="K35" s="119"/>
      <c r="L35" s="119"/>
      <c r="M35" s="119">
        <v>7.92</v>
      </c>
      <c r="N35" s="119">
        <v>7.6</v>
      </c>
      <c r="O35" s="119"/>
      <c r="P35" s="119"/>
      <c r="Q35" s="119"/>
      <c r="R35" s="119"/>
      <c r="S35" s="119">
        <v>7.92</v>
      </c>
      <c r="T35" s="119"/>
      <c r="U35" s="119"/>
      <c r="V35" s="119"/>
      <c r="W35" s="119"/>
      <c r="X35" s="119"/>
      <c r="Y35" s="32">
        <f>IF(N35=$D$1," ",IF(AND(N35&lt;NSCA!$J$4,N35&gt;NSCA!$J$5),0,1))</f>
        <v>1</v>
      </c>
      <c r="Z35" s="32" t="str">
        <f>IF(O35=$D$1," ",IF(AND(O35&lt;NSCA!$K$4,O35&gt;NSCA!$K$5),0,1))</f>
        <v xml:space="preserve"> </v>
      </c>
      <c r="AA35" s="32" t="str">
        <f>IF(P35=$D$1," ",IF(AND(P35&lt;NSCA!$C$4,P35&gt;NSCA!$C$5),0,1))</f>
        <v xml:space="preserve"> </v>
      </c>
      <c r="AB35" s="32" t="str">
        <f>IF(Q35=$D$1," ",IF(AND(Q35&lt;NSCA!$D$4,Q35&gt;NSCA!$D$5),0,1))</f>
        <v xml:space="preserve"> </v>
      </c>
      <c r="AC35" s="32" t="str">
        <f>IF(R35=$D$1," ",IF(AND(R35&lt;NSCA!$E$4,R35&gt;NSCA!$E$5),0,1))</f>
        <v xml:space="preserve"> </v>
      </c>
      <c r="AD35" s="32">
        <f>IF(S35=$D$1," ",IF(AND(S35&lt;NSCA!$F$4,S35&gt;NSCA!$F$5),0,1))</f>
        <v>1</v>
      </c>
      <c r="AE35" s="32" t="str">
        <f>IF(T35=$D$1," ",IF(AND(T35&lt;NSCA!$G$4,T35&gt;NSCA!$G$5),0,1))</f>
        <v xml:space="preserve"> </v>
      </c>
      <c r="AF35" s="32" t="str">
        <f>IF(U35=$D$1," ",IF(AND(U35&lt;NSCA!$I$4,U35&gt;NSCA!$I$5),0,1))</f>
        <v xml:space="preserve"> </v>
      </c>
      <c r="AG35" s="32" t="str">
        <f>IF(V35=$D$1," ",IF(AND(V35&lt;NSCA!$H$4,V35&gt;NSCA!$H$5),0,1))</f>
        <v xml:space="preserve"> </v>
      </c>
      <c r="AH35" s="32" t="str">
        <f>IF(W35=$D$1," ",IF(AND(W35&lt;NSCA!$L$4,W35&gt;NSCA!$L$5),0,1))</f>
        <v xml:space="preserve"> </v>
      </c>
      <c r="AI35" s="32" t="str">
        <f>IF(X35=$D$1," ",IF(AND(X35&lt;NSCA!$M$4,X35&gt;NSCA!$M$5),0,1))</f>
        <v xml:space="preserve"> </v>
      </c>
    </row>
    <row r="36" spans="1:35" x14ac:dyDescent="0.25">
      <c r="A36" s="115">
        <v>42170</v>
      </c>
      <c r="B36" s="119">
        <v>7.89</v>
      </c>
      <c r="C36" s="119"/>
      <c r="D36" s="119"/>
      <c r="E36" s="119"/>
      <c r="F36" s="119"/>
      <c r="G36" s="119">
        <v>8.1300000000000008</v>
      </c>
      <c r="H36" s="119"/>
      <c r="I36" s="119"/>
      <c r="J36" s="119">
        <v>7.8</v>
      </c>
      <c r="K36" s="119"/>
      <c r="L36" s="119"/>
      <c r="M36" s="119">
        <v>8.1300000000000008</v>
      </c>
      <c r="N36" s="119">
        <v>7.89</v>
      </c>
      <c r="O36" s="119"/>
      <c r="P36" s="119"/>
      <c r="Q36" s="119"/>
      <c r="R36" s="119"/>
      <c r="S36" s="119">
        <v>8.1300000000000008</v>
      </c>
      <c r="T36" s="119"/>
      <c r="U36" s="119"/>
      <c r="V36" s="119">
        <v>7.8</v>
      </c>
      <c r="W36" s="119"/>
      <c r="X36" s="119"/>
      <c r="Y36" s="32">
        <f>IF(N36=$D$1," ",IF(AND(N36&lt;NSCA!$J$4,N36&gt;NSCA!$J$5),0,1))</f>
        <v>1</v>
      </c>
      <c r="Z36" s="32" t="str">
        <f>IF(O36=$D$1," ",IF(AND(O36&lt;NSCA!$K$4,O36&gt;NSCA!$K$5),0,1))</f>
        <v xml:space="preserve"> </v>
      </c>
      <c r="AA36" s="32" t="str">
        <f>IF(P36=$D$1," ",IF(AND(P36&lt;NSCA!$C$4,P36&gt;NSCA!$C$5),0,1))</f>
        <v xml:space="preserve"> </v>
      </c>
      <c r="AB36" s="32" t="str">
        <f>IF(Q36=$D$1," ",IF(AND(Q36&lt;NSCA!$D$4,Q36&gt;NSCA!$D$5),0,1))</f>
        <v xml:space="preserve"> </v>
      </c>
      <c r="AC36" s="32" t="str">
        <f>IF(R36=$D$1," ",IF(AND(R36&lt;NSCA!$E$4,R36&gt;NSCA!$E$5),0,1))</f>
        <v xml:space="preserve"> </v>
      </c>
      <c r="AD36" s="32">
        <f>IF(S36=$D$1," ",IF(AND(S36&lt;NSCA!$F$4,S36&gt;NSCA!$F$5),0,1))</f>
        <v>1</v>
      </c>
      <c r="AE36" s="32" t="str">
        <f>IF(T36=$D$1," ",IF(AND(T36&lt;NSCA!$G$4,T36&gt;NSCA!$G$5),0,1))</f>
        <v xml:space="preserve"> </v>
      </c>
      <c r="AF36" s="32" t="str">
        <f>IF(U36=$D$1," ",IF(AND(U36&lt;NSCA!$I$4,U36&gt;NSCA!$I$5),0,1))</f>
        <v xml:space="preserve"> </v>
      </c>
      <c r="AG36" s="32">
        <f>IF(V36=$D$1," ",IF(AND(V36&lt;NSCA!$H$4,V36&gt;NSCA!$H$5),0,1))</f>
        <v>1</v>
      </c>
      <c r="AH36" s="32" t="str">
        <f>IF(W36=$D$1," ",IF(AND(W36&lt;NSCA!$L$4,W36&gt;NSCA!$L$5),0,1))</f>
        <v xml:space="preserve"> </v>
      </c>
      <c r="AI36" s="32" t="str">
        <f>IF(X36=$D$1," ",IF(AND(X36&lt;NSCA!$M$4,X36&gt;NSCA!$M$5),0,1))</f>
        <v xml:space="preserve"> </v>
      </c>
    </row>
    <row r="37" spans="1:35" x14ac:dyDescent="0.25">
      <c r="A37" s="115">
        <v>42171</v>
      </c>
      <c r="B37" s="119"/>
      <c r="C37" s="119">
        <v>7.9</v>
      </c>
      <c r="D37" s="119"/>
      <c r="E37" s="119"/>
      <c r="F37" s="119"/>
      <c r="G37" s="119"/>
      <c r="H37" s="119"/>
      <c r="I37" s="119">
        <v>7.8</v>
      </c>
      <c r="J37" s="119"/>
      <c r="K37" s="119"/>
      <c r="L37" s="119"/>
      <c r="M37" s="119">
        <v>7.9</v>
      </c>
      <c r="N37" s="119"/>
      <c r="O37" s="119">
        <v>7.9</v>
      </c>
      <c r="P37" s="119"/>
      <c r="Q37" s="119"/>
      <c r="R37" s="119"/>
      <c r="S37" s="119"/>
      <c r="T37" s="119"/>
      <c r="U37" s="119">
        <v>7.8</v>
      </c>
      <c r="V37" s="119"/>
      <c r="W37" s="119"/>
      <c r="X37" s="119"/>
      <c r="Y37" s="32" t="str">
        <f>IF(N37=$D$1," ",IF(AND(N37&lt;NSCA!$J$4,N37&gt;NSCA!$J$5),0,1))</f>
        <v xml:space="preserve"> </v>
      </c>
      <c r="Z37" s="32">
        <f>IF(O37=$D$1," ",IF(AND(O37&lt;NSCA!$K$4,O37&gt;NSCA!$K$5),0,1))</f>
        <v>1</v>
      </c>
      <c r="AA37" s="32" t="str">
        <f>IF(P37=$D$1," ",IF(AND(P37&lt;NSCA!$C$4,P37&gt;NSCA!$C$5),0,1))</f>
        <v xml:space="preserve"> </v>
      </c>
      <c r="AB37" s="32" t="str">
        <f>IF(Q37=$D$1," ",IF(AND(Q37&lt;NSCA!$D$4,Q37&gt;NSCA!$D$5),0,1))</f>
        <v xml:space="preserve"> </v>
      </c>
      <c r="AC37" s="32" t="str">
        <f>IF(R37=$D$1," ",IF(AND(R37&lt;NSCA!$E$4,R37&gt;NSCA!$E$5),0,1))</f>
        <v xml:space="preserve"> </v>
      </c>
      <c r="AD37" s="32" t="str">
        <f>IF(S37=$D$1," ",IF(AND(S37&lt;NSCA!$F$4,S37&gt;NSCA!$F$5),0,1))</f>
        <v xml:space="preserve"> </v>
      </c>
      <c r="AE37" s="32" t="str">
        <f>IF(T37=$D$1," ",IF(AND(T37&lt;NSCA!$G$4,T37&gt;NSCA!$G$5),0,1))</f>
        <v xml:space="preserve"> </v>
      </c>
      <c r="AF37" s="32">
        <f>IF(U37=$D$1," ",IF(AND(U37&lt;NSCA!$I$4,U37&gt;NSCA!$I$5),0,1))</f>
        <v>1</v>
      </c>
      <c r="AG37" s="32" t="str">
        <f>IF(V37=$D$1," ",IF(AND(V37&lt;NSCA!$H$4,V37&gt;NSCA!$H$5),0,1))</f>
        <v xml:space="preserve"> </v>
      </c>
      <c r="AH37" s="32" t="str">
        <f>IF(W37=$D$1," ",IF(AND(W37&lt;NSCA!$L$4,W37&gt;NSCA!$L$5),0,1))</f>
        <v xml:space="preserve"> </v>
      </c>
      <c r="AI37" s="32" t="str">
        <f>IF(X37=$D$1," ",IF(AND(X37&lt;NSCA!$M$4,X37&gt;NSCA!$M$5),0,1))</f>
        <v xml:space="preserve"> </v>
      </c>
    </row>
    <row r="38" spans="1:35" x14ac:dyDescent="0.25">
      <c r="A38" s="115">
        <v>42172</v>
      </c>
      <c r="B38" s="119"/>
      <c r="C38" s="119"/>
      <c r="D38" s="119">
        <v>8.0299999999999994</v>
      </c>
      <c r="E38" s="119">
        <v>8.2799999999999994</v>
      </c>
      <c r="F38" s="119">
        <v>8.33</v>
      </c>
      <c r="G38" s="119"/>
      <c r="H38" s="119"/>
      <c r="I38" s="119"/>
      <c r="J38" s="119"/>
      <c r="K38" s="119"/>
      <c r="L38" s="119"/>
      <c r="M38" s="119">
        <v>8.33</v>
      </c>
      <c r="N38" s="119"/>
      <c r="O38" s="119"/>
      <c r="P38" s="119">
        <v>8.0299999999999994</v>
      </c>
      <c r="Q38" s="119">
        <v>8.2799999999999994</v>
      </c>
      <c r="R38" s="119">
        <v>8.33</v>
      </c>
      <c r="S38" s="119"/>
      <c r="T38" s="119"/>
      <c r="U38" s="119"/>
      <c r="V38" s="119"/>
      <c r="W38" s="119"/>
      <c r="X38" s="119"/>
      <c r="Y38" s="32" t="str">
        <f>IF(N38=$D$1," ",IF(AND(N38&lt;NSCA!$J$4,N38&gt;NSCA!$J$5),0,1))</f>
        <v xml:space="preserve"> </v>
      </c>
      <c r="Z38" s="32" t="str">
        <f>IF(O38=$D$1," ",IF(AND(O38&lt;NSCA!$K$4,O38&gt;NSCA!$K$5),0,1))</f>
        <v xml:space="preserve"> </v>
      </c>
      <c r="AA38" s="32">
        <f>IF(P38=$D$1," ",IF(AND(P38&lt;NSCA!$C$4,P38&gt;NSCA!$C$5),0,1))</f>
        <v>1</v>
      </c>
      <c r="AB38" s="32">
        <f>IF(Q38=$D$1," ",IF(AND(Q38&lt;NSCA!$D$4,Q38&gt;NSCA!$D$5),0,1))</f>
        <v>1</v>
      </c>
      <c r="AC38" s="32">
        <f>IF(R38=$D$1," ",IF(AND(R38&lt;NSCA!$E$4,R38&gt;NSCA!$E$5),0,1))</f>
        <v>1</v>
      </c>
      <c r="AD38" s="32" t="str">
        <f>IF(S38=$D$1," ",IF(AND(S38&lt;NSCA!$F$4,S38&gt;NSCA!$F$5),0,1))</f>
        <v xml:space="preserve"> </v>
      </c>
      <c r="AE38" s="32" t="str">
        <f>IF(T38=$D$1," ",IF(AND(T38&lt;NSCA!$G$4,T38&gt;NSCA!$G$5),0,1))</f>
        <v xml:space="preserve"> </v>
      </c>
      <c r="AF38" s="32" t="str">
        <f>IF(U38=$D$1," ",IF(AND(U38&lt;NSCA!$I$4,U38&gt;NSCA!$I$5),0,1))</f>
        <v xml:space="preserve"> </v>
      </c>
      <c r="AG38" s="32" t="str">
        <f>IF(V38=$D$1," ",IF(AND(V38&lt;NSCA!$H$4,V38&gt;NSCA!$H$5),0,1))</f>
        <v xml:space="preserve"> </v>
      </c>
      <c r="AH38" s="32" t="str">
        <f>IF(W38=$D$1," ",IF(AND(W38&lt;NSCA!$L$4,W38&gt;NSCA!$L$5),0,1))</f>
        <v xml:space="preserve"> </v>
      </c>
      <c r="AI38" s="32" t="str">
        <f>IF(X38=$D$1," ",IF(AND(X38&lt;NSCA!$M$4,X38&gt;NSCA!$M$5),0,1))</f>
        <v xml:space="preserve"> </v>
      </c>
    </row>
    <row r="39" spans="1:35" x14ac:dyDescent="0.25">
      <c r="A39" s="115">
        <v>42173</v>
      </c>
      <c r="B39" s="119"/>
      <c r="C39" s="119"/>
      <c r="D39" s="119"/>
      <c r="E39" s="119"/>
      <c r="F39" s="119"/>
      <c r="G39" s="119"/>
      <c r="H39" s="119">
        <v>7.75</v>
      </c>
      <c r="I39" s="119"/>
      <c r="J39" s="119"/>
      <c r="K39" s="119"/>
      <c r="L39" s="119">
        <v>7.47</v>
      </c>
      <c r="M39" s="119">
        <v>7.75</v>
      </c>
      <c r="N39" s="119"/>
      <c r="O39" s="119"/>
      <c r="P39" s="119"/>
      <c r="Q39" s="119"/>
      <c r="R39" s="119"/>
      <c r="S39" s="119"/>
      <c r="T39" s="119">
        <v>7.75</v>
      </c>
      <c r="U39" s="119"/>
      <c r="V39" s="119"/>
      <c r="W39" s="119"/>
      <c r="X39" s="119">
        <v>7.47</v>
      </c>
      <c r="Y39" s="32" t="str">
        <f>IF(N39=$D$1," ",IF(AND(N39&lt;NSCA!$J$4,N39&gt;NSCA!$J$5),0,1))</f>
        <v xml:space="preserve"> </v>
      </c>
      <c r="Z39" s="32" t="str">
        <f>IF(O39=$D$1," ",IF(AND(O39&lt;NSCA!$K$4,O39&gt;NSCA!$K$5),0,1))</f>
        <v xml:space="preserve"> </v>
      </c>
      <c r="AA39" s="32" t="str">
        <f>IF(P39=$D$1," ",IF(AND(P39&lt;NSCA!$C$4,P39&gt;NSCA!$C$5),0,1))</f>
        <v xml:space="preserve"> </v>
      </c>
      <c r="AB39" s="32" t="str">
        <f>IF(Q39=$D$1," ",IF(AND(Q39&lt;NSCA!$D$4,Q39&gt;NSCA!$D$5),0,1))</f>
        <v xml:space="preserve"> </v>
      </c>
      <c r="AC39" s="32" t="str">
        <f>IF(R39=$D$1," ",IF(AND(R39&lt;NSCA!$E$4,R39&gt;NSCA!$E$5),0,1))</f>
        <v xml:space="preserve"> </v>
      </c>
      <c r="AD39" s="32" t="str">
        <f>IF(S39=$D$1," ",IF(AND(S39&lt;NSCA!$F$4,S39&gt;NSCA!$F$5),0,1))</f>
        <v xml:space="preserve"> </v>
      </c>
      <c r="AE39" s="32">
        <f>IF(T39=$D$1," ",IF(AND(T39&lt;NSCA!$G$4,T39&gt;NSCA!$G$5),0,1))</f>
        <v>1</v>
      </c>
      <c r="AF39" s="32" t="str">
        <f>IF(U39=$D$1," ",IF(AND(U39&lt;NSCA!$I$4,U39&gt;NSCA!$I$5),0,1))</f>
        <v xml:space="preserve"> </v>
      </c>
      <c r="AG39" s="32" t="str">
        <f>IF(V39=$D$1," ",IF(AND(V39&lt;NSCA!$H$4,V39&gt;NSCA!$H$5),0,1))</f>
        <v xml:space="preserve"> </v>
      </c>
      <c r="AH39" s="32" t="str">
        <f>IF(W39=$D$1," ",IF(AND(W39&lt;NSCA!$L$4,W39&gt;NSCA!$L$5),0,1))</f>
        <v xml:space="preserve"> </v>
      </c>
      <c r="AI39" s="32">
        <f>IF(X39=$D$1," ",IF(AND(X39&lt;NSCA!$M$4,X39&gt;NSCA!$M$5),0,1))</f>
        <v>1</v>
      </c>
    </row>
    <row r="40" spans="1:35" x14ac:dyDescent="0.25">
      <c r="A40" s="115">
        <v>42205</v>
      </c>
      <c r="B40" s="119"/>
      <c r="C40" s="119"/>
      <c r="D40" s="119">
        <v>8.19</v>
      </c>
      <c r="E40" s="119">
        <v>8.34</v>
      </c>
      <c r="F40" s="119">
        <v>8.34</v>
      </c>
      <c r="G40" s="119"/>
      <c r="H40" s="119"/>
      <c r="I40" s="119"/>
      <c r="J40" s="119"/>
      <c r="K40" s="119"/>
      <c r="L40" s="119"/>
      <c r="M40" s="119">
        <v>8.34</v>
      </c>
      <c r="N40" s="119"/>
      <c r="O40" s="119"/>
      <c r="P40" s="119">
        <v>8.19</v>
      </c>
      <c r="Q40" s="119">
        <v>8.34</v>
      </c>
      <c r="R40" s="119">
        <v>8.34</v>
      </c>
      <c r="S40" s="119"/>
      <c r="T40" s="119"/>
      <c r="U40" s="119"/>
      <c r="V40" s="119"/>
      <c r="W40" s="119"/>
      <c r="X40" s="119"/>
      <c r="Y40" s="32" t="str">
        <f>IF(N40=$D$1," ",IF(AND(N40&lt;NSCA!$J$4,N40&gt;NSCA!$J$5),0,1))</f>
        <v xml:space="preserve"> </v>
      </c>
      <c r="Z40" s="32" t="str">
        <f>IF(O40=$D$1," ",IF(AND(O40&lt;NSCA!$K$4,O40&gt;NSCA!$K$5),0,1))</f>
        <v xml:space="preserve"> </v>
      </c>
      <c r="AA40" s="32">
        <f>IF(P40=$D$1," ",IF(AND(P40&lt;NSCA!$C$4,P40&gt;NSCA!$C$5),0,1))</f>
        <v>1</v>
      </c>
      <c r="AB40" s="32">
        <f>IF(Q40=$D$1," ",IF(AND(Q40&lt;NSCA!$D$4,Q40&gt;NSCA!$D$5),0,1))</f>
        <v>1</v>
      </c>
      <c r="AC40" s="32">
        <f>IF(R40=$D$1," ",IF(AND(R40&lt;NSCA!$E$4,R40&gt;NSCA!$E$5),0,1))</f>
        <v>1</v>
      </c>
      <c r="AD40" s="32" t="str">
        <f>IF(S40=$D$1," ",IF(AND(S40&lt;NSCA!$F$4,S40&gt;NSCA!$F$5),0,1))</f>
        <v xml:space="preserve"> </v>
      </c>
      <c r="AE40" s="32" t="str">
        <f>IF(T40=$D$1," ",IF(AND(T40&lt;NSCA!$G$4,T40&gt;NSCA!$G$5),0,1))</f>
        <v xml:space="preserve"> </v>
      </c>
      <c r="AF40" s="32" t="str">
        <f>IF(U40=$D$1," ",IF(AND(U40&lt;NSCA!$I$4,U40&gt;NSCA!$I$5),0,1))</f>
        <v xml:space="preserve"> </v>
      </c>
      <c r="AG40" s="32" t="str">
        <f>IF(V40=$D$1," ",IF(AND(V40&lt;NSCA!$H$4,V40&gt;NSCA!$H$5),0,1))</f>
        <v xml:space="preserve"> </v>
      </c>
      <c r="AH40" s="32" t="str">
        <f>IF(W40=$D$1," ",IF(AND(W40&lt;NSCA!$L$4,W40&gt;NSCA!$L$5),0,1))</f>
        <v xml:space="preserve"> </v>
      </c>
      <c r="AI40" s="32" t="str">
        <f>IF(X40=$D$1," ",IF(AND(X40&lt;NSCA!$M$4,X40&gt;NSCA!$M$5),0,1))</f>
        <v xml:space="preserve"> </v>
      </c>
    </row>
    <row r="41" spans="1:35" x14ac:dyDescent="0.25">
      <c r="A41" s="115">
        <v>42206</v>
      </c>
      <c r="B41" s="119">
        <v>7.86</v>
      </c>
      <c r="C41" s="119"/>
      <c r="D41" s="119"/>
      <c r="E41" s="119"/>
      <c r="F41" s="119"/>
      <c r="G41" s="119">
        <v>8.01</v>
      </c>
      <c r="H41" s="119"/>
      <c r="I41" s="119"/>
      <c r="J41" s="119">
        <v>7.92</v>
      </c>
      <c r="K41" s="119"/>
      <c r="L41" s="119"/>
      <c r="M41" s="119">
        <v>8.01</v>
      </c>
      <c r="N41" s="119">
        <v>7.86</v>
      </c>
      <c r="O41" s="119"/>
      <c r="P41" s="119"/>
      <c r="Q41" s="119"/>
      <c r="R41" s="119"/>
      <c r="S41" s="119">
        <v>8.01</v>
      </c>
      <c r="T41" s="119"/>
      <c r="U41" s="119"/>
      <c r="V41" s="119">
        <v>7.92</v>
      </c>
      <c r="W41" s="119"/>
      <c r="X41" s="119"/>
      <c r="Y41" s="32">
        <f>IF(N41=$D$1," ",IF(AND(N41&lt;NSCA!$J$4,N41&gt;NSCA!$J$5),0,1))</f>
        <v>1</v>
      </c>
      <c r="Z41" s="32" t="str">
        <f>IF(O41=$D$1," ",IF(AND(O41&lt;NSCA!$K$4,O41&gt;NSCA!$K$5),0,1))</f>
        <v xml:space="preserve"> </v>
      </c>
      <c r="AA41" s="32" t="str">
        <f>IF(P41=$D$1," ",IF(AND(P41&lt;NSCA!$C$4,P41&gt;NSCA!$C$5),0,1))</f>
        <v xml:space="preserve"> </v>
      </c>
      <c r="AB41" s="32" t="str">
        <f>IF(Q41=$D$1," ",IF(AND(Q41&lt;NSCA!$D$4,Q41&gt;NSCA!$D$5),0,1))</f>
        <v xml:space="preserve"> </v>
      </c>
      <c r="AC41" s="32" t="str">
        <f>IF(R41=$D$1," ",IF(AND(R41&lt;NSCA!$E$4,R41&gt;NSCA!$E$5),0,1))</f>
        <v xml:space="preserve"> </v>
      </c>
      <c r="AD41" s="32">
        <f>IF(S41=$D$1," ",IF(AND(S41&lt;NSCA!$F$4,S41&gt;NSCA!$F$5),0,1))</f>
        <v>1</v>
      </c>
      <c r="AE41" s="32" t="str">
        <f>IF(T41=$D$1," ",IF(AND(T41&lt;NSCA!$G$4,T41&gt;NSCA!$G$5),0,1))</f>
        <v xml:space="preserve"> </v>
      </c>
      <c r="AF41" s="32" t="str">
        <f>IF(U41=$D$1," ",IF(AND(U41&lt;NSCA!$I$4,U41&gt;NSCA!$I$5),0,1))</f>
        <v xml:space="preserve"> </v>
      </c>
      <c r="AG41" s="32">
        <f>IF(V41=$D$1," ",IF(AND(V41&lt;NSCA!$H$4,V41&gt;NSCA!$H$5),0,1))</f>
        <v>1</v>
      </c>
      <c r="AH41" s="32" t="str">
        <f>IF(W41=$D$1," ",IF(AND(W41&lt;NSCA!$L$4,W41&gt;NSCA!$L$5),0,1))</f>
        <v xml:space="preserve"> </v>
      </c>
      <c r="AI41" s="32" t="str">
        <f>IF(X41=$D$1," ",IF(AND(X41&lt;NSCA!$M$4,X41&gt;NSCA!$M$5),0,1))</f>
        <v xml:space="preserve"> </v>
      </c>
    </row>
    <row r="42" spans="1:35" x14ac:dyDescent="0.25">
      <c r="A42" s="115">
        <v>42207</v>
      </c>
      <c r="B42" s="119"/>
      <c r="C42" s="119">
        <v>7.02</v>
      </c>
      <c r="D42" s="119"/>
      <c r="E42" s="119"/>
      <c r="F42" s="119"/>
      <c r="G42" s="119"/>
      <c r="H42" s="119"/>
      <c r="I42" s="119">
        <v>7.79</v>
      </c>
      <c r="J42" s="119"/>
      <c r="K42" s="119"/>
      <c r="L42" s="119"/>
      <c r="M42" s="119">
        <v>7.79</v>
      </c>
      <c r="N42" s="119"/>
      <c r="O42" s="119">
        <v>7.02</v>
      </c>
      <c r="P42" s="119"/>
      <c r="Q42" s="119"/>
      <c r="R42" s="119"/>
      <c r="S42" s="119"/>
      <c r="T42" s="119"/>
      <c r="U42" s="119">
        <v>7.79</v>
      </c>
      <c r="V42" s="119"/>
      <c r="W42" s="119"/>
      <c r="X42" s="119"/>
      <c r="Y42" s="32" t="str">
        <f>IF(N42=$D$1," ",IF(AND(N42&lt;NSCA!$J$4,N42&gt;NSCA!$J$5),0,1))</f>
        <v xml:space="preserve"> </v>
      </c>
      <c r="Z42" s="32">
        <f>IF(O42=$D$1," ",IF(AND(O42&lt;NSCA!$K$4,O42&gt;NSCA!$K$5),0,1))</f>
        <v>1</v>
      </c>
      <c r="AA42" s="32" t="str">
        <f>IF(P42=$D$1," ",IF(AND(P42&lt;NSCA!$C$4,P42&gt;NSCA!$C$5),0,1))</f>
        <v xml:space="preserve"> </v>
      </c>
      <c r="AB42" s="32" t="str">
        <f>IF(Q42=$D$1," ",IF(AND(Q42&lt;NSCA!$D$4,Q42&gt;NSCA!$D$5),0,1))</f>
        <v xml:space="preserve"> </v>
      </c>
      <c r="AC42" s="32" t="str">
        <f>IF(R42=$D$1," ",IF(AND(R42&lt;NSCA!$E$4,R42&gt;NSCA!$E$5),0,1))</f>
        <v xml:space="preserve"> </v>
      </c>
      <c r="AD42" s="32" t="str">
        <f>IF(S42=$D$1," ",IF(AND(S42&lt;NSCA!$F$4,S42&gt;NSCA!$F$5),0,1))</f>
        <v xml:space="preserve"> </v>
      </c>
      <c r="AE42" s="32" t="str">
        <f>IF(T42=$D$1," ",IF(AND(T42&lt;NSCA!$G$4,T42&gt;NSCA!$G$5),0,1))</f>
        <v xml:space="preserve"> </v>
      </c>
      <c r="AF42" s="32">
        <f>IF(U42=$D$1," ",IF(AND(U42&lt;NSCA!$I$4,U42&gt;NSCA!$I$5),0,1))</f>
        <v>1</v>
      </c>
      <c r="AG42" s="32" t="str">
        <f>IF(V42=$D$1," ",IF(AND(V42&lt;NSCA!$H$4,V42&gt;NSCA!$H$5),0,1))</f>
        <v xml:space="preserve"> </v>
      </c>
      <c r="AH42" s="32" t="str">
        <f>IF(W42=$D$1," ",IF(AND(W42&lt;NSCA!$L$4,W42&gt;NSCA!$L$5),0,1))</f>
        <v xml:space="preserve"> </v>
      </c>
      <c r="AI42" s="32" t="str">
        <f>IF(X42=$D$1," ",IF(AND(X42&lt;NSCA!$M$4,X42&gt;NSCA!$M$5),0,1))</f>
        <v xml:space="preserve"> </v>
      </c>
    </row>
    <row r="43" spans="1:35" x14ac:dyDescent="0.25">
      <c r="A43" s="115">
        <v>42208</v>
      </c>
      <c r="B43" s="119"/>
      <c r="C43" s="119"/>
      <c r="D43" s="119"/>
      <c r="E43" s="119"/>
      <c r="F43" s="119"/>
      <c r="G43" s="119"/>
      <c r="H43" s="119">
        <v>7.75</v>
      </c>
      <c r="I43" s="119"/>
      <c r="J43" s="119"/>
      <c r="K43" s="119"/>
      <c r="L43" s="119">
        <v>7.71</v>
      </c>
      <c r="M43" s="119">
        <v>7.75</v>
      </c>
      <c r="N43" s="119"/>
      <c r="O43" s="119"/>
      <c r="P43" s="119"/>
      <c r="Q43" s="119"/>
      <c r="R43" s="119"/>
      <c r="S43" s="119"/>
      <c r="T43" s="119">
        <v>7.75</v>
      </c>
      <c r="U43" s="119"/>
      <c r="V43" s="119"/>
      <c r="W43" s="119"/>
      <c r="X43" s="119">
        <v>7.71</v>
      </c>
      <c r="Y43" s="32" t="str">
        <f>IF(N43=$D$1," ",IF(AND(N43&lt;NSCA!$J$4,N43&gt;NSCA!$J$5),0,1))</f>
        <v xml:space="preserve"> </v>
      </c>
      <c r="Z43" s="32" t="str">
        <f>IF(O43=$D$1," ",IF(AND(O43&lt;NSCA!$K$4,O43&gt;NSCA!$K$5),0,1))</f>
        <v xml:space="preserve"> </v>
      </c>
      <c r="AA43" s="32" t="str">
        <f>IF(P43=$D$1," ",IF(AND(P43&lt;NSCA!$C$4,P43&gt;NSCA!$C$5),0,1))</f>
        <v xml:space="preserve"> </v>
      </c>
      <c r="AB43" s="32" t="str">
        <f>IF(Q43=$D$1," ",IF(AND(Q43&lt;NSCA!$D$4,Q43&gt;NSCA!$D$5),0,1))</f>
        <v xml:space="preserve"> </v>
      </c>
      <c r="AC43" s="32" t="str">
        <f>IF(R43=$D$1," ",IF(AND(R43&lt;NSCA!$E$4,R43&gt;NSCA!$E$5),0,1))</f>
        <v xml:space="preserve"> </v>
      </c>
      <c r="AD43" s="32" t="str">
        <f>IF(S43=$D$1," ",IF(AND(S43&lt;NSCA!$F$4,S43&gt;NSCA!$F$5),0,1))</f>
        <v xml:space="preserve"> </v>
      </c>
      <c r="AE43" s="32">
        <f>IF(T43=$D$1," ",IF(AND(T43&lt;NSCA!$G$4,T43&gt;NSCA!$G$5),0,1))</f>
        <v>1</v>
      </c>
      <c r="AF43" s="32" t="str">
        <f>IF(U43=$D$1," ",IF(AND(U43&lt;NSCA!$I$4,U43&gt;NSCA!$I$5),0,1))</f>
        <v xml:space="preserve"> </v>
      </c>
      <c r="AG43" s="32" t="str">
        <f>IF(V43=$D$1," ",IF(AND(V43&lt;NSCA!$H$4,V43&gt;NSCA!$H$5),0,1))</f>
        <v xml:space="preserve"> </v>
      </c>
      <c r="AH43" s="32" t="str">
        <f>IF(W43=$D$1," ",IF(AND(W43&lt;NSCA!$L$4,W43&gt;NSCA!$L$5),0,1))</f>
        <v xml:space="preserve"> </v>
      </c>
      <c r="AI43" s="32">
        <f>IF(X43=$D$1," ",IF(AND(X43&lt;NSCA!$M$4,X43&gt;NSCA!$M$5),0,1))</f>
        <v>1</v>
      </c>
    </row>
    <row r="44" spans="1:35" x14ac:dyDescent="0.25">
      <c r="A44" s="115">
        <v>42233</v>
      </c>
      <c r="B44" s="119"/>
      <c r="C44" s="119"/>
      <c r="D44" s="119">
        <v>8.2100000000000009</v>
      </c>
      <c r="E44" s="119">
        <v>8.44</v>
      </c>
      <c r="F44" s="119">
        <v>8.3699999999999992</v>
      </c>
      <c r="G44" s="119"/>
      <c r="H44" s="119"/>
      <c r="I44" s="119"/>
      <c r="J44" s="119"/>
      <c r="K44" s="119"/>
      <c r="L44" s="119"/>
      <c r="M44" s="119">
        <v>8.44</v>
      </c>
      <c r="N44" s="119"/>
      <c r="O44" s="119"/>
      <c r="P44" s="119">
        <v>8.2100000000000009</v>
      </c>
      <c r="Q44" s="119">
        <v>8.44</v>
      </c>
      <c r="R44" s="119">
        <v>8.3699999999999992</v>
      </c>
      <c r="S44" s="119"/>
      <c r="T44" s="119"/>
      <c r="U44" s="119"/>
      <c r="V44" s="119"/>
      <c r="W44" s="119"/>
      <c r="X44" s="119"/>
      <c r="Y44" s="32" t="str">
        <f>IF(N44=$D$1," ",IF(AND(N44&lt;NSCA!$J$4,N44&gt;NSCA!$J$5),0,1))</f>
        <v xml:space="preserve"> </v>
      </c>
      <c r="Z44" s="32" t="str">
        <f>IF(O44=$D$1," ",IF(AND(O44&lt;NSCA!$K$4,O44&gt;NSCA!$K$5),0,1))</f>
        <v xml:space="preserve"> </v>
      </c>
      <c r="AA44" s="32">
        <f>IF(P44=$D$1," ",IF(AND(P44&lt;NSCA!$C$4,P44&gt;NSCA!$C$5),0,1))</f>
        <v>1</v>
      </c>
      <c r="AB44" s="32">
        <f>IF(Q44=$D$1," ",IF(AND(Q44&lt;NSCA!$D$4,Q44&gt;NSCA!$D$5),0,1))</f>
        <v>1</v>
      </c>
      <c r="AC44" s="32">
        <f>IF(R44=$D$1," ",IF(AND(R44&lt;NSCA!$E$4,R44&gt;NSCA!$E$5),0,1))</f>
        <v>1</v>
      </c>
      <c r="AD44" s="32" t="str">
        <f>IF(S44=$D$1," ",IF(AND(S44&lt;NSCA!$F$4,S44&gt;NSCA!$F$5),0,1))</f>
        <v xml:space="preserve"> </v>
      </c>
      <c r="AE44" s="32" t="str">
        <f>IF(T44=$D$1," ",IF(AND(T44&lt;NSCA!$G$4,T44&gt;NSCA!$G$5),0,1))</f>
        <v xml:space="preserve"> </v>
      </c>
      <c r="AF44" s="32" t="str">
        <f>IF(U44=$D$1," ",IF(AND(U44&lt;NSCA!$I$4,U44&gt;NSCA!$I$5),0,1))</f>
        <v xml:space="preserve"> </v>
      </c>
      <c r="AG44" s="32" t="str">
        <f>IF(V44=$D$1," ",IF(AND(V44&lt;NSCA!$H$4,V44&gt;NSCA!$H$5),0,1))</f>
        <v xml:space="preserve"> </v>
      </c>
      <c r="AH44" s="32" t="str">
        <f>IF(W44=$D$1," ",IF(AND(W44&lt;NSCA!$L$4,W44&gt;NSCA!$L$5),0,1))</f>
        <v xml:space="preserve"> </v>
      </c>
      <c r="AI44" s="32" t="str">
        <f>IF(X44=$D$1," ",IF(AND(X44&lt;NSCA!$M$4,X44&gt;NSCA!$M$5),0,1))</f>
        <v xml:space="preserve"> </v>
      </c>
    </row>
    <row r="45" spans="1:35" x14ac:dyDescent="0.25">
      <c r="A45" s="115">
        <v>42234</v>
      </c>
      <c r="B45" s="119">
        <v>7.8</v>
      </c>
      <c r="C45" s="119"/>
      <c r="D45" s="119"/>
      <c r="E45" s="119"/>
      <c r="F45" s="119"/>
      <c r="G45" s="119">
        <v>8.0299999999999994</v>
      </c>
      <c r="H45" s="119"/>
      <c r="I45" s="119"/>
      <c r="J45" s="119">
        <v>7.99</v>
      </c>
      <c r="K45" s="119"/>
      <c r="L45" s="119"/>
      <c r="M45" s="119">
        <v>8.0299999999999994</v>
      </c>
      <c r="N45" s="119">
        <v>7.8</v>
      </c>
      <c r="O45" s="119"/>
      <c r="P45" s="119"/>
      <c r="Q45" s="119"/>
      <c r="R45" s="119"/>
      <c r="S45" s="119">
        <v>8.0299999999999994</v>
      </c>
      <c r="T45" s="119"/>
      <c r="U45" s="119"/>
      <c r="V45" s="119">
        <v>7.99</v>
      </c>
      <c r="W45" s="119"/>
      <c r="X45" s="119"/>
      <c r="Y45" s="32">
        <f>IF(N45=$D$1," ",IF(AND(N45&lt;NSCA!$J$4,N45&gt;NSCA!$J$5),0,1))</f>
        <v>1</v>
      </c>
      <c r="Z45" s="32" t="str">
        <f>IF(O45=$D$1," ",IF(AND(O45&lt;NSCA!$K$4,O45&gt;NSCA!$K$5),0,1))</f>
        <v xml:space="preserve"> </v>
      </c>
      <c r="AA45" s="32" t="str">
        <f>IF(P45=$D$1," ",IF(AND(P45&lt;NSCA!$C$4,P45&gt;NSCA!$C$5),0,1))</f>
        <v xml:space="preserve"> </v>
      </c>
      <c r="AB45" s="32" t="str">
        <f>IF(Q45=$D$1," ",IF(AND(Q45&lt;NSCA!$D$4,Q45&gt;NSCA!$D$5),0,1))</f>
        <v xml:space="preserve"> </v>
      </c>
      <c r="AC45" s="32" t="str">
        <f>IF(R45=$D$1," ",IF(AND(R45&lt;NSCA!$E$4,R45&gt;NSCA!$E$5),0,1))</f>
        <v xml:space="preserve"> </v>
      </c>
      <c r="AD45" s="32">
        <f>IF(S45=$D$1," ",IF(AND(S45&lt;NSCA!$F$4,S45&gt;NSCA!$F$5),0,1))</f>
        <v>1</v>
      </c>
      <c r="AE45" s="32" t="str">
        <f>IF(T45=$D$1," ",IF(AND(T45&lt;NSCA!$G$4,T45&gt;NSCA!$G$5),0,1))</f>
        <v xml:space="preserve"> </v>
      </c>
      <c r="AF45" s="32" t="str">
        <f>IF(U45=$D$1," ",IF(AND(U45&lt;NSCA!$I$4,U45&gt;NSCA!$I$5),0,1))</f>
        <v xml:space="preserve"> </v>
      </c>
      <c r="AG45" s="32">
        <f>IF(V45=$D$1," ",IF(AND(V45&lt;NSCA!$H$4,V45&gt;NSCA!$H$5),0,1))</f>
        <v>1</v>
      </c>
      <c r="AH45" s="32" t="str">
        <f>IF(W45=$D$1," ",IF(AND(W45&lt;NSCA!$L$4,W45&gt;NSCA!$L$5),0,1))</f>
        <v xml:space="preserve"> </v>
      </c>
      <c r="AI45" s="32" t="str">
        <f>IF(X45=$D$1," ",IF(AND(X45&lt;NSCA!$M$4,X45&gt;NSCA!$M$5),0,1))</f>
        <v xml:space="preserve"> </v>
      </c>
    </row>
    <row r="46" spans="1:35" x14ac:dyDescent="0.25">
      <c r="A46" s="115">
        <v>42235</v>
      </c>
      <c r="B46" s="119"/>
      <c r="C46" s="119">
        <v>7.62</v>
      </c>
      <c r="D46" s="119"/>
      <c r="E46" s="119"/>
      <c r="F46" s="119"/>
      <c r="G46" s="119"/>
      <c r="H46" s="119"/>
      <c r="I46" s="119">
        <v>7.86</v>
      </c>
      <c r="J46" s="119"/>
      <c r="K46" s="119">
        <v>7.94</v>
      </c>
      <c r="L46" s="119"/>
      <c r="M46" s="119">
        <v>7.94</v>
      </c>
      <c r="N46" s="119"/>
      <c r="O46" s="119">
        <v>7.62</v>
      </c>
      <c r="P46" s="119"/>
      <c r="Q46" s="119"/>
      <c r="R46" s="119"/>
      <c r="S46" s="119"/>
      <c r="T46" s="119"/>
      <c r="U46" s="119">
        <v>7.86</v>
      </c>
      <c r="V46" s="119"/>
      <c r="W46" s="119">
        <v>7.94</v>
      </c>
      <c r="X46" s="119"/>
      <c r="Y46" s="32" t="str">
        <f>IF(N46=$D$1," ",IF(AND(N46&lt;NSCA!$J$4,N46&gt;NSCA!$J$5),0,1))</f>
        <v xml:space="preserve"> </v>
      </c>
      <c r="Z46" s="32">
        <f>IF(O46=$D$1," ",IF(AND(O46&lt;NSCA!$K$4,O46&gt;NSCA!$K$5),0,1))</f>
        <v>1</v>
      </c>
      <c r="AA46" s="32" t="str">
        <f>IF(P46=$D$1," ",IF(AND(P46&lt;NSCA!$C$4,P46&gt;NSCA!$C$5),0,1))</f>
        <v xml:space="preserve"> </v>
      </c>
      <c r="AB46" s="32" t="str">
        <f>IF(Q46=$D$1," ",IF(AND(Q46&lt;NSCA!$D$4,Q46&gt;NSCA!$D$5),0,1))</f>
        <v xml:space="preserve"> </v>
      </c>
      <c r="AC46" s="32" t="str">
        <f>IF(R46=$D$1," ",IF(AND(R46&lt;NSCA!$E$4,R46&gt;NSCA!$E$5),0,1))</f>
        <v xml:space="preserve"> </v>
      </c>
      <c r="AD46" s="32" t="str">
        <f>IF(S46=$D$1," ",IF(AND(S46&lt;NSCA!$F$4,S46&gt;NSCA!$F$5),0,1))</f>
        <v xml:space="preserve"> </v>
      </c>
      <c r="AE46" s="32" t="str">
        <f>IF(T46=$D$1," ",IF(AND(T46&lt;NSCA!$G$4,T46&gt;NSCA!$G$5),0,1))</f>
        <v xml:space="preserve"> </v>
      </c>
      <c r="AF46" s="32">
        <f>IF(U46=$D$1," ",IF(AND(U46&lt;NSCA!$I$4,U46&gt;NSCA!$I$5),0,1))</f>
        <v>1</v>
      </c>
      <c r="AG46" s="32" t="str">
        <f>IF(V46=$D$1," ",IF(AND(V46&lt;NSCA!$H$4,V46&gt;NSCA!$H$5),0,1))</f>
        <v xml:space="preserve"> </v>
      </c>
      <c r="AH46" s="32">
        <f>IF(W46=$D$1," ",IF(AND(W46&lt;NSCA!$L$4,W46&gt;NSCA!$L$5),0,1))</f>
        <v>1</v>
      </c>
      <c r="AI46" s="32" t="str">
        <f>IF(X46=$D$1," ",IF(AND(X46&lt;NSCA!$M$4,X46&gt;NSCA!$M$5),0,1))</f>
        <v xml:space="preserve"> </v>
      </c>
    </row>
    <row r="47" spans="1:35" x14ac:dyDescent="0.25">
      <c r="A47" s="115">
        <v>42236</v>
      </c>
      <c r="B47" s="119"/>
      <c r="C47" s="119"/>
      <c r="D47" s="119"/>
      <c r="E47" s="119"/>
      <c r="F47" s="119"/>
      <c r="G47" s="119"/>
      <c r="H47" s="119">
        <v>8.07</v>
      </c>
      <c r="I47" s="119"/>
      <c r="J47" s="119"/>
      <c r="K47" s="119"/>
      <c r="L47" s="119">
        <v>7.82</v>
      </c>
      <c r="M47" s="119">
        <v>8.07</v>
      </c>
      <c r="N47" s="119"/>
      <c r="O47" s="119"/>
      <c r="P47" s="119"/>
      <c r="Q47" s="119"/>
      <c r="R47" s="119"/>
      <c r="S47" s="119"/>
      <c r="T47" s="119">
        <v>8.07</v>
      </c>
      <c r="U47" s="119"/>
      <c r="V47" s="119"/>
      <c r="W47" s="119"/>
      <c r="X47" s="119">
        <v>7.82</v>
      </c>
      <c r="Y47" s="32" t="str">
        <f>IF(N47=$D$1," ",IF(AND(N47&lt;NSCA!$J$4,N47&gt;NSCA!$J$5),0,1))</f>
        <v xml:space="preserve"> </v>
      </c>
      <c r="Z47" s="32" t="str">
        <f>IF(O47=$D$1," ",IF(AND(O47&lt;NSCA!$K$4,O47&gt;NSCA!$K$5),0,1))</f>
        <v xml:space="preserve"> </v>
      </c>
      <c r="AA47" s="32" t="str">
        <f>IF(P47=$D$1," ",IF(AND(P47&lt;NSCA!$C$4,P47&gt;NSCA!$C$5),0,1))</f>
        <v xml:space="preserve"> </v>
      </c>
      <c r="AB47" s="32" t="str">
        <f>IF(Q47=$D$1," ",IF(AND(Q47&lt;NSCA!$D$4,Q47&gt;NSCA!$D$5),0,1))</f>
        <v xml:space="preserve"> </v>
      </c>
      <c r="AC47" s="32" t="str">
        <f>IF(R47=$D$1," ",IF(AND(R47&lt;NSCA!$E$4,R47&gt;NSCA!$E$5),0,1))</f>
        <v xml:space="preserve"> </v>
      </c>
      <c r="AD47" s="32" t="str">
        <f>IF(S47=$D$1," ",IF(AND(S47&lt;NSCA!$F$4,S47&gt;NSCA!$F$5),0,1))</f>
        <v xml:space="preserve"> </v>
      </c>
      <c r="AE47" s="32">
        <f>IF(T47=$D$1," ",IF(AND(T47&lt;NSCA!$G$4,T47&gt;NSCA!$G$5),0,1))</f>
        <v>1</v>
      </c>
      <c r="AF47" s="32" t="str">
        <f>IF(U47=$D$1," ",IF(AND(U47&lt;NSCA!$I$4,U47&gt;NSCA!$I$5),0,1))</f>
        <v xml:space="preserve"> </v>
      </c>
      <c r="AG47" s="32" t="str">
        <f>IF(V47=$D$1," ",IF(AND(V47&lt;NSCA!$H$4,V47&gt;NSCA!$H$5),0,1))</f>
        <v xml:space="preserve"> </v>
      </c>
      <c r="AH47" s="32" t="str">
        <f>IF(W47=$D$1," ",IF(AND(W47&lt;NSCA!$L$4,W47&gt;NSCA!$L$5),0,1))</f>
        <v xml:space="preserve"> </v>
      </c>
      <c r="AI47" s="32">
        <f>IF(X47=$D$1," ",IF(AND(X47&lt;NSCA!$M$4,X47&gt;NSCA!$M$5),0,1))</f>
        <v>1</v>
      </c>
    </row>
    <row r="48" spans="1:35" x14ac:dyDescent="0.25">
      <c r="A48" s="115">
        <v>42268</v>
      </c>
      <c r="B48" s="119"/>
      <c r="C48" s="119"/>
      <c r="D48" s="119">
        <v>8.9600000000000009</v>
      </c>
      <c r="E48" s="119">
        <v>9.09</v>
      </c>
      <c r="F48" s="119">
        <v>8.86</v>
      </c>
      <c r="G48" s="119"/>
      <c r="H48" s="119"/>
      <c r="I48" s="119"/>
      <c r="J48" s="119"/>
      <c r="K48" s="119"/>
      <c r="L48" s="119"/>
      <c r="M48" s="119">
        <v>9.09</v>
      </c>
      <c r="N48" s="119"/>
      <c r="O48" s="119"/>
      <c r="P48" s="119">
        <v>8.9600000000000009</v>
      </c>
      <c r="Q48" s="119">
        <v>9.09</v>
      </c>
      <c r="R48" s="119">
        <v>8.86</v>
      </c>
      <c r="S48" s="119"/>
      <c r="T48" s="119"/>
      <c r="U48" s="119"/>
      <c r="V48" s="119"/>
      <c r="W48" s="119"/>
      <c r="X48" s="119"/>
      <c r="Y48" s="32" t="str">
        <f>IF(N48=$D$1," ",IF(AND(N48&lt;NSCA!$J$4,N48&gt;NSCA!$J$5),0,1))</f>
        <v xml:space="preserve"> </v>
      </c>
      <c r="Z48" s="32" t="str">
        <f>IF(O48=$D$1," ",IF(AND(O48&lt;NSCA!$K$4,O48&gt;NSCA!$K$5),0,1))</f>
        <v xml:space="preserve"> </v>
      </c>
      <c r="AA48" s="32">
        <f>IF(P48=$D$1," ",IF(AND(P48&lt;NSCA!$C$4,P48&gt;NSCA!$C$5),0,1))</f>
        <v>1</v>
      </c>
      <c r="AB48" s="32">
        <f>IF(Q48=$D$1," ",IF(AND(Q48&lt;NSCA!$D$4,Q48&gt;NSCA!$D$5),0,1))</f>
        <v>1</v>
      </c>
      <c r="AC48" s="32">
        <f>IF(R48=$D$1," ",IF(AND(R48&lt;NSCA!$E$4,R48&gt;NSCA!$E$5),0,1))</f>
        <v>1</v>
      </c>
      <c r="AD48" s="32" t="str">
        <f>IF(S48=$D$1," ",IF(AND(S48&lt;NSCA!$F$4,S48&gt;NSCA!$F$5),0,1))</f>
        <v xml:space="preserve"> </v>
      </c>
      <c r="AE48" s="32" t="str">
        <f>IF(T48=$D$1," ",IF(AND(T48&lt;NSCA!$G$4,T48&gt;NSCA!$G$5),0,1))</f>
        <v xml:space="preserve"> </v>
      </c>
      <c r="AF48" s="32" t="str">
        <f>IF(U48=$D$1," ",IF(AND(U48&lt;NSCA!$I$4,U48&gt;NSCA!$I$5),0,1))</f>
        <v xml:space="preserve"> </v>
      </c>
      <c r="AG48" s="32" t="str">
        <f>IF(V48=$D$1," ",IF(AND(V48&lt;NSCA!$H$4,V48&gt;NSCA!$H$5),0,1))</f>
        <v xml:space="preserve"> </v>
      </c>
      <c r="AH48" s="32" t="str">
        <f>IF(W48=$D$1," ",IF(AND(W48&lt;NSCA!$L$4,W48&gt;NSCA!$L$5),0,1))</f>
        <v xml:space="preserve"> </v>
      </c>
      <c r="AI48" s="32" t="str">
        <f>IF(X48=$D$1," ",IF(AND(X48&lt;NSCA!$M$4,X48&gt;NSCA!$M$5),0,1))</f>
        <v xml:space="preserve"> </v>
      </c>
    </row>
    <row r="49" spans="1:35" x14ac:dyDescent="0.25">
      <c r="A49" s="115">
        <v>42269</v>
      </c>
      <c r="B49" s="119"/>
      <c r="C49" s="119">
        <v>7.91</v>
      </c>
      <c r="D49" s="119"/>
      <c r="E49" s="119"/>
      <c r="F49" s="119"/>
      <c r="G49" s="119"/>
      <c r="H49" s="119"/>
      <c r="I49" s="119">
        <v>8.58</v>
      </c>
      <c r="J49" s="119"/>
      <c r="K49" s="119"/>
      <c r="L49" s="119"/>
      <c r="M49" s="119">
        <v>8.58</v>
      </c>
      <c r="N49" s="119"/>
      <c r="O49" s="119">
        <v>7.91</v>
      </c>
      <c r="P49" s="119"/>
      <c r="Q49" s="119"/>
      <c r="R49" s="119"/>
      <c r="S49" s="119"/>
      <c r="T49" s="119"/>
      <c r="U49" s="119">
        <v>8.58</v>
      </c>
      <c r="V49" s="119"/>
      <c r="W49" s="119"/>
      <c r="X49" s="119"/>
      <c r="Y49" s="32" t="str">
        <f>IF(N49=$D$1," ",IF(AND(N49&lt;NSCA!$J$4,N49&gt;NSCA!$J$5),0,1))</f>
        <v xml:space="preserve"> </v>
      </c>
      <c r="Z49" s="32">
        <f>IF(O49=$D$1," ",IF(AND(O49&lt;NSCA!$K$4,O49&gt;NSCA!$K$5),0,1))</f>
        <v>1</v>
      </c>
      <c r="AA49" s="32" t="str">
        <f>IF(P49=$D$1," ",IF(AND(P49&lt;NSCA!$C$4,P49&gt;NSCA!$C$5),0,1))</f>
        <v xml:space="preserve"> </v>
      </c>
      <c r="AB49" s="32" t="str">
        <f>IF(Q49=$D$1," ",IF(AND(Q49&lt;NSCA!$D$4,Q49&gt;NSCA!$D$5),0,1))</f>
        <v xml:space="preserve"> </v>
      </c>
      <c r="AC49" s="32" t="str">
        <f>IF(R49=$D$1," ",IF(AND(R49&lt;NSCA!$E$4,R49&gt;NSCA!$E$5),0,1))</f>
        <v xml:space="preserve"> </v>
      </c>
      <c r="AD49" s="32" t="str">
        <f>IF(S49=$D$1," ",IF(AND(S49&lt;NSCA!$F$4,S49&gt;NSCA!$F$5),0,1))</f>
        <v xml:space="preserve"> </v>
      </c>
      <c r="AE49" s="32" t="str">
        <f>IF(T49=$D$1," ",IF(AND(T49&lt;NSCA!$G$4,T49&gt;NSCA!$G$5),0,1))</f>
        <v xml:space="preserve"> </v>
      </c>
      <c r="AF49" s="32">
        <f>IF(U49=$D$1," ",IF(AND(U49&lt;NSCA!$I$4,U49&gt;NSCA!$I$5),0,1))</f>
        <v>1</v>
      </c>
      <c r="AG49" s="32" t="str">
        <f>IF(V49=$D$1," ",IF(AND(V49&lt;NSCA!$H$4,V49&gt;NSCA!$H$5),0,1))</f>
        <v xml:space="preserve"> </v>
      </c>
      <c r="AH49" s="32" t="str">
        <f>IF(W49=$D$1," ",IF(AND(W49&lt;NSCA!$L$4,W49&gt;NSCA!$L$5),0,1))</f>
        <v xml:space="preserve"> </v>
      </c>
      <c r="AI49" s="32" t="str">
        <f>IF(X49=$D$1," ",IF(AND(X49&lt;NSCA!$M$4,X49&gt;NSCA!$M$5),0,1))</f>
        <v xml:space="preserve"> </v>
      </c>
    </row>
    <row r="50" spans="1:35" x14ac:dyDescent="0.25">
      <c r="A50" s="115">
        <v>42270</v>
      </c>
      <c r="B50" s="119"/>
      <c r="C50" s="119"/>
      <c r="D50" s="119"/>
      <c r="E50" s="119"/>
      <c r="F50" s="119"/>
      <c r="G50" s="119"/>
      <c r="H50" s="119">
        <v>8.1300000000000008</v>
      </c>
      <c r="I50" s="119"/>
      <c r="J50" s="119"/>
      <c r="K50" s="119"/>
      <c r="L50" s="119">
        <v>8.41</v>
      </c>
      <c r="M50" s="119">
        <v>8.41</v>
      </c>
      <c r="N50" s="119"/>
      <c r="O50" s="119"/>
      <c r="P50" s="119"/>
      <c r="Q50" s="119"/>
      <c r="R50" s="119"/>
      <c r="S50" s="119"/>
      <c r="T50" s="119">
        <v>8.1300000000000008</v>
      </c>
      <c r="U50" s="119"/>
      <c r="V50" s="119"/>
      <c r="W50" s="119"/>
      <c r="X50" s="119">
        <v>8.41</v>
      </c>
      <c r="Y50" s="32" t="str">
        <f>IF(N50=$D$1," ",IF(AND(N50&lt;NSCA!$J$4,N50&gt;NSCA!$J$5),0,1))</f>
        <v xml:space="preserve"> </v>
      </c>
      <c r="Z50" s="32" t="str">
        <f>IF(O50=$D$1," ",IF(AND(O50&lt;NSCA!$K$4,O50&gt;NSCA!$K$5),0,1))</f>
        <v xml:space="preserve"> </v>
      </c>
      <c r="AA50" s="32" t="str">
        <f>IF(P50=$D$1," ",IF(AND(P50&lt;NSCA!$C$4,P50&gt;NSCA!$C$5),0,1))</f>
        <v xml:space="preserve"> </v>
      </c>
      <c r="AB50" s="32" t="str">
        <f>IF(Q50=$D$1," ",IF(AND(Q50&lt;NSCA!$D$4,Q50&gt;NSCA!$D$5),0,1))</f>
        <v xml:space="preserve"> </v>
      </c>
      <c r="AC50" s="32" t="str">
        <f>IF(R50=$D$1," ",IF(AND(R50&lt;NSCA!$E$4,R50&gt;NSCA!$E$5),0,1))</f>
        <v xml:space="preserve"> </v>
      </c>
      <c r="AD50" s="32" t="str">
        <f>IF(S50=$D$1," ",IF(AND(S50&lt;NSCA!$F$4,S50&gt;NSCA!$F$5),0,1))</f>
        <v xml:space="preserve"> </v>
      </c>
      <c r="AE50" s="32">
        <f>IF(T50=$D$1," ",IF(AND(T50&lt;NSCA!$G$4,T50&gt;NSCA!$G$5),0,1))</f>
        <v>1</v>
      </c>
      <c r="AF50" s="32" t="str">
        <f>IF(U50=$D$1," ",IF(AND(U50&lt;NSCA!$I$4,U50&gt;NSCA!$I$5),0,1))</f>
        <v xml:space="preserve"> </v>
      </c>
      <c r="AG50" s="32" t="str">
        <f>IF(V50=$D$1," ",IF(AND(V50&lt;NSCA!$H$4,V50&gt;NSCA!$H$5),0,1))</f>
        <v xml:space="preserve"> </v>
      </c>
      <c r="AH50" s="32" t="str">
        <f>IF(W50=$D$1," ",IF(AND(W50&lt;NSCA!$L$4,W50&gt;NSCA!$L$5),0,1))</f>
        <v xml:space="preserve"> </v>
      </c>
      <c r="AI50" s="32">
        <f>IF(X50=$D$1," ",IF(AND(X50&lt;NSCA!$M$4,X50&gt;NSCA!$M$5),0,1))</f>
        <v>1</v>
      </c>
    </row>
    <row r="51" spans="1:35" x14ac:dyDescent="0.25">
      <c r="A51" s="115">
        <v>42271</v>
      </c>
      <c r="B51" s="119">
        <v>8.32</v>
      </c>
      <c r="C51" s="119"/>
      <c r="D51" s="119"/>
      <c r="E51" s="119"/>
      <c r="F51" s="119"/>
      <c r="G51" s="119">
        <v>8.67</v>
      </c>
      <c r="H51" s="119"/>
      <c r="I51" s="119"/>
      <c r="J51" s="119">
        <v>8.19</v>
      </c>
      <c r="K51" s="119"/>
      <c r="L51" s="119"/>
      <c r="M51" s="119">
        <v>8.67</v>
      </c>
      <c r="N51" s="119">
        <v>8.32</v>
      </c>
      <c r="O51" s="119"/>
      <c r="P51" s="119"/>
      <c r="Q51" s="119"/>
      <c r="R51" s="119"/>
      <c r="S51" s="119">
        <v>8.67</v>
      </c>
      <c r="T51" s="119"/>
      <c r="U51" s="119"/>
      <c r="V51" s="119">
        <v>8.19</v>
      </c>
      <c r="W51" s="119"/>
      <c r="X51" s="119"/>
      <c r="Y51" s="32">
        <f>IF(N51=$D$1," ",IF(AND(N51&lt;NSCA!$J$4,N51&gt;NSCA!$J$5),0,1))</f>
        <v>1</v>
      </c>
      <c r="Z51" s="32" t="str">
        <f>IF(O51=$D$1," ",IF(AND(O51&lt;NSCA!$K$4,O51&gt;NSCA!$K$5),0,1))</f>
        <v xml:space="preserve"> </v>
      </c>
      <c r="AA51" s="32" t="str">
        <f>IF(P51=$D$1," ",IF(AND(P51&lt;NSCA!$C$4,P51&gt;NSCA!$C$5),0,1))</f>
        <v xml:space="preserve"> </v>
      </c>
      <c r="AB51" s="32" t="str">
        <f>IF(Q51=$D$1," ",IF(AND(Q51&lt;NSCA!$D$4,Q51&gt;NSCA!$D$5),0,1))</f>
        <v xml:space="preserve"> </v>
      </c>
      <c r="AC51" s="32" t="str">
        <f>IF(R51=$D$1," ",IF(AND(R51&lt;NSCA!$E$4,R51&gt;NSCA!$E$5),0,1))</f>
        <v xml:space="preserve"> </v>
      </c>
      <c r="AD51" s="32">
        <f>IF(S51=$D$1," ",IF(AND(S51&lt;NSCA!$F$4,S51&gt;NSCA!$F$5),0,1))</f>
        <v>1</v>
      </c>
      <c r="AE51" s="32" t="str">
        <f>IF(T51=$D$1," ",IF(AND(T51&lt;NSCA!$G$4,T51&gt;NSCA!$G$5),0,1))</f>
        <v xml:space="preserve"> </v>
      </c>
      <c r="AF51" s="32" t="str">
        <f>IF(U51=$D$1," ",IF(AND(U51&lt;NSCA!$I$4,U51&gt;NSCA!$I$5),0,1))</f>
        <v xml:space="preserve"> </v>
      </c>
      <c r="AG51" s="32">
        <f>IF(V51=$D$1," ",IF(AND(V51&lt;NSCA!$H$4,V51&gt;NSCA!$H$5),0,1))</f>
        <v>1</v>
      </c>
      <c r="AH51" s="32" t="str">
        <f>IF(W51=$D$1," ",IF(AND(W51&lt;NSCA!$L$4,W51&gt;NSCA!$L$5),0,1))</f>
        <v xml:space="preserve"> </v>
      </c>
      <c r="AI51" s="32" t="str">
        <f>IF(X51=$D$1," ",IF(AND(X51&lt;NSCA!$M$4,X51&gt;NSCA!$M$5),0,1))</f>
        <v xml:space="preserve"> </v>
      </c>
    </row>
    <row r="52" spans="1:35" x14ac:dyDescent="0.25">
      <c r="A52" s="115">
        <v>42290</v>
      </c>
      <c r="B52" s="119"/>
      <c r="C52" s="119"/>
      <c r="D52" s="119">
        <v>8.1199999999999992</v>
      </c>
      <c r="E52" s="119">
        <v>8.26</v>
      </c>
      <c r="F52" s="119">
        <v>8.08</v>
      </c>
      <c r="G52" s="119"/>
      <c r="H52" s="119"/>
      <c r="I52" s="119"/>
      <c r="J52" s="119"/>
      <c r="K52" s="119"/>
      <c r="L52" s="119"/>
      <c r="M52" s="119">
        <v>8.26</v>
      </c>
      <c r="N52" s="119"/>
      <c r="O52" s="119"/>
      <c r="P52" s="119">
        <v>8.1199999999999992</v>
      </c>
      <c r="Q52" s="119">
        <v>8.26</v>
      </c>
      <c r="R52" s="119">
        <v>8.08</v>
      </c>
      <c r="S52" s="119"/>
      <c r="T52" s="119"/>
      <c r="U52" s="119"/>
      <c r="V52" s="119"/>
      <c r="W52" s="119"/>
      <c r="X52" s="119"/>
      <c r="Y52" s="32" t="str">
        <f>IF(N52=$D$1," ",IF(AND(N52&lt;NSCA!$J$4,N52&gt;NSCA!$J$5),0,1))</f>
        <v xml:space="preserve"> </v>
      </c>
      <c r="Z52" s="32" t="str">
        <f>IF(O52=$D$1," ",IF(AND(O52&lt;NSCA!$K$4,O52&gt;NSCA!$K$5),0,1))</f>
        <v xml:space="preserve"> </v>
      </c>
      <c r="AA52" s="32">
        <f>IF(P52=$D$1," ",IF(AND(P52&lt;NSCA!$C$4,P52&gt;NSCA!$C$5),0,1))</f>
        <v>1</v>
      </c>
      <c r="AB52" s="32">
        <f>IF(Q52=$D$1," ",IF(AND(Q52&lt;NSCA!$D$4,Q52&gt;NSCA!$D$5),0,1))</f>
        <v>1</v>
      </c>
      <c r="AC52" s="32">
        <f>IF(R52=$D$1," ",IF(AND(R52&lt;NSCA!$E$4,R52&gt;NSCA!$E$5),0,1))</f>
        <v>1</v>
      </c>
      <c r="AD52" s="32" t="str">
        <f>IF(S52=$D$1," ",IF(AND(S52&lt;NSCA!$F$4,S52&gt;NSCA!$F$5),0,1))</f>
        <v xml:space="preserve"> </v>
      </c>
      <c r="AE52" s="32" t="str">
        <f>IF(T52=$D$1," ",IF(AND(T52&lt;NSCA!$G$4,T52&gt;NSCA!$G$5),0,1))</f>
        <v xml:space="preserve"> </v>
      </c>
      <c r="AF52" s="32" t="str">
        <f>IF(U52=$D$1," ",IF(AND(U52&lt;NSCA!$I$4,U52&gt;NSCA!$I$5),0,1))</f>
        <v xml:space="preserve"> </v>
      </c>
      <c r="AG52" s="32" t="str">
        <f>IF(V52=$D$1," ",IF(AND(V52&lt;NSCA!$H$4,V52&gt;NSCA!$H$5),0,1))</f>
        <v xml:space="preserve"> </v>
      </c>
      <c r="AH52" s="32" t="str">
        <f>IF(W52=$D$1," ",IF(AND(W52&lt;NSCA!$L$4,W52&gt;NSCA!$L$5),0,1))</f>
        <v xml:space="preserve"> </v>
      </c>
      <c r="AI52" s="32" t="str">
        <f>IF(X52=$D$1," ",IF(AND(X52&lt;NSCA!$M$4,X52&gt;NSCA!$M$5),0,1))</f>
        <v xml:space="preserve"> </v>
      </c>
    </row>
    <row r="53" spans="1:35" x14ac:dyDescent="0.25">
      <c r="A53" s="115">
        <v>42291</v>
      </c>
      <c r="B53" s="119">
        <v>7.9</v>
      </c>
      <c r="C53" s="119"/>
      <c r="D53" s="119"/>
      <c r="E53" s="119"/>
      <c r="F53" s="119"/>
      <c r="G53" s="119">
        <v>8.14</v>
      </c>
      <c r="H53" s="119"/>
      <c r="I53" s="119"/>
      <c r="J53" s="119">
        <v>7.75</v>
      </c>
      <c r="K53" s="119"/>
      <c r="L53" s="119"/>
      <c r="M53" s="119">
        <v>8.14</v>
      </c>
      <c r="N53" s="119">
        <v>7.9</v>
      </c>
      <c r="O53" s="119"/>
      <c r="P53" s="119"/>
      <c r="Q53" s="119"/>
      <c r="R53" s="119"/>
      <c r="S53" s="119">
        <v>8.14</v>
      </c>
      <c r="T53" s="119"/>
      <c r="U53" s="119"/>
      <c r="V53" s="119">
        <v>7.75</v>
      </c>
      <c r="W53" s="119"/>
      <c r="X53" s="119"/>
      <c r="Y53" s="32">
        <f>IF(N53=$D$1," ",IF(AND(N53&lt;NSCA!$J$4,N53&gt;NSCA!$J$5),0,1))</f>
        <v>1</v>
      </c>
      <c r="Z53" s="32" t="str">
        <f>IF(O53=$D$1," ",IF(AND(O53&lt;NSCA!$K$4,O53&gt;NSCA!$K$5),0,1))</f>
        <v xml:space="preserve"> </v>
      </c>
      <c r="AA53" s="32" t="str">
        <f>IF(P53=$D$1," ",IF(AND(P53&lt;NSCA!$C$4,P53&gt;NSCA!$C$5),0,1))</f>
        <v xml:space="preserve"> </v>
      </c>
      <c r="AB53" s="32" t="str">
        <f>IF(Q53=$D$1," ",IF(AND(Q53&lt;NSCA!$D$4,Q53&gt;NSCA!$D$5),0,1))</f>
        <v xml:space="preserve"> </v>
      </c>
      <c r="AC53" s="32" t="str">
        <f>IF(R53=$D$1," ",IF(AND(R53&lt;NSCA!$E$4,R53&gt;NSCA!$E$5),0,1))</f>
        <v xml:space="preserve"> </v>
      </c>
      <c r="AD53" s="32">
        <f>IF(S53=$D$1," ",IF(AND(S53&lt;NSCA!$F$4,S53&gt;NSCA!$F$5),0,1))</f>
        <v>1</v>
      </c>
      <c r="AE53" s="32" t="str">
        <f>IF(T53=$D$1," ",IF(AND(T53&lt;NSCA!$G$4,T53&gt;NSCA!$G$5),0,1))</f>
        <v xml:space="preserve"> </v>
      </c>
      <c r="AF53" s="32" t="str">
        <f>IF(U53=$D$1," ",IF(AND(U53&lt;NSCA!$I$4,U53&gt;NSCA!$I$5),0,1))</f>
        <v xml:space="preserve"> </v>
      </c>
      <c r="AG53" s="32">
        <f>IF(V53=$D$1," ",IF(AND(V53&lt;NSCA!$H$4,V53&gt;NSCA!$H$5),0,1))</f>
        <v>1</v>
      </c>
      <c r="AH53" s="32" t="str">
        <f>IF(W53=$D$1," ",IF(AND(W53&lt;NSCA!$L$4,W53&gt;NSCA!$L$5),0,1))</f>
        <v xml:space="preserve"> </v>
      </c>
      <c r="AI53" s="32" t="str">
        <f>IF(X53=$D$1," ",IF(AND(X53&lt;NSCA!$M$4,X53&gt;NSCA!$M$5),0,1))</f>
        <v xml:space="preserve"> </v>
      </c>
    </row>
    <row r="54" spans="1:35" x14ac:dyDescent="0.25">
      <c r="A54" s="115">
        <v>42292</v>
      </c>
      <c r="B54" s="119"/>
      <c r="C54" s="119">
        <v>7.74</v>
      </c>
      <c r="D54" s="119"/>
      <c r="E54" s="119"/>
      <c r="F54" s="119"/>
      <c r="G54" s="119"/>
      <c r="H54" s="119"/>
      <c r="I54" s="119">
        <v>7.77</v>
      </c>
      <c r="J54" s="119"/>
      <c r="K54" s="119">
        <v>8.6300000000000008</v>
      </c>
      <c r="L54" s="119"/>
      <c r="M54" s="119">
        <v>8.6300000000000008</v>
      </c>
      <c r="N54" s="119"/>
      <c r="O54" s="119">
        <v>7.74</v>
      </c>
      <c r="P54" s="119"/>
      <c r="Q54" s="119"/>
      <c r="R54" s="119"/>
      <c r="S54" s="119"/>
      <c r="T54" s="119"/>
      <c r="U54" s="119">
        <v>7.77</v>
      </c>
      <c r="V54" s="119"/>
      <c r="W54" s="119">
        <v>8.6300000000000008</v>
      </c>
      <c r="X54" s="119"/>
      <c r="Y54" s="32" t="str">
        <f>IF(N54=$D$1," ",IF(AND(N54&lt;NSCA!$J$4,N54&gt;NSCA!$J$5),0,1))</f>
        <v xml:space="preserve"> </v>
      </c>
      <c r="Z54" s="32">
        <f>IF(O54=$D$1," ",IF(AND(O54&lt;NSCA!$K$4,O54&gt;NSCA!$K$5),0,1))</f>
        <v>1</v>
      </c>
      <c r="AA54" s="32" t="str">
        <f>IF(P54=$D$1," ",IF(AND(P54&lt;NSCA!$C$4,P54&gt;NSCA!$C$5),0,1))</f>
        <v xml:space="preserve"> </v>
      </c>
      <c r="AB54" s="32" t="str">
        <f>IF(Q54=$D$1," ",IF(AND(Q54&lt;NSCA!$D$4,Q54&gt;NSCA!$D$5),0,1))</f>
        <v xml:space="preserve"> </v>
      </c>
      <c r="AC54" s="32" t="str">
        <f>IF(R54=$D$1," ",IF(AND(R54&lt;NSCA!$E$4,R54&gt;NSCA!$E$5),0,1))</f>
        <v xml:space="preserve"> </v>
      </c>
      <c r="AD54" s="32" t="str">
        <f>IF(S54=$D$1," ",IF(AND(S54&lt;NSCA!$F$4,S54&gt;NSCA!$F$5),0,1))</f>
        <v xml:space="preserve"> </v>
      </c>
      <c r="AE54" s="32" t="str">
        <f>IF(T54=$D$1," ",IF(AND(T54&lt;NSCA!$G$4,T54&gt;NSCA!$G$5),0,1))</f>
        <v xml:space="preserve"> </v>
      </c>
      <c r="AF54" s="32">
        <f>IF(U54=$D$1," ",IF(AND(U54&lt;NSCA!$I$4,U54&gt;NSCA!$I$5),0,1))</f>
        <v>1</v>
      </c>
      <c r="AG54" s="32" t="str">
        <f>IF(V54=$D$1," ",IF(AND(V54&lt;NSCA!$H$4,V54&gt;NSCA!$H$5),0,1))</f>
        <v xml:space="preserve"> </v>
      </c>
      <c r="AH54" s="32">
        <f>IF(W54=$D$1," ",IF(AND(W54&lt;NSCA!$L$4,W54&gt;NSCA!$L$5),0,1))</f>
        <v>1</v>
      </c>
      <c r="AI54" s="32" t="str">
        <f>IF(X54=$D$1," ",IF(AND(X54&lt;NSCA!$M$4,X54&gt;NSCA!$M$5),0,1))</f>
        <v xml:space="preserve"> </v>
      </c>
    </row>
    <row r="55" spans="1:35" x14ac:dyDescent="0.25">
      <c r="A55" s="115">
        <v>42296</v>
      </c>
      <c r="B55" s="119"/>
      <c r="C55" s="119"/>
      <c r="D55" s="119"/>
      <c r="E55" s="119"/>
      <c r="F55" s="119"/>
      <c r="G55" s="119"/>
      <c r="H55" s="119">
        <v>7.55</v>
      </c>
      <c r="I55" s="119"/>
      <c r="J55" s="119"/>
      <c r="K55" s="119"/>
      <c r="L55" s="119">
        <v>7.47</v>
      </c>
      <c r="M55" s="119">
        <v>7.55</v>
      </c>
      <c r="N55" s="119"/>
      <c r="O55" s="119"/>
      <c r="P55" s="119"/>
      <c r="Q55" s="119"/>
      <c r="R55" s="119"/>
      <c r="S55" s="119"/>
      <c r="T55" s="119">
        <v>7.55</v>
      </c>
      <c r="U55" s="119"/>
      <c r="V55" s="119"/>
      <c r="W55" s="119"/>
      <c r="X55" s="119">
        <v>7.47</v>
      </c>
      <c r="Y55" s="32" t="str">
        <f>IF(N55=$D$1," ",IF(AND(N55&lt;NSCA!$J$4,N55&gt;NSCA!$J$5),0,1))</f>
        <v xml:space="preserve"> </v>
      </c>
      <c r="Z55" s="32" t="str">
        <f>IF(O55=$D$1," ",IF(AND(O55&lt;NSCA!$K$4,O55&gt;NSCA!$K$5),0,1))</f>
        <v xml:space="preserve"> </v>
      </c>
      <c r="AA55" s="32" t="str">
        <f>IF(P55=$D$1," ",IF(AND(P55&lt;NSCA!$C$4,P55&gt;NSCA!$C$5),0,1))</f>
        <v xml:space="preserve"> </v>
      </c>
      <c r="AB55" s="32" t="str">
        <f>IF(Q55=$D$1," ",IF(AND(Q55&lt;NSCA!$D$4,Q55&gt;NSCA!$D$5),0,1))</f>
        <v xml:space="preserve"> </v>
      </c>
      <c r="AC55" s="32" t="str">
        <f>IF(R55=$D$1," ",IF(AND(R55&lt;NSCA!$E$4,R55&gt;NSCA!$E$5),0,1))</f>
        <v xml:space="preserve"> </v>
      </c>
      <c r="AD55" s="32" t="str">
        <f>IF(S55=$D$1," ",IF(AND(S55&lt;NSCA!$F$4,S55&gt;NSCA!$F$5),0,1))</f>
        <v xml:space="preserve"> </v>
      </c>
      <c r="AE55" s="32">
        <f>IF(T55=$D$1," ",IF(AND(T55&lt;NSCA!$G$4,T55&gt;NSCA!$G$5),0,1))</f>
        <v>1</v>
      </c>
      <c r="AF55" s="32" t="str">
        <f>IF(U55=$D$1," ",IF(AND(U55&lt;NSCA!$I$4,U55&gt;NSCA!$I$5),0,1))</f>
        <v xml:space="preserve"> </v>
      </c>
      <c r="AG55" s="32" t="str">
        <f>IF(V55=$D$1," ",IF(AND(V55&lt;NSCA!$H$4,V55&gt;NSCA!$H$5),0,1))</f>
        <v xml:space="preserve"> </v>
      </c>
      <c r="AH55" s="32" t="str">
        <f>IF(W55=$D$1," ",IF(AND(W55&lt;NSCA!$L$4,W55&gt;NSCA!$L$5),0,1))</f>
        <v xml:space="preserve"> </v>
      </c>
      <c r="AI55" s="32">
        <f>IF(X55=$D$1," ",IF(AND(X55&lt;NSCA!$M$4,X55&gt;NSCA!$M$5),0,1))</f>
        <v>1</v>
      </c>
    </row>
    <row r="56" spans="1:35" x14ac:dyDescent="0.25">
      <c r="A56" s="115">
        <v>42317</v>
      </c>
      <c r="B56" s="119"/>
      <c r="C56" s="119"/>
      <c r="D56" s="119">
        <v>8.1999999999999993</v>
      </c>
      <c r="E56" s="119">
        <v>8.16</v>
      </c>
      <c r="F56" s="119">
        <v>7.85</v>
      </c>
      <c r="G56" s="119"/>
      <c r="H56" s="119"/>
      <c r="I56" s="119"/>
      <c r="J56" s="119"/>
      <c r="K56" s="119"/>
      <c r="L56" s="119"/>
      <c r="M56" s="119">
        <v>8.1999999999999993</v>
      </c>
      <c r="N56" s="119"/>
      <c r="O56" s="119"/>
      <c r="P56" s="119">
        <v>8.1999999999999993</v>
      </c>
      <c r="Q56" s="119">
        <v>8.16</v>
      </c>
      <c r="R56" s="119">
        <v>7.85</v>
      </c>
      <c r="S56" s="119"/>
      <c r="T56" s="119"/>
      <c r="U56" s="119"/>
      <c r="V56" s="119"/>
      <c r="W56" s="119"/>
      <c r="X56" s="119"/>
      <c r="Y56" s="32" t="str">
        <f>IF(N56=$D$1," ",IF(AND(N56&lt;NSCA!$J$4,N56&gt;NSCA!$J$5),0,1))</f>
        <v xml:space="preserve"> </v>
      </c>
      <c r="Z56" s="32" t="str">
        <f>IF(O56=$D$1," ",IF(AND(O56&lt;NSCA!$K$4,O56&gt;NSCA!$K$5),0,1))</f>
        <v xml:space="preserve"> </v>
      </c>
      <c r="AA56" s="32">
        <f>IF(P56=$D$1," ",IF(AND(P56&lt;NSCA!$C$4,P56&gt;NSCA!$C$5),0,1))</f>
        <v>1</v>
      </c>
      <c r="AB56" s="32">
        <f>IF(Q56=$D$1," ",IF(AND(Q56&lt;NSCA!$D$4,Q56&gt;NSCA!$D$5),0,1))</f>
        <v>1</v>
      </c>
      <c r="AC56" s="32">
        <f>IF(R56=$D$1," ",IF(AND(R56&lt;NSCA!$E$4,R56&gt;NSCA!$E$5),0,1))</f>
        <v>1</v>
      </c>
      <c r="AD56" s="32" t="str">
        <f>IF(S56=$D$1," ",IF(AND(S56&lt;NSCA!$F$4,S56&gt;NSCA!$F$5),0,1))</f>
        <v xml:space="preserve"> </v>
      </c>
      <c r="AE56" s="32" t="str">
        <f>IF(T56=$D$1," ",IF(AND(T56&lt;NSCA!$G$4,T56&gt;NSCA!$G$5),0,1))</f>
        <v xml:space="preserve"> </v>
      </c>
      <c r="AF56" s="32" t="str">
        <f>IF(U56=$D$1," ",IF(AND(U56&lt;NSCA!$I$4,U56&gt;NSCA!$I$5),0,1))</f>
        <v xml:space="preserve"> </v>
      </c>
      <c r="AG56" s="32" t="str">
        <f>IF(V56=$D$1," ",IF(AND(V56&lt;NSCA!$H$4,V56&gt;NSCA!$H$5),0,1))</f>
        <v xml:space="preserve"> </v>
      </c>
      <c r="AH56" s="32" t="str">
        <f>IF(W56=$D$1," ",IF(AND(W56&lt;NSCA!$L$4,W56&gt;NSCA!$L$5),0,1))</f>
        <v xml:space="preserve"> </v>
      </c>
      <c r="AI56" s="32" t="str">
        <f>IF(X56=$D$1," ",IF(AND(X56&lt;NSCA!$M$4,X56&gt;NSCA!$M$5),0,1))</f>
        <v xml:space="preserve"> </v>
      </c>
    </row>
    <row r="57" spans="1:35" x14ac:dyDescent="0.25">
      <c r="A57" s="115">
        <v>42318</v>
      </c>
      <c r="B57" s="119"/>
      <c r="C57" s="119">
        <v>7.67</v>
      </c>
      <c r="D57" s="119"/>
      <c r="E57" s="119"/>
      <c r="F57" s="119"/>
      <c r="G57" s="119"/>
      <c r="H57" s="119"/>
      <c r="I57" s="119">
        <v>6.8</v>
      </c>
      <c r="J57" s="119"/>
      <c r="K57" s="119">
        <v>8.11</v>
      </c>
      <c r="L57" s="119"/>
      <c r="M57" s="119">
        <v>8.11</v>
      </c>
      <c r="N57" s="119"/>
      <c r="O57" s="119">
        <v>7.67</v>
      </c>
      <c r="P57" s="119"/>
      <c r="Q57" s="119"/>
      <c r="R57" s="119"/>
      <c r="S57" s="119"/>
      <c r="T57" s="119"/>
      <c r="U57" s="119">
        <v>6.8</v>
      </c>
      <c r="V57" s="119"/>
      <c r="W57" s="119">
        <v>8.11</v>
      </c>
      <c r="X57" s="119"/>
      <c r="Y57" s="32" t="str">
        <f>IF(N57=$D$1," ",IF(AND(N57&lt;NSCA!$J$4,N57&gt;NSCA!$J$5),0,1))</f>
        <v xml:space="preserve"> </v>
      </c>
      <c r="Z57" s="32">
        <f>IF(O57=$D$1," ",IF(AND(O57&lt;NSCA!$K$4,O57&gt;NSCA!$K$5),0,1))</f>
        <v>1</v>
      </c>
      <c r="AA57" s="32" t="str">
        <f>IF(P57=$D$1," ",IF(AND(P57&lt;NSCA!$C$4,P57&gt;NSCA!$C$5),0,1))</f>
        <v xml:space="preserve"> </v>
      </c>
      <c r="AB57" s="32" t="str">
        <f>IF(Q57=$D$1," ",IF(AND(Q57&lt;NSCA!$D$4,Q57&gt;NSCA!$D$5),0,1))</f>
        <v xml:space="preserve"> </v>
      </c>
      <c r="AC57" s="32" t="str">
        <f>IF(R57=$D$1," ",IF(AND(R57&lt;NSCA!$E$4,R57&gt;NSCA!$E$5),0,1))</f>
        <v xml:space="preserve"> </v>
      </c>
      <c r="AD57" s="32" t="str">
        <f>IF(S57=$D$1," ",IF(AND(S57&lt;NSCA!$F$4,S57&gt;NSCA!$F$5),0,1))</f>
        <v xml:space="preserve"> </v>
      </c>
      <c r="AE57" s="32" t="str">
        <f>IF(T57=$D$1," ",IF(AND(T57&lt;NSCA!$G$4,T57&gt;NSCA!$G$5),0,1))</f>
        <v xml:space="preserve"> </v>
      </c>
      <c r="AF57" s="32">
        <f>IF(U57=$D$1," ",IF(AND(U57&lt;NSCA!$I$4,U57&gt;NSCA!$I$5),0,1))</f>
        <v>1</v>
      </c>
      <c r="AG57" s="32" t="str">
        <f>IF(V57=$D$1," ",IF(AND(V57&lt;NSCA!$H$4,V57&gt;NSCA!$H$5),0,1))</f>
        <v xml:space="preserve"> </v>
      </c>
      <c r="AH57" s="32">
        <f>IF(W57=$D$1," ",IF(AND(W57&lt;NSCA!$L$4,W57&gt;NSCA!$L$5),0,1))</f>
        <v>1</v>
      </c>
      <c r="AI57" s="32" t="str">
        <f>IF(X57=$D$1," ",IF(AND(X57&lt;NSCA!$M$4,X57&gt;NSCA!$M$5),0,1))</f>
        <v xml:space="preserve"> </v>
      </c>
    </row>
    <row r="58" spans="1:35" x14ac:dyDescent="0.25">
      <c r="A58" s="115">
        <v>42320</v>
      </c>
      <c r="B58" s="119">
        <v>7.04</v>
      </c>
      <c r="C58" s="119"/>
      <c r="D58" s="119"/>
      <c r="E58" s="119"/>
      <c r="F58" s="119"/>
      <c r="G58" s="119">
        <v>7.79</v>
      </c>
      <c r="H58" s="119"/>
      <c r="I58" s="119"/>
      <c r="J58" s="119">
        <v>7.04</v>
      </c>
      <c r="K58" s="119"/>
      <c r="L58" s="119"/>
      <c r="M58" s="119">
        <v>7.79</v>
      </c>
      <c r="N58" s="119">
        <v>7.04</v>
      </c>
      <c r="O58" s="119"/>
      <c r="P58" s="119"/>
      <c r="Q58" s="119"/>
      <c r="R58" s="119"/>
      <c r="S58" s="119">
        <v>7.79</v>
      </c>
      <c r="T58" s="119"/>
      <c r="U58" s="119"/>
      <c r="V58" s="119">
        <v>7.04</v>
      </c>
      <c r="W58" s="119"/>
      <c r="X58" s="119"/>
      <c r="Y58" s="32">
        <f>IF(N58=$D$1," ",IF(AND(N58&lt;NSCA!$J$4,N58&gt;NSCA!$J$5),0,1))</f>
        <v>1</v>
      </c>
      <c r="Z58" s="32" t="str">
        <f>IF(O58=$D$1," ",IF(AND(O58&lt;NSCA!$K$4,O58&gt;NSCA!$K$5),0,1))</f>
        <v xml:space="preserve"> </v>
      </c>
      <c r="AA58" s="32" t="str">
        <f>IF(P58=$D$1," ",IF(AND(P58&lt;NSCA!$C$4,P58&gt;NSCA!$C$5),0,1))</f>
        <v xml:space="preserve"> </v>
      </c>
      <c r="AB58" s="32" t="str">
        <f>IF(Q58=$D$1," ",IF(AND(Q58&lt;NSCA!$D$4,Q58&gt;NSCA!$D$5),0,1))</f>
        <v xml:space="preserve"> </v>
      </c>
      <c r="AC58" s="32" t="str">
        <f>IF(R58=$D$1," ",IF(AND(R58&lt;NSCA!$E$4,R58&gt;NSCA!$E$5),0,1))</f>
        <v xml:space="preserve"> </v>
      </c>
      <c r="AD58" s="32">
        <f>IF(S58=$D$1," ",IF(AND(S58&lt;NSCA!$F$4,S58&gt;NSCA!$F$5),0,1))</f>
        <v>1</v>
      </c>
      <c r="AE58" s="32" t="str">
        <f>IF(T58=$D$1," ",IF(AND(T58&lt;NSCA!$G$4,T58&gt;NSCA!$G$5),0,1))</f>
        <v xml:space="preserve"> </v>
      </c>
      <c r="AF58" s="32" t="str">
        <f>IF(U58=$D$1," ",IF(AND(U58&lt;NSCA!$I$4,U58&gt;NSCA!$I$5),0,1))</f>
        <v xml:space="preserve"> </v>
      </c>
      <c r="AG58" s="32">
        <f>IF(V58=$D$1," ",IF(AND(V58&lt;NSCA!$H$4,V58&gt;NSCA!$H$5),0,1))</f>
        <v>1</v>
      </c>
      <c r="AH58" s="32" t="str">
        <f>IF(W58=$D$1," ",IF(AND(W58&lt;NSCA!$L$4,W58&gt;NSCA!$L$5),0,1))</f>
        <v xml:space="preserve"> </v>
      </c>
      <c r="AI58" s="32" t="str">
        <f>IF(X58=$D$1," ",IF(AND(X58&lt;NSCA!$M$4,X58&gt;NSCA!$M$5),0,1))</f>
        <v xml:space="preserve"> </v>
      </c>
    </row>
    <row r="59" spans="1:35" x14ac:dyDescent="0.25">
      <c r="A59" s="115">
        <v>42327</v>
      </c>
      <c r="B59" s="119"/>
      <c r="C59" s="119"/>
      <c r="D59" s="119"/>
      <c r="E59" s="119"/>
      <c r="F59" s="119"/>
      <c r="G59" s="119"/>
      <c r="H59" s="119">
        <v>7.45</v>
      </c>
      <c r="I59" s="119"/>
      <c r="J59" s="119"/>
      <c r="K59" s="119"/>
      <c r="L59" s="119">
        <v>7.37</v>
      </c>
      <c r="M59" s="119">
        <v>7.45</v>
      </c>
      <c r="N59" s="119"/>
      <c r="O59" s="119"/>
      <c r="P59" s="119"/>
      <c r="Q59" s="119"/>
      <c r="R59" s="119"/>
      <c r="S59" s="119"/>
      <c r="T59" s="119">
        <v>7.45</v>
      </c>
      <c r="U59" s="119"/>
      <c r="V59" s="119"/>
      <c r="W59" s="119"/>
      <c r="X59" s="119">
        <v>7.37</v>
      </c>
      <c r="Y59" s="32" t="str">
        <f>IF(N59=$D$1," ",IF(AND(N59&lt;NSCA!$J$4,N59&gt;NSCA!$J$5),0,1))</f>
        <v xml:space="preserve"> </v>
      </c>
      <c r="Z59" s="32" t="str">
        <f>IF(O59=$D$1," ",IF(AND(O59&lt;NSCA!$K$4,O59&gt;NSCA!$K$5),0,1))</f>
        <v xml:space="preserve"> </v>
      </c>
      <c r="AA59" s="32" t="str">
        <f>IF(P59=$D$1," ",IF(AND(P59&lt;NSCA!$C$4,P59&gt;NSCA!$C$5),0,1))</f>
        <v xml:space="preserve"> </v>
      </c>
      <c r="AB59" s="32" t="str">
        <f>IF(Q59=$D$1," ",IF(AND(Q59&lt;NSCA!$D$4,Q59&gt;NSCA!$D$5),0,1))</f>
        <v xml:space="preserve"> </v>
      </c>
      <c r="AC59" s="32" t="str">
        <f>IF(R59=$D$1," ",IF(AND(R59&lt;NSCA!$E$4,R59&gt;NSCA!$E$5),0,1))</f>
        <v xml:space="preserve"> </v>
      </c>
      <c r="AD59" s="32" t="str">
        <f>IF(S59=$D$1," ",IF(AND(S59&lt;NSCA!$F$4,S59&gt;NSCA!$F$5),0,1))</f>
        <v xml:space="preserve"> </v>
      </c>
      <c r="AE59" s="32">
        <f>IF(T59=$D$1," ",IF(AND(T59&lt;NSCA!$G$4,T59&gt;NSCA!$G$5),0,1))</f>
        <v>1</v>
      </c>
      <c r="AF59" s="32" t="str">
        <f>IF(U59=$D$1," ",IF(AND(U59&lt;NSCA!$I$4,U59&gt;NSCA!$I$5),0,1))</f>
        <v xml:space="preserve"> </v>
      </c>
      <c r="AG59" s="32" t="str">
        <f>IF(V59=$D$1," ",IF(AND(V59&lt;NSCA!$H$4,V59&gt;NSCA!$H$5),0,1))</f>
        <v xml:space="preserve"> </v>
      </c>
      <c r="AH59" s="32" t="str">
        <f>IF(W59=$D$1," ",IF(AND(W59&lt;NSCA!$L$4,W59&gt;NSCA!$L$5),0,1))</f>
        <v xml:space="preserve"> </v>
      </c>
      <c r="AI59" s="32">
        <f>IF(X59=$D$1," ",IF(AND(X59&lt;NSCA!$M$4,X59&gt;NSCA!$M$5),0,1))</f>
        <v>1</v>
      </c>
    </row>
    <row r="60" spans="1:35" x14ac:dyDescent="0.25">
      <c r="A60" s="115">
        <v>42339</v>
      </c>
      <c r="B60" s="119"/>
      <c r="C60" s="119"/>
      <c r="D60" s="119">
        <v>8.34</v>
      </c>
      <c r="E60" s="119">
        <v>8.1300000000000008</v>
      </c>
      <c r="F60" s="119">
        <v>8.3800000000000008</v>
      </c>
      <c r="G60" s="119"/>
      <c r="H60" s="119"/>
      <c r="I60" s="119"/>
      <c r="J60" s="119"/>
      <c r="K60" s="119"/>
      <c r="L60" s="119"/>
      <c r="M60" s="119">
        <v>8.3800000000000008</v>
      </c>
      <c r="N60" s="119"/>
      <c r="O60" s="119"/>
      <c r="P60" s="119">
        <v>8.34</v>
      </c>
      <c r="Q60" s="119">
        <v>8.1300000000000008</v>
      </c>
      <c r="R60" s="119">
        <v>8.3800000000000008</v>
      </c>
      <c r="S60" s="119"/>
      <c r="T60" s="119"/>
      <c r="U60" s="119"/>
      <c r="V60" s="119"/>
      <c r="W60" s="119"/>
      <c r="X60" s="119"/>
      <c r="Y60" s="32" t="str">
        <f>IF(N60=$D$1," ",IF(AND(N60&lt;NSCA!$J$4,N60&gt;NSCA!$J$5),0,1))</f>
        <v xml:space="preserve"> </v>
      </c>
      <c r="Z60" s="32" t="str">
        <f>IF(O60=$D$1," ",IF(AND(O60&lt;NSCA!$K$4,O60&gt;NSCA!$K$5),0,1))</f>
        <v xml:space="preserve"> </v>
      </c>
      <c r="AA60" s="32">
        <f>IF(P60=$D$1," ",IF(AND(P60&lt;NSCA!$C$4,P60&gt;NSCA!$C$5),0,1))</f>
        <v>1</v>
      </c>
      <c r="AB60" s="32">
        <f>IF(Q60=$D$1," ",IF(AND(Q60&lt;NSCA!$D$4,Q60&gt;NSCA!$D$5),0,1))</f>
        <v>1</v>
      </c>
      <c r="AC60" s="32">
        <f>IF(R60=$D$1," ",IF(AND(R60&lt;NSCA!$E$4,R60&gt;NSCA!$E$5),0,1))</f>
        <v>1</v>
      </c>
      <c r="AD60" s="32" t="str">
        <f>IF(S60=$D$1," ",IF(AND(S60&lt;NSCA!$F$4,S60&gt;NSCA!$F$5),0,1))</f>
        <v xml:space="preserve"> </v>
      </c>
      <c r="AE60" s="32" t="str">
        <f>IF(T60=$D$1," ",IF(AND(T60&lt;NSCA!$G$4,T60&gt;NSCA!$G$5),0,1))</f>
        <v xml:space="preserve"> </v>
      </c>
      <c r="AF60" s="32" t="str">
        <f>IF(U60=$D$1," ",IF(AND(U60&lt;NSCA!$I$4,U60&gt;NSCA!$I$5),0,1))</f>
        <v xml:space="preserve"> </v>
      </c>
      <c r="AG60" s="32" t="str">
        <f>IF(V60=$D$1," ",IF(AND(V60&lt;NSCA!$H$4,V60&gt;NSCA!$H$5),0,1))</f>
        <v xml:space="preserve"> </v>
      </c>
      <c r="AH60" s="32" t="str">
        <f>IF(W60=$D$1," ",IF(AND(W60&lt;NSCA!$L$4,W60&gt;NSCA!$L$5),0,1))</f>
        <v xml:space="preserve"> </v>
      </c>
      <c r="AI60" s="32" t="str">
        <f>IF(X60=$D$1," ",IF(AND(X60&lt;NSCA!$M$4,X60&gt;NSCA!$M$5),0,1))</f>
        <v xml:space="preserve"> </v>
      </c>
    </row>
    <row r="61" spans="1:35" x14ac:dyDescent="0.25">
      <c r="A61" s="115">
        <v>42340</v>
      </c>
      <c r="B61" s="119"/>
      <c r="C61" s="119">
        <v>7.42</v>
      </c>
      <c r="D61" s="119"/>
      <c r="E61" s="119"/>
      <c r="F61" s="119"/>
      <c r="G61" s="119"/>
      <c r="H61" s="119"/>
      <c r="I61" s="119">
        <v>7.02</v>
      </c>
      <c r="J61" s="119"/>
      <c r="K61" s="119">
        <v>7.68</v>
      </c>
      <c r="L61" s="119"/>
      <c r="M61" s="119">
        <v>7.68</v>
      </c>
      <c r="N61" s="119"/>
      <c r="O61" s="119">
        <v>7.42</v>
      </c>
      <c r="P61" s="119"/>
      <c r="Q61" s="119"/>
      <c r="R61" s="119"/>
      <c r="S61" s="119"/>
      <c r="T61" s="119"/>
      <c r="U61" s="119">
        <v>7.02</v>
      </c>
      <c r="V61" s="119"/>
      <c r="W61" s="119">
        <v>7.68</v>
      </c>
      <c r="X61" s="119"/>
      <c r="Y61" s="32" t="str">
        <f>IF(N61=$D$1," ",IF(AND(N61&lt;NSCA!$J$4,N61&gt;NSCA!$J$5),0,1))</f>
        <v xml:space="preserve"> </v>
      </c>
      <c r="Z61" s="32">
        <f>IF(O61=$D$1," ",IF(AND(O61&lt;NSCA!$K$4,O61&gt;NSCA!$K$5),0,1))</f>
        <v>1</v>
      </c>
      <c r="AA61" s="32" t="str">
        <f>IF(P61=$D$1," ",IF(AND(P61&lt;NSCA!$C$4,P61&gt;NSCA!$C$5),0,1))</f>
        <v xml:space="preserve"> </v>
      </c>
      <c r="AB61" s="32" t="str">
        <f>IF(Q61=$D$1," ",IF(AND(Q61&lt;NSCA!$D$4,Q61&gt;NSCA!$D$5),0,1))</f>
        <v xml:space="preserve"> </v>
      </c>
      <c r="AC61" s="32" t="str">
        <f>IF(R61=$D$1," ",IF(AND(R61&lt;NSCA!$E$4,R61&gt;NSCA!$E$5),0,1))</f>
        <v xml:space="preserve"> </v>
      </c>
      <c r="AD61" s="32" t="str">
        <f>IF(S61=$D$1," ",IF(AND(S61&lt;NSCA!$F$4,S61&gt;NSCA!$F$5),0,1))</f>
        <v xml:space="preserve"> </v>
      </c>
      <c r="AE61" s="32" t="str">
        <f>IF(T61=$D$1," ",IF(AND(T61&lt;NSCA!$G$4,T61&gt;NSCA!$G$5),0,1))</f>
        <v xml:space="preserve"> </v>
      </c>
      <c r="AF61" s="32">
        <f>IF(U61=$D$1," ",IF(AND(U61&lt;NSCA!$I$4,U61&gt;NSCA!$I$5),0,1))</f>
        <v>1</v>
      </c>
      <c r="AG61" s="32" t="str">
        <f>IF(V61=$D$1," ",IF(AND(V61&lt;NSCA!$H$4,V61&gt;NSCA!$H$5),0,1))</f>
        <v xml:space="preserve"> </v>
      </c>
      <c r="AH61" s="32">
        <f>IF(W61=$D$1," ",IF(AND(W61&lt;NSCA!$L$4,W61&gt;NSCA!$L$5),0,1))</f>
        <v>1</v>
      </c>
      <c r="AI61" s="32" t="str">
        <f>IF(X61=$D$1," ",IF(AND(X61&lt;NSCA!$M$4,X61&gt;NSCA!$M$5),0,1))</f>
        <v xml:space="preserve"> </v>
      </c>
    </row>
    <row r="62" spans="1:35" x14ac:dyDescent="0.25">
      <c r="A62" s="115">
        <v>42347</v>
      </c>
      <c r="B62" s="119">
        <v>7.55</v>
      </c>
      <c r="C62" s="119"/>
      <c r="D62" s="119"/>
      <c r="E62" s="119"/>
      <c r="F62" s="119"/>
      <c r="G62" s="119">
        <v>7.34</v>
      </c>
      <c r="H62" s="119"/>
      <c r="I62" s="119"/>
      <c r="J62" s="119">
        <v>7.11</v>
      </c>
      <c r="K62" s="119"/>
      <c r="L62" s="119"/>
      <c r="M62" s="119">
        <v>7.55</v>
      </c>
      <c r="N62" s="119">
        <v>7.55</v>
      </c>
      <c r="O62" s="119"/>
      <c r="P62" s="119"/>
      <c r="Q62" s="119"/>
      <c r="R62" s="119"/>
      <c r="S62" s="119">
        <v>7.34</v>
      </c>
      <c r="T62" s="119"/>
      <c r="U62" s="119"/>
      <c r="V62" s="119">
        <v>7.11</v>
      </c>
      <c r="W62" s="119"/>
      <c r="X62" s="119"/>
      <c r="Y62" s="32">
        <f>IF(N62=$D$1," ",IF(AND(N62&lt;NSCA!$J$4,N62&gt;NSCA!$J$5),0,1))</f>
        <v>1</v>
      </c>
      <c r="Z62" s="32" t="str">
        <f>IF(O62=$D$1," ",IF(AND(O62&lt;NSCA!$K$4,O62&gt;NSCA!$K$5),0,1))</f>
        <v xml:space="preserve"> </v>
      </c>
      <c r="AA62" s="32" t="str">
        <f>IF(P62=$D$1," ",IF(AND(P62&lt;NSCA!$C$4,P62&gt;NSCA!$C$5),0,1))</f>
        <v xml:space="preserve"> </v>
      </c>
      <c r="AB62" s="32" t="str">
        <f>IF(Q62=$D$1," ",IF(AND(Q62&lt;NSCA!$D$4,Q62&gt;NSCA!$D$5),0,1))</f>
        <v xml:space="preserve"> </v>
      </c>
      <c r="AC62" s="32" t="str">
        <f>IF(R62=$D$1," ",IF(AND(R62&lt;NSCA!$E$4,R62&gt;NSCA!$E$5),0,1))</f>
        <v xml:space="preserve"> </v>
      </c>
      <c r="AD62" s="32">
        <f>IF(S62=$D$1," ",IF(AND(S62&lt;NSCA!$F$4,S62&gt;NSCA!$F$5),0,1))</f>
        <v>1</v>
      </c>
      <c r="AE62" s="32" t="str">
        <f>IF(T62=$D$1," ",IF(AND(T62&lt;NSCA!$G$4,T62&gt;NSCA!$G$5),0,1))</f>
        <v xml:space="preserve"> </v>
      </c>
      <c r="AF62" s="32" t="str">
        <f>IF(U62=$D$1," ",IF(AND(U62&lt;NSCA!$I$4,U62&gt;NSCA!$I$5),0,1))</f>
        <v xml:space="preserve"> </v>
      </c>
      <c r="AG62" s="32">
        <f>IF(V62=$D$1," ",IF(AND(V62&lt;NSCA!$H$4,V62&gt;NSCA!$H$5),0,1))</f>
        <v>1</v>
      </c>
      <c r="AH62" s="32" t="str">
        <f>IF(W62=$D$1," ",IF(AND(W62&lt;NSCA!$L$4,W62&gt;NSCA!$L$5),0,1))</f>
        <v xml:space="preserve"> </v>
      </c>
      <c r="AI62" s="32" t="str">
        <f>IF(X62=$D$1," ",IF(AND(X62&lt;NSCA!$M$4,X62&gt;NSCA!$M$5),0,1))</f>
        <v xml:space="preserve"> </v>
      </c>
    </row>
    <row r="63" spans="1:35" x14ac:dyDescent="0.25">
      <c r="A63" s="115">
        <v>42348</v>
      </c>
      <c r="B63" s="119"/>
      <c r="C63" s="119"/>
      <c r="D63" s="119"/>
      <c r="E63" s="119"/>
      <c r="F63" s="119"/>
      <c r="G63" s="119"/>
      <c r="H63" s="119">
        <v>7.83</v>
      </c>
      <c r="I63" s="119"/>
      <c r="J63" s="119"/>
      <c r="K63" s="119"/>
      <c r="L63" s="119">
        <v>7.91</v>
      </c>
      <c r="M63" s="119">
        <v>7.91</v>
      </c>
      <c r="N63" s="119"/>
      <c r="O63" s="119"/>
      <c r="P63" s="119"/>
      <c r="Q63" s="119"/>
      <c r="R63" s="119"/>
      <c r="S63" s="119"/>
      <c r="T63" s="119">
        <v>7.83</v>
      </c>
      <c r="U63" s="119"/>
      <c r="V63" s="119"/>
      <c r="W63" s="119"/>
      <c r="X63" s="119">
        <v>7.91</v>
      </c>
      <c r="Y63" s="32" t="str">
        <f>IF(N63=$D$1," ",IF(AND(N63&lt;NSCA!$J$4,N63&gt;NSCA!$J$5),0,1))</f>
        <v xml:space="preserve"> </v>
      </c>
      <c r="Z63" s="32" t="str">
        <f>IF(O63=$D$1," ",IF(AND(O63&lt;NSCA!$K$4,O63&gt;NSCA!$K$5),0,1))</f>
        <v xml:space="preserve"> </v>
      </c>
      <c r="AA63" s="32" t="str">
        <f>IF(P63=$D$1," ",IF(AND(P63&lt;NSCA!$C$4,P63&gt;NSCA!$C$5),0,1))</f>
        <v xml:space="preserve"> </v>
      </c>
      <c r="AB63" s="32" t="str">
        <f>IF(Q63=$D$1," ",IF(AND(Q63&lt;NSCA!$D$4,Q63&gt;NSCA!$D$5),0,1))</f>
        <v xml:space="preserve"> </v>
      </c>
      <c r="AC63" s="32" t="str">
        <f>IF(R63=$D$1," ",IF(AND(R63&lt;NSCA!$E$4,R63&gt;NSCA!$E$5),0,1))</f>
        <v xml:space="preserve"> </v>
      </c>
      <c r="AD63" s="32" t="str">
        <f>IF(S63=$D$1," ",IF(AND(S63&lt;NSCA!$F$4,S63&gt;NSCA!$F$5),0,1))</f>
        <v xml:space="preserve"> </v>
      </c>
      <c r="AE63" s="32">
        <f>IF(T63=$D$1," ",IF(AND(T63&lt;NSCA!$G$4,T63&gt;NSCA!$G$5),0,1))</f>
        <v>1</v>
      </c>
      <c r="AF63" s="32" t="str">
        <f>IF(U63=$D$1," ",IF(AND(U63&lt;NSCA!$I$4,U63&gt;NSCA!$I$5),0,1))</f>
        <v xml:space="preserve"> </v>
      </c>
      <c r="AG63" s="32" t="str">
        <f>IF(V63=$D$1," ",IF(AND(V63&lt;NSCA!$H$4,V63&gt;NSCA!$H$5),0,1))</f>
        <v xml:space="preserve"> </v>
      </c>
      <c r="AH63" s="32" t="str">
        <f>IF(W63=$D$1," ",IF(AND(W63&lt;NSCA!$L$4,W63&gt;NSCA!$L$5),0,1))</f>
        <v xml:space="preserve"> </v>
      </c>
      <c r="AI63" s="32">
        <f>IF(X63=$D$1," ",IF(AND(X63&lt;NSCA!$M$4,X63&gt;NSCA!$M$5),0,1))</f>
        <v>1</v>
      </c>
    </row>
    <row r="64" spans="1:35" x14ac:dyDescent="0.25">
      <c r="A64" s="115">
        <v>42394</v>
      </c>
      <c r="B64" s="119"/>
      <c r="C64" s="119"/>
      <c r="D64" s="119">
        <v>8.82</v>
      </c>
      <c r="E64" s="119">
        <v>8.98</v>
      </c>
      <c r="F64" s="119"/>
      <c r="G64" s="119"/>
      <c r="H64" s="119"/>
      <c r="I64" s="119"/>
      <c r="J64" s="119"/>
      <c r="K64" s="119"/>
      <c r="L64" s="119"/>
      <c r="M64" s="119">
        <v>8.98</v>
      </c>
      <c r="N64" s="119"/>
      <c r="O64" s="119"/>
      <c r="P64" s="119">
        <v>8.82</v>
      </c>
      <c r="Q64" s="119">
        <v>8.98</v>
      </c>
      <c r="R64" s="119"/>
      <c r="S64" s="119"/>
      <c r="T64" s="119"/>
      <c r="U64" s="119"/>
      <c r="V64" s="119"/>
      <c r="W64" s="119"/>
      <c r="X64" s="119"/>
      <c r="Y64" s="32" t="str">
        <f>IF(N64=$D$1," ",IF(AND(N64&lt;NSCA!$J$4,N64&gt;NSCA!$J$5),0,1))</f>
        <v xml:space="preserve"> </v>
      </c>
      <c r="Z64" s="32" t="str">
        <f>IF(O64=$D$1," ",IF(AND(O64&lt;NSCA!$K$4,O64&gt;NSCA!$K$5),0,1))</f>
        <v xml:space="preserve"> </v>
      </c>
      <c r="AA64" s="32">
        <f>IF(P64=$D$1," ",IF(AND(P64&lt;NSCA!$C$4,P64&gt;NSCA!$C$5),0,1))</f>
        <v>1</v>
      </c>
      <c r="AB64" s="32">
        <f>IF(Q64=$D$1," ",IF(AND(Q64&lt;NSCA!$D$4,Q64&gt;NSCA!$D$5),0,1))</f>
        <v>1</v>
      </c>
      <c r="AC64" s="32" t="str">
        <f>IF(R64=$D$1," ",IF(AND(R64&lt;NSCA!$E$4,R64&gt;NSCA!$E$5),0,1))</f>
        <v xml:space="preserve"> </v>
      </c>
      <c r="AD64" s="32" t="str">
        <f>IF(S64=$D$1," ",IF(AND(S64&lt;NSCA!$F$4,S64&gt;NSCA!$F$5),0,1))</f>
        <v xml:space="preserve"> </v>
      </c>
      <c r="AE64" s="32" t="str">
        <f>IF(T64=$D$1," ",IF(AND(T64&lt;NSCA!$G$4,T64&gt;NSCA!$G$5),0,1))</f>
        <v xml:space="preserve"> </v>
      </c>
      <c r="AF64" s="32" t="str">
        <f>IF(U64=$D$1," ",IF(AND(U64&lt;NSCA!$I$4,U64&gt;NSCA!$I$5),0,1))</f>
        <v xml:space="preserve"> </v>
      </c>
      <c r="AG64" s="32" t="str">
        <f>IF(V64=$D$1," ",IF(AND(V64&lt;NSCA!$H$4,V64&gt;NSCA!$H$5),0,1))</f>
        <v xml:space="preserve"> </v>
      </c>
      <c r="AH64" s="32" t="str">
        <f>IF(W64=$D$1," ",IF(AND(W64&lt;NSCA!$L$4,W64&gt;NSCA!$L$5),0,1))</f>
        <v xml:space="preserve"> </v>
      </c>
      <c r="AI64" s="32" t="str">
        <f>IF(X64=$D$1," ",IF(AND(X64&lt;NSCA!$M$4,X64&gt;NSCA!$M$5),0,1))</f>
        <v xml:space="preserve"> </v>
      </c>
    </row>
    <row r="65" spans="1:35" x14ac:dyDescent="0.25">
      <c r="A65" s="115">
        <v>42395</v>
      </c>
      <c r="B65" s="119"/>
      <c r="C65" s="119">
        <v>7.66</v>
      </c>
      <c r="D65" s="119"/>
      <c r="E65" s="119"/>
      <c r="F65" s="119"/>
      <c r="G65" s="119"/>
      <c r="H65" s="119"/>
      <c r="I65" s="119">
        <v>7.18</v>
      </c>
      <c r="J65" s="119"/>
      <c r="K65" s="119"/>
      <c r="L65" s="119"/>
      <c r="M65" s="119">
        <v>7.66</v>
      </c>
      <c r="N65" s="119"/>
      <c r="O65" s="119">
        <v>7.66</v>
      </c>
      <c r="P65" s="119"/>
      <c r="Q65" s="119"/>
      <c r="R65" s="119"/>
      <c r="S65" s="119"/>
      <c r="T65" s="119"/>
      <c r="U65" s="119">
        <v>7.18</v>
      </c>
      <c r="V65" s="119"/>
      <c r="W65" s="119"/>
      <c r="X65" s="119"/>
      <c r="Y65" s="32" t="str">
        <f>IF(N65=$D$1," ",IF(AND(N65&lt;NSCA!$J$4,N65&gt;NSCA!$J$5),0,1))</f>
        <v xml:space="preserve"> </v>
      </c>
      <c r="Z65" s="32">
        <f>IF(O65=$D$1," ",IF(AND(O65&lt;NSCA!$K$4,O65&gt;NSCA!$K$5),0,1))</f>
        <v>1</v>
      </c>
      <c r="AA65" s="32" t="str">
        <f>IF(P65=$D$1," ",IF(AND(P65&lt;NSCA!$C$4,P65&gt;NSCA!$C$5),0,1))</f>
        <v xml:space="preserve"> </v>
      </c>
      <c r="AB65" s="32" t="str">
        <f>IF(Q65=$D$1," ",IF(AND(Q65&lt;NSCA!$D$4,Q65&gt;NSCA!$D$5),0,1))</f>
        <v xml:space="preserve"> </v>
      </c>
      <c r="AC65" s="32" t="str">
        <f>IF(R65=$D$1," ",IF(AND(R65&lt;NSCA!$E$4,R65&gt;NSCA!$E$5),0,1))</f>
        <v xml:space="preserve"> </v>
      </c>
      <c r="AD65" s="32" t="str">
        <f>IF(S65=$D$1," ",IF(AND(S65&lt;NSCA!$F$4,S65&gt;NSCA!$F$5),0,1))</f>
        <v xml:space="preserve"> </v>
      </c>
      <c r="AE65" s="32" t="str">
        <f>IF(T65=$D$1," ",IF(AND(T65&lt;NSCA!$G$4,T65&gt;NSCA!$G$5),0,1))</f>
        <v xml:space="preserve"> </v>
      </c>
      <c r="AF65" s="32">
        <f>IF(U65=$D$1," ",IF(AND(U65&lt;NSCA!$I$4,U65&gt;NSCA!$I$5),0,1))</f>
        <v>1</v>
      </c>
      <c r="AG65" s="32" t="str">
        <f>IF(V65=$D$1," ",IF(AND(V65&lt;NSCA!$H$4,V65&gt;NSCA!$H$5),0,1))</f>
        <v xml:space="preserve"> </v>
      </c>
      <c r="AH65" s="32" t="str">
        <f>IF(W65=$D$1," ",IF(AND(W65&lt;NSCA!$L$4,W65&gt;NSCA!$L$5),0,1))</f>
        <v xml:space="preserve"> </v>
      </c>
      <c r="AI65" s="32" t="str">
        <f>IF(X65=$D$1," ",IF(AND(X65&lt;NSCA!$M$4,X65&gt;NSCA!$M$5),0,1))</f>
        <v xml:space="preserve"> </v>
      </c>
    </row>
    <row r="66" spans="1:35" x14ac:dyDescent="0.25">
      <c r="A66" s="115">
        <v>42396</v>
      </c>
      <c r="B66" s="119">
        <v>7.96</v>
      </c>
      <c r="C66" s="119"/>
      <c r="D66" s="119"/>
      <c r="E66" s="119"/>
      <c r="F66" s="119"/>
      <c r="G66" s="119">
        <v>8.1300000000000008</v>
      </c>
      <c r="H66" s="119"/>
      <c r="I66" s="119"/>
      <c r="J66" s="119">
        <v>7.79</v>
      </c>
      <c r="K66" s="119"/>
      <c r="L66" s="119"/>
      <c r="M66" s="119">
        <v>8.1300000000000008</v>
      </c>
      <c r="N66" s="119">
        <v>7.96</v>
      </c>
      <c r="O66" s="119"/>
      <c r="P66" s="119"/>
      <c r="Q66" s="119"/>
      <c r="R66" s="119"/>
      <c r="S66" s="119">
        <v>8.1300000000000008</v>
      </c>
      <c r="T66" s="119"/>
      <c r="U66" s="119"/>
      <c r="V66" s="119">
        <v>7.79</v>
      </c>
      <c r="W66" s="119"/>
      <c r="X66" s="119"/>
      <c r="Y66" s="32">
        <f>IF(N66=$D$1," ",IF(AND(N66&lt;NSCA!$J$4,N66&gt;NSCA!$J$5),0,1))</f>
        <v>1</v>
      </c>
      <c r="Z66" s="32" t="str">
        <f>IF(O66=$D$1," ",IF(AND(O66&lt;NSCA!$K$4,O66&gt;NSCA!$K$5),0,1))</f>
        <v xml:space="preserve"> </v>
      </c>
      <c r="AA66" s="32" t="str">
        <f>IF(P66=$D$1," ",IF(AND(P66&lt;NSCA!$C$4,P66&gt;NSCA!$C$5),0,1))</f>
        <v xml:space="preserve"> </v>
      </c>
      <c r="AB66" s="32" t="str">
        <f>IF(Q66=$D$1," ",IF(AND(Q66&lt;NSCA!$D$4,Q66&gt;NSCA!$D$5),0,1))</f>
        <v xml:space="preserve"> </v>
      </c>
      <c r="AC66" s="32" t="str">
        <f>IF(R66=$D$1," ",IF(AND(R66&lt;NSCA!$E$4,R66&gt;NSCA!$E$5),0,1))</f>
        <v xml:space="preserve"> </v>
      </c>
      <c r="AD66" s="32">
        <f>IF(S66=$D$1," ",IF(AND(S66&lt;NSCA!$F$4,S66&gt;NSCA!$F$5),0,1))</f>
        <v>1</v>
      </c>
      <c r="AE66" s="32" t="str">
        <f>IF(T66=$D$1," ",IF(AND(T66&lt;NSCA!$G$4,T66&gt;NSCA!$G$5),0,1))</f>
        <v xml:space="preserve"> </v>
      </c>
      <c r="AF66" s="32" t="str">
        <f>IF(U66=$D$1," ",IF(AND(U66&lt;NSCA!$I$4,U66&gt;NSCA!$I$5),0,1))</f>
        <v xml:space="preserve"> </v>
      </c>
      <c r="AG66" s="32">
        <f>IF(V66=$D$1," ",IF(AND(V66&lt;NSCA!$H$4,V66&gt;NSCA!$H$5),0,1))</f>
        <v>1</v>
      </c>
      <c r="AH66" s="32" t="str">
        <f>IF(W66=$D$1," ",IF(AND(W66&lt;NSCA!$L$4,W66&gt;NSCA!$L$5),0,1))</f>
        <v xml:space="preserve"> </v>
      </c>
      <c r="AI66" s="32" t="str">
        <f>IF(X66=$D$1," ",IF(AND(X66&lt;NSCA!$M$4,X66&gt;NSCA!$M$5),0,1))</f>
        <v xml:space="preserve"> </v>
      </c>
    </row>
    <row r="67" spans="1:35" x14ac:dyDescent="0.25">
      <c r="A67" s="115">
        <v>42397</v>
      </c>
      <c r="B67" s="119"/>
      <c r="C67" s="119"/>
      <c r="D67" s="119"/>
      <c r="E67" s="119"/>
      <c r="F67" s="119"/>
      <c r="G67" s="119"/>
      <c r="H67" s="119">
        <v>8.1</v>
      </c>
      <c r="I67" s="119"/>
      <c r="J67" s="119"/>
      <c r="K67" s="119"/>
      <c r="L67" s="119">
        <v>7.9</v>
      </c>
      <c r="M67" s="119">
        <v>8.1</v>
      </c>
      <c r="N67" s="119"/>
      <c r="O67" s="119"/>
      <c r="P67" s="119"/>
      <c r="Q67" s="119"/>
      <c r="R67" s="119"/>
      <c r="S67" s="119"/>
      <c r="T67" s="119">
        <v>8.1</v>
      </c>
      <c r="U67" s="119"/>
      <c r="V67" s="119"/>
      <c r="W67" s="119"/>
      <c r="X67" s="119">
        <v>7.9</v>
      </c>
      <c r="Y67" s="32" t="str">
        <f>IF(N67=$D$1," ",IF(AND(N67&lt;NSCA!$J$4,N67&gt;NSCA!$J$5),0,1))</f>
        <v xml:space="preserve"> </v>
      </c>
      <c r="Z67" s="32" t="str">
        <f>IF(O67=$D$1," ",IF(AND(O67&lt;NSCA!$K$4,O67&gt;NSCA!$K$5),0,1))</f>
        <v xml:space="preserve"> </v>
      </c>
      <c r="AA67" s="32" t="str">
        <f>IF(P67=$D$1," ",IF(AND(P67&lt;NSCA!$C$4,P67&gt;NSCA!$C$5),0,1))</f>
        <v xml:space="preserve"> </v>
      </c>
      <c r="AB67" s="32" t="str">
        <f>IF(Q67=$D$1," ",IF(AND(Q67&lt;NSCA!$D$4,Q67&gt;NSCA!$D$5),0,1))</f>
        <v xml:space="preserve"> </v>
      </c>
      <c r="AC67" s="32" t="str">
        <f>IF(R67=$D$1," ",IF(AND(R67&lt;NSCA!$E$4,R67&gt;NSCA!$E$5),0,1))</f>
        <v xml:space="preserve"> </v>
      </c>
      <c r="AD67" s="32" t="str">
        <f>IF(S67=$D$1," ",IF(AND(S67&lt;NSCA!$F$4,S67&gt;NSCA!$F$5),0,1))</f>
        <v xml:space="preserve"> </v>
      </c>
      <c r="AE67" s="32">
        <f>IF(T67=$D$1," ",IF(AND(T67&lt;NSCA!$G$4,T67&gt;NSCA!$G$5),0,1))</f>
        <v>1</v>
      </c>
      <c r="AF67" s="32" t="str">
        <f>IF(U67=$D$1," ",IF(AND(U67&lt;NSCA!$I$4,U67&gt;NSCA!$I$5),0,1))</f>
        <v xml:space="preserve"> </v>
      </c>
      <c r="AG67" s="32" t="str">
        <f>IF(V67=$D$1," ",IF(AND(V67&lt;NSCA!$H$4,V67&gt;NSCA!$H$5),0,1))</f>
        <v xml:space="preserve"> </v>
      </c>
      <c r="AH67" s="32" t="str">
        <f>IF(W67=$D$1," ",IF(AND(W67&lt;NSCA!$L$4,W67&gt;NSCA!$L$5),0,1))</f>
        <v xml:space="preserve"> </v>
      </c>
      <c r="AI67" s="32">
        <f>IF(X67=$D$1," ",IF(AND(X67&lt;NSCA!$M$4,X67&gt;NSCA!$M$5),0,1))</f>
        <v>1</v>
      </c>
    </row>
    <row r="68" spans="1:35" x14ac:dyDescent="0.25">
      <c r="A68" s="115">
        <v>42410</v>
      </c>
      <c r="B68" s="119"/>
      <c r="C68" s="119">
        <v>7.68</v>
      </c>
      <c r="D68" s="119"/>
      <c r="E68" s="119"/>
      <c r="F68" s="119"/>
      <c r="G68" s="119"/>
      <c r="H68" s="119"/>
      <c r="I68" s="119">
        <v>5.84</v>
      </c>
      <c r="J68" s="119"/>
      <c r="K68" s="119"/>
      <c r="L68" s="119"/>
      <c r="M68" s="119">
        <v>7.68</v>
      </c>
      <c r="N68" s="119"/>
      <c r="O68" s="119">
        <v>7.68</v>
      </c>
      <c r="P68" s="119"/>
      <c r="Q68" s="119"/>
      <c r="R68" s="119"/>
      <c r="S68" s="119"/>
      <c r="T68" s="119"/>
      <c r="U68" s="119">
        <v>5.84</v>
      </c>
      <c r="V68" s="119"/>
      <c r="W68" s="119"/>
      <c r="X68" s="119"/>
      <c r="Y68" s="32" t="str">
        <f>IF(N68=$D$1," ",IF(AND(N68&lt;NSCA!$J$4,N68&gt;NSCA!$J$5),0,1))</f>
        <v xml:space="preserve"> </v>
      </c>
      <c r="Z68" s="32">
        <f>IF(O68=$D$1," ",IF(AND(O68&lt;NSCA!$K$4,O68&gt;NSCA!$K$5),0,1))</f>
        <v>1</v>
      </c>
      <c r="AA68" s="32" t="str">
        <f>IF(P68=$D$1," ",IF(AND(P68&lt;NSCA!$C$4,P68&gt;NSCA!$C$5),0,1))</f>
        <v xml:space="preserve"> </v>
      </c>
      <c r="AB68" s="32" t="str">
        <f>IF(Q68=$D$1," ",IF(AND(Q68&lt;NSCA!$D$4,Q68&gt;NSCA!$D$5),0,1))</f>
        <v xml:space="preserve"> </v>
      </c>
      <c r="AC68" s="32" t="str">
        <f>IF(R68=$D$1," ",IF(AND(R68&lt;NSCA!$E$4,R68&gt;NSCA!$E$5),0,1))</f>
        <v xml:space="preserve"> </v>
      </c>
      <c r="AD68" s="32" t="str">
        <f>IF(S68=$D$1," ",IF(AND(S68&lt;NSCA!$F$4,S68&gt;NSCA!$F$5),0,1))</f>
        <v xml:space="preserve"> </v>
      </c>
      <c r="AE68" s="32" t="str">
        <f>IF(T68=$D$1," ",IF(AND(T68&lt;NSCA!$G$4,T68&gt;NSCA!$G$5),0,1))</f>
        <v xml:space="preserve"> </v>
      </c>
      <c r="AF68" s="32">
        <f>IF(U68=$D$1," ",IF(AND(U68&lt;NSCA!$I$4,U68&gt;NSCA!$I$5),0,1))</f>
        <v>1</v>
      </c>
      <c r="AG68" s="32" t="str">
        <f>IF(V68=$D$1," ",IF(AND(V68&lt;NSCA!$H$4,V68&gt;NSCA!$H$5),0,1))</f>
        <v xml:space="preserve"> </v>
      </c>
      <c r="AH68" s="32" t="str">
        <f>IF(W68=$D$1," ",IF(AND(W68&lt;NSCA!$L$4,W68&gt;NSCA!$L$5),0,1))</f>
        <v xml:space="preserve"> </v>
      </c>
      <c r="AI68" s="32" t="str">
        <f>IF(X68=$D$1," ",IF(AND(X68&lt;NSCA!$M$4,X68&gt;NSCA!$M$5),0,1))</f>
        <v xml:space="preserve"> </v>
      </c>
    </row>
    <row r="69" spans="1:35" x14ac:dyDescent="0.25">
      <c r="A69" s="115">
        <v>42411</v>
      </c>
      <c r="B69" s="119">
        <v>7.5</v>
      </c>
      <c r="C69" s="119"/>
      <c r="D69" s="119"/>
      <c r="E69" s="119"/>
      <c r="F69" s="119"/>
      <c r="G69" s="119">
        <v>7.61</v>
      </c>
      <c r="H69" s="119"/>
      <c r="I69" s="119"/>
      <c r="J69" s="119">
        <v>7.37</v>
      </c>
      <c r="K69" s="119"/>
      <c r="L69" s="119"/>
      <c r="M69" s="119">
        <v>7.61</v>
      </c>
      <c r="N69" s="119">
        <v>7.5</v>
      </c>
      <c r="O69" s="119"/>
      <c r="P69" s="119"/>
      <c r="Q69" s="119"/>
      <c r="R69" s="119"/>
      <c r="S69" s="119">
        <v>7.61</v>
      </c>
      <c r="T69" s="119"/>
      <c r="U69" s="119"/>
      <c r="V69" s="119">
        <v>7.37</v>
      </c>
      <c r="W69" s="119"/>
      <c r="X69" s="119"/>
      <c r="Y69" s="32">
        <f>IF(N69=$D$1," ",IF(AND(N69&lt;NSCA!$J$4,N69&gt;NSCA!$J$5),0,1))</f>
        <v>1</v>
      </c>
      <c r="Z69" s="32" t="str">
        <f>IF(O69=$D$1," ",IF(AND(O69&lt;NSCA!$K$4,O69&gt;NSCA!$K$5),0,1))</f>
        <v xml:space="preserve"> </v>
      </c>
      <c r="AA69" s="32" t="str">
        <f>IF(P69=$D$1," ",IF(AND(P69&lt;NSCA!$C$4,P69&gt;NSCA!$C$5),0,1))</f>
        <v xml:space="preserve"> </v>
      </c>
      <c r="AB69" s="32" t="str">
        <f>IF(Q69=$D$1," ",IF(AND(Q69&lt;NSCA!$D$4,Q69&gt;NSCA!$D$5),0,1))</f>
        <v xml:space="preserve"> </v>
      </c>
      <c r="AC69" s="32" t="str">
        <f>IF(R69=$D$1," ",IF(AND(R69&lt;NSCA!$E$4,R69&gt;NSCA!$E$5),0,1))</f>
        <v xml:space="preserve"> </v>
      </c>
      <c r="AD69" s="32">
        <f>IF(S69=$D$1," ",IF(AND(S69&lt;NSCA!$F$4,S69&gt;NSCA!$F$5),0,1))</f>
        <v>1</v>
      </c>
      <c r="AE69" s="32" t="str">
        <f>IF(T69=$D$1," ",IF(AND(T69&lt;NSCA!$G$4,T69&gt;NSCA!$G$5),0,1))</f>
        <v xml:space="preserve"> </v>
      </c>
      <c r="AF69" s="32" t="str">
        <f>IF(U69=$D$1," ",IF(AND(U69&lt;NSCA!$I$4,U69&gt;NSCA!$I$5),0,1))</f>
        <v xml:space="preserve"> </v>
      </c>
      <c r="AG69" s="32">
        <f>IF(V69=$D$1," ",IF(AND(V69&lt;NSCA!$H$4,V69&gt;NSCA!$H$5),0,1))</f>
        <v>1</v>
      </c>
      <c r="AH69" s="32" t="str">
        <f>IF(W69=$D$1," ",IF(AND(W69&lt;NSCA!$L$4,W69&gt;NSCA!$L$5),0,1))</f>
        <v xml:space="preserve"> </v>
      </c>
      <c r="AI69" s="32" t="str">
        <f>IF(X69=$D$1," ",IF(AND(X69&lt;NSCA!$M$4,X69&gt;NSCA!$M$5),0,1))</f>
        <v xml:space="preserve"> </v>
      </c>
    </row>
    <row r="70" spans="1:35" x14ac:dyDescent="0.25">
      <c r="A70" s="115">
        <v>42415</v>
      </c>
      <c r="B70" s="119"/>
      <c r="C70" s="119"/>
      <c r="D70" s="119">
        <v>6.31</v>
      </c>
      <c r="E70" s="119">
        <v>6.51</v>
      </c>
      <c r="F70" s="119">
        <v>7.19</v>
      </c>
      <c r="G70" s="119"/>
      <c r="H70" s="119"/>
      <c r="I70" s="119"/>
      <c r="J70" s="119"/>
      <c r="K70" s="119"/>
      <c r="L70" s="119"/>
      <c r="M70" s="119">
        <v>7.19</v>
      </c>
      <c r="N70" s="119"/>
      <c r="O70" s="119"/>
      <c r="P70" s="119">
        <v>6.31</v>
      </c>
      <c r="Q70" s="119">
        <v>6.51</v>
      </c>
      <c r="R70" s="119">
        <v>7.19</v>
      </c>
      <c r="S70" s="119"/>
      <c r="T70" s="119"/>
      <c r="U70" s="119"/>
      <c r="V70" s="119"/>
      <c r="W70" s="119"/>
      <c r="X70" s="119"/>
      <c r="Y70" s="32" t="str">
        <f>IF(N70=$D$1," ",IF(AND(N70&lt;NSCA!$J$4,N70&gt;NSCA!$J$5),0,1))</f>
        <v xml:space="preserve"> </v>
      </c>
      <c r="Z70" s="32" t="str">
        <f>IF(O70=$D$1," ",IF(AND(O70&lt;NSCA!$K$4,O70&gt;NSCA!$K$5),0,1))</f>
        <v xml:space="preserve"> </v>
      </c>
      <c r="AA70" s="32">
        <f>IF(P70=$D$1," ",IF(AND(P70&lt;NSCA!$C$4,P70&gt;NSCA!$C$5),0,1))</f>
        <v>1</v>
      </c>
      <c r="AB70" s="32">
        <f>IF(Q70=$D$1," ",IF(AND(Q70&lt;NSCA!$D$4,Q70&gt;NSCA!$D$5),0,1))</f>
        <v>1</v>
      </c>
      <c r="AC70" s="32">
        <f>IF(R70=$D$1," ",IF(AND(R70&lt;NSCA!$E$4,R70&gt;NSCA!$E$5),0,1))</f>
        <v>1</v>
      </c>
      <c r="AD70" s="32" t="str">
        <f>IF(S70=$D$1," ",IF(AND(S70&lt;NSCA!$F$4,S70&gt;NSCA!$F$5),0,1))</f>
        <v xml:space="preserve"> </v>
      </c>
      <c r="AE70" s="32" t="str">
        <f>IF(T70=$D$1," ",IF(AND(T70&lt;NSCA!$G$4,T70&gt;NSCA!$G$5),0,1))</f>
        <v xml:space="preserve"> </v>
      </c>
      <c r="AF70" s="32" t="str">
        <f>IF(U70=$D$1," ",IF(AND(U70&lt;NSCA!$I$4,U70&gt;NSCA!$I$5),0,1))</f>
        <v xml:space="preserve"> </v>
      </c>
      <c r="AG70" s="32" t="str">
        <f>IF(V70=$D$1," ",IF(AND(V70&lt;NSCA!$H$4,V70&gt;NSCA!$H$5),0,1))</f>
        <v xml:space="preserve"> </v>
      </c>
      <c r="AH70" s="32" t="str">
        <f>IF(W70=$D$1," ",IF(AND(W70&lt;NSCA!$L$4,W70&gt;NSCA!$L$5),0,1))</f>
        <v xml:space="preserve"> </v>
      </c>
      <c r="AI70" s="32" t="str">
        <f>IF(X70=$D$1," ",IF(AND(X70&lt;NSCA!$M$4,X70&gt;NSCA!$M$5),0,1))</f>
        <v xml:space="preserve"> </v>
      </c>
    </row>
    <row r="71" spans="1:35" x14ac:dyDescent="0.25">
      <c r="A71" s="115">
        <v>42416</v>
      </c>
      <c r="B71" s="119"/>
      <c r="C71" s="119"/>
      <c r="D71" s="119"/>
      <c r="E71" s="119"/>
      <c r="F71" s="119"/>
      <c r="G71" s="119"/>
      <c r="H71" s="119">
        <v>7.75</v>
      </c>
      <c r="I71" s="119"/>
      <c r="J71" s="119"/>
      <c r="K71" s="119"/>
      <c r="L71" s="119">
        <v>7.42</v>
      </c>
      <c r="M71" s="119">
        <v>7.75</v>
      </c>
      <c r="N71" s="119"/>
      <c r="O71" s="119"/>
      <c r="P71" s="119"/>
      <c r="Q71" s="119"/>
      <c r="R71" s="119"/>
      <c r="S71" s="119"/>
      <c r="T71" s="119">
        <v>7.75</v>
      </c>
      <c r="U71" s="119"/>
      <c r="V71" s="119"/>
      <c r="W71" s="119"/>
      <c r="X71" s="119">
        <v>7.42</v>
      </c>
      <c r="Y71" s="32" t="str">
        <f>IF(N71=$D$1," ",IF(AND(N71&lt;NSCA!$J$4,N71&gt;NSCA!$J$5),0,1))</f>
        <v xml:space="preserve"> </v>
      </c>
      <c r="Z71" s="32" t="str">
        <f>IF(O71=$D$1," ",IF(AND(O71&lt;NSCA!$K$4,O71&gt;NSCA!$K$5),0,1))</f>
        <v xml:space="preserve"> </v>
      </c>
      <c r="AA71" s="32" t="str">
        <f>IF(P71=$D$1," ",IF(AND(P71&lt;NSCA!$C$4,P71&gt;NSCA!$C$5),0,1))</f>
        <v xml:space="preserve"> </v>
      </c>
      <c r="AB71" s="32" t="str">
        <f>IF(Q71=$D$1," ",IF(AND(Q71&lt;NSCA!$D$4,Q71&gt;NSCA!$D$5),0,1))</f>
        <v xml:space="preserve"> </v>
      </c>
      <c r="AC71" s="32" t="str">
        <f>IF(R71=$D$1," ",IF(AND(R71&lt;NSCA!$E$4,R71&gt;NSCA!$E$5),0,1))</f>
        <v xml:space="preserve"> </v>
      </c>
      <c r="AD71" s="32" t="str">
        <f>IF(S71=$D$1," ",IF(AND(S71&lt;NSCA!$F$4,S71&gt;NSCA!$F$5),0,1))</f>
        <v xml:space="preserve"> </v>
      </c>
      <c r="AE71" s="32">
        <f>IF(T71=$D$1," ",IF(AND(T71&lt;NSCA!$G$4,T71&gt;NSCA!$G$5),0,1))</f>
        <v>1</v>
      </c>
      <c r="AF71" s="32" t="str">
        <f>IF(U71=$D$1," ",IF(AND(U71&lt;NSCA!$I$4,U71&gt;NSCA!$I$5),0,1))</f>
        <v xml:space="preserve"> </v>
      </c>
      <c r="AG71" s="32" t="str">
        <f>IF(V71=$D$1," ",IF(AND(V71&lt;NSCA!$H$4,V71&gt;NSCA!$H$5),0,1))</f>
        <v xml:space="preserve"> </v>
      </c>
      <c r="AH71" s="32" t="str">
        <f>IF(W71=$D$1," ",IF(AND(W71&lt;NSCA!$L$4,W71&gt;NSCA!$L$5),0,1))</f>
        <v xml:space="preserve"> </v>
      </c>
      <c r="AI71" s="32">
        <f>IF(X71=$D$1," ",IF(AND(X71&lt;NSCA!$M$4,X71&gt;NSCA!$M$5),0,1))</f>
        <v>1</v>
      </c>
    </row>
    <row r="72" spans="1:35" x14ac:dyDescent="0.25">
      <c r="A72" s="115">
        <v>42443</v>
      </c>
      <c r="B72" s="119"/>
      <c r="C72" s="119">
        <v>7.66</v>
      </c>
      <c r="D72" s="119"/>
      <c r="E72" s="119"/>
      <c r="F72" s="119"/>
      <c r="G72" s="119"/>
      <c r="H72" s="119"/>
      <c r="I72" s="119">
        <v>6.14</v>
      </c>
      <c r="J72" s="119"/>
      <c r="K72" s="119"/>
      <c r="L72" s="119"/>
      <c r="M72" s="119">
        <v>7.66</v>
      </c>
      <c r="N72" s="119"/>
      <c r="O72" s="119">
        <v>7.66</v>
      </c>
      <c r="P72" s="119"/>
      <c r="Q72" s="119"/>
      <c r="R72" s="119"/>
      <c r="S72" s="119"/>
      <c r="T72" s="119"/>
      <c r="U72" s="119">
        <v>6.14</v>
      </c>
      <c r="V72" s="119"/>
      <c r="W72" s="119"/>
      <c r="X72" s="119"/>
      <c r="Y72" s="32" t="str">
        <f>IF(N72=$D$1," ",IF(AND(N72&lt;NSCA!$J$4,N72&gt;NSCA!$J$5),0,1))</f>
        <v xml:space="preserve"> </v>
      </c>
      <c r="Z72" s="32">
        <f>IF(O72=$D$1," ",IF(AND(O72&lt;NSCA!$K$4,O72&gt;NSCA!$K$5),0,1))</f>
        <v>1</v>
      </c>
      <c r="AA72" s="32" t="str">
        <f>IF(P72=$D$1," ",IF(AND(P72&lt;NSCA!$C$4,P72&gt;NSCA!$C$5),0,1))</f>
        <v xml:space="preserve"> </v>
      </c>
      <c r="AB72" s="32" t="str">
        <f>IF(Q72=$D$1," ",IF(AND(Q72&lt;NSCA!$D$4,Q72&gt;NSCA!$D$5),0,1))</f>
        <v xml:space="preserve"> </v>
      </c>
      <c r="AC72" s="32" t="str">
        <f>IF(R72=$D$1," ",IF(AND(R72&lt;NSCA!$E$4,R72&gt;NSCA!$E$5),0,1))</f>
        <v xml:space="preserve"> </v>
      </c>
      <c r="AD72" s="32" t="str">
        <f>IF(S72=$D$1," ",IF(AND(S72&lt;NSCA!$F$4,S72&gt;NSCA!$F$5),0,1))</f>
        <v xml:space="preserve"> </v>
      </c>
      <c r="AE72" s="32" t="str">
        <f>IF(T72=$D$1," ",IF(AND(T72&lt;NSCA!$G$4,T72&gt;NSCA!$G$5),0,1))</f>
        <v xml:space="preserve"> </v>
      </c>
      <c r="AF72" s="32">
        <f>IF(U72=$D$1," ",IF(AND(U72&lt;NSCA!$I$4,U72&gt;NSCA!$I$5),0,1))</f>
        <v>1</v>
      </c>
      <c r="AG72" s="32" t="str">
        <f>IF(V72=$D$1," ",IF(AND(V72&lt;NSCA!$H$4,V72&gt;NSCA!$H$5),0,1))</f>
        <v xml:space="preserve"> </v>
      </c>
      <c r="AH72" s="32" t="str">
        <f>IF(W72=$D$1," ",IF(AND(W72&lt;NSCA!$L$4,W72&gt;NSCA!$L$5),0,1))</f>
        <v xml:space="preserve"> </v>
      </c>
      <c r="AI72" s="32" t="str">
        <f>IF(X72=$D$1," ",IF(AND(X72&lt;NSCA!$M$4,X72&gt;NSCA!$M$5),0,1))</f>
        <v xml:space="preserve"> </v>
      </c>
    </row>
    <row r="73" spans="1:35" x14ac:dyDescent="0.25">
      <c r="A73" s="115">
        <v>42444</v>
      </c>
      <c r="B73" s="119">
        <v>7.03</v>
      </c>
      <c r="C73" s="119"/>
      <c r="D73" s="119"/>
      <c r="E73" s="119"/>
      <c r="F73" s="119"/>
      <c r="G73" s="119">
        <v>8.0399999999999991</v>
      </c>
      <c r="H73" s="119"/>
      <c r="I73" s="119"/>
      <c r="J73" s="119">
        <v>7.51</v>
      </c>
      <c r="K73" s="119"/>
      <c r="L73" s="119"/>
      <c r="M73" s="119">
        <v>8.0399999999999991</v>
      </c>
      <c r="N73" s="119">
        <v>7.03</v>
      </c>
      <c r="O73" s="119"/>
      <c r="P73" s="119"/>
      <c r="Q73" s="119"/>
      <c r="R73" s="119"/>
      <c r="S73" s="119">
        <v>8.0399999999999991</v>
      </c>
      <c r="T73" s="119"/>
      <c r="U73" s="119"/>
      <c r="V73" s="119">
        <v>7.51</v>
      </c>
      <c r="W73" s="119"/>
      <c r="X73" s="119"/>
      <c r="Y73" s="32">
        <f>IF(N73=$D$1," ",IF(AND(N73&lt;NSCA!$J$4,N73&gt;NSCA!$J$5),0,1))</f>
        <v>1</v>
      </c>
      <c r="Z73" s="32" t="str">
        <f>IF(O73=$D$1," ",IF(AND(O73&lt;NSCA!$K$4,O73&gt;NSCA!$K$5),0,1))</f>
        <v xml:space="preserve"> </v>
      </c>
      <c r="AA73" s="32" t="str">
        <f>IF(P73=$D$1," ",IF(AND(P73&lt;NSCA!$C$4,P73&gt;NSCA!$C$5),0,1))</f>
        <v xml:space="preserve"> </v>
      </c>
      <c r="AB73" s="32" t="str">
        <f>IF(Q73=$D$1," ",IF(AND(Q73&lt;NSCA!$D$4,Q73&gt;NSCA!$D$5),0,1))</f>
        <v xml:space="preserve"> </v>
      </c>
      <c r="AC73" s="32" t="str">
        <f>IF(R73=$D$1," ",IF(AND(R73&lt;NSCA!$E$4,R73&gt;NSCA!$E$5),0,1))</f>
        <v xml:space="preserve"> </v>
      </c>
      <c r="AD73" s="32">
        <f>IF(S73=$D$1," ",IF(AND(S73&lt;NSCA!$F$4,S73&gt;NSCA!$F$5),0,1))</f>
        <v>1</v>
      </c>
      <c r="AE73" s="32" t="str">
        <f>IF(T73=$D$1," ",IF(AND(T73&lt;NSCA!$G$4,T73&gt;NSCA!$G$5),0,1))</f>
        <v xml:space="preserve"> </v>
      </c>
      <c r="AF73" s="32" t="str">
        <f>IF(U73=$D$1," ",IF(AND(U73&lt;NSCA!$I$4,U73&gt;NSCA!$I$5),0,1))</f>
        <v xml:space="preserve"> </v>
      </c>
      <c r="AG73" s="32">
        <f>IF(V73=$D$1," ",IF(AND(V73&lt;NSCA!$H$4,V73&gt;NSCA!$H$5),0,1))</f>
        <v>1</v>
      </c>
      <c r="AH73" s="32" t="str">
        <f>IF(W73=$D$1," ",IF(AND(W73&lt;NSCA!$L$4,W73&gt;NSCA!$L$5),0,1))</f>
        <v xml:space="preserve"> </v>
      </c>
      <c r="AI73" s="32" t="str">
        <f>IF(X73=$D$1," ",IF(AND(X73&lt;NSCA!$M$4,X73&gt;NSCA!$M$5),0,1))</f>
        <v xml:space="preserve"> </v>
      </c>
    </row>
    <row r="74" spans="1:35" x14ac:dyDescent="0.25">
      <c r="A74" s="115">
        <v>42445</v>
      </c>
      <c r="B74" s="119"/>
      <c r="C74" s="119"/>
      <c r="D74" s="119">
        <v>7.82</v>
      </c>
      <c r="E74" s="119">
        <v>8.0299999999999994</v>
      </c>
      <c r="F74" s="119">
        <v>7.72</v>
      </c>
      <c r="G74" s="119"/>
      <c r="H74" s="119"/>
      <c r="I74" s="119"/>
      <c r="J74" s="119"/>
      <c r="K74" s="119"/>
      <c r="L74" s="119"/>
      <c r="M74" s="119">
        <v>8.0299999999999994</v>
      </c>
      <c r="N74" s="119"/>
      <c r="O74" s="119"/>
      <c r="P74" s="119">
        <v>7.82</v>
      </c>
      <c r="Q74" s="119">
        <v>8.0299999999999994</v>
      </c>
      <c r="R74" s="119">
        <v>7.72</v>
      </c>
      <c r="S74" s="119"/>
      <c r="T74" s="119"/>
      <c r="U74" s="119"/>
      <c r="V74" s="119"/>
      <c r="W74" s="119"/>
      <c r="X74" s="119"/>
      <c r="Y74" s="32" t="str">
        <f>IF(N74=$D$1," ",IF(AND(N74&lt;NSCA!$J$4,N74&gt;NSCA!$J$5),0,1))</f>
        <v xml:space="preserve"> </v>
      </c>
      <c r="Z74" s="32" t="str">
        <f>IF(O74=$D$1," ",IF(AND(O74&lt;NSCA!$K$4,O74&gt;NSCA!$K$5),0,1))</f>
        <v xml:space="preserve"> </v>
      </c>
      <c r="AA74" s="32">
        <f>IF(P74=$D$1," ",IF(AND(P74&lt;NSCA!$C$4,P74&gt;NSCA!$C$5),0,1))</f>
        <v>1</v>
      </c>
      <c r="AB74" s="32">
        <f>IF(Q74=$D$1," ",IF(AND(Q74&lt;NSCA!$D$4,Q74&gt;NSCA!$D$5),0,1))</f>
        <v>1</v>
      </c>
      <c r="AC74" s="32">
        <f>IF(R74=$D$1," ",IF(AND(R74&lt;NSCA!$E$4,R74&gt;NSCA!$E$5),0,1))</f>
        <v>1</v>
      </c>
      <c r="AD74" s="32" t="str">
        <f>IF(S74=$D$1," ",IF(AND(S74&lt;NSCA!$F$4,S74&gt;NSCA!$F$5),0,1))</f>
        <v xml:space="preserve"> </v>
      </c>
      <c r="AE74" s="32" t="str">
        <f>IF(T74=$D$1," ",IF(AND(T74&lt;NSCA!$G$4,T74&gt;NSCA!$G$5),0,1))</f>
        <v xml:space="preserve"> </v>
      </c>
      <c r="AF74" s="32" t="str">
        <f>IF(U74=$D$1," ",IF(AND(U74&lt;NSCA!$I$4,U74&gt;NSCA!$I$5),0,1))</f>
        <v xml:space="preserve"> </v>
      </c>
      <c r="AG74" s="32" t="str">
        <f>IF(V74=$D$1," ",IF(AND(V74&lt;NSCA!$H$4,V74&gt;NSCA!$H$5),0,1))</f>
        <v xml:space="preserve"> </v>
      </c>
      <c r="AH74" s="32" t="str">
        <f>IF(W74=$D$1," ",IF(AND(W74&lt;NSCA!$L$4,W74&gt;NSCA!$L$5),0,1))</f>
        <v xml:space="preserve"> </v>
      </c>
      <c r="AI74" s="32" t="str">
        <f>IF(X74=$D$1," ",IF(AND(X74&lt;NSCA!$M$4,X74&gt;NSCA!$M$5),0,1))</f>
        <v xml:space="preserve"> </v>
      </c>
    </row>
    <row r="75" spans="1:35" x14ac:dyDescent="0.25">
      <c r="A75" s="115">
        <v>42452</v>
      </c>
      <c r="B75" s="119"/>
      <c r="C75" s="119"/>
      <c r="D75" s="119"/>
      <c r="E75" s="119"/>
      <c r="F75" s="119"/>
      <c r="G75" s="119"/>
      <c r="H75" s="119">
        <v>7.67</v>
      </c>
      <c r="I75" s="119"/>
      <c r="J75" s="119"/>
      <c r="K75" s="119"/>
      <c r="L75" s="119">
        <v>7.2</v>
      </c>
      <c r="M75" s="119">
        <v>7.67</v>
      </c>
      <c r="N75" s="119"/>
      <c r="O75" s="119"/>
      <c r="P75" s="119"/>
      <c r="Q75" s="119"/>
      <c r="R75" s="119"/>
      <c r="S75" s="119"/>
      <c r="T75" s="119">
        <v>7.67</v>
      </c>
      <c r="U75" s="119"/>
      <c r="V75" s="119"/>
      <c r="W75" s="119"/>
      <c r="X75" s="119">
        <v>7.2</v>
      </c>
      <c r="Y75" s="32" t="str">
        <f>IF(N75=$D$1," ",IF(AND(N75&lt;NSCA!$J$4,N75&gt;NSCA!$J$5),0,1))</f>
        <v xml:space="preserve"> </v>
      </c>
      <c r="Z75" s="32" t="str">
        <f>IF(O75=$D$1," ",IF(AND(O75&lt;NSCA!$K$4,O75&gt;NSCA!$K$5),0,1))</f>
        <v xml:space="preserve"> </v>
      </c>
      <c r="AA75" s="32" t="str">
        <f>IF(P75=$D$1," ",IF(AND(P75&lt;NSCA!$C$4,P75&gt;NSCA!$C$5),0,1))</f>
        <v xml:space="preserve"> </v>
      </c>
      <c r="AB75" s="32" t="str">
        <f>IF(Q75=$D$1," ",IF(AND(Q75&lt;NSCA!$D$4,Q75&gt;NSCA!$D$5),0,1))</f>
        <v xml:space="preserve"> </v>
      </c>
      <c r="AC75" s="32" t="str">
        <f>IF(R75=$D$1," ",IF(AND(R75&lt;NSCA!$E$4,R75&gt;NSCA!$E$5),0,1))</f>
        <v xml:space="preserve"> </v>
      </c>
      <c r="AD75" s="32" t="str">
        <f>IF(S75=$D$1," ",IF(AND(S75&lt;NSCA!$F$4,S75&gt;NSCA!$F$5),0,1))</f>
        <v xml:space="preserve"> </v>
      </c>
      <c r="AE75" s="32">
        <f>IF(T75=$D$1," ",IF(AND(T75&lt;NSCA!$G$4,T75&gt;NSCA!$G$5),0,1))</f>
        <v>1</v>
      </c>
      <c r="AF75" s="32" t="str">
        <f>IF(U75=$D$1," ",IF(AND(U75&lt;NSCA!$I$4,U75&gt;NSCA!$I$5),0,1))</f>
        <v xml:space="preserve"> </v>
      </c>
      <c r="AG75" s="32" t="str">
        <f>IF(V75=$D$1," ",IF(AND(V75&lt;NSCA!$H$4,V75&gt;NSCA!$H$5),0,1))</f>
        <v xml:space="preserve"> </v>
      </c>
      <c r="AH75" s="32" t="str">
        <f>IF(W75=$D$1," ",IF(AND(W75&lt;NSCA!$L$4,W75&gt;NSCA!$L$5),0,1))</f>
        <v xml:space="preserve"> </v>
      </c>
      <c r="AI75" s="32">
        <f>IF(X75=$D$1," ",IF(AND(X75&lt;NSCA!$M$4,X75&gt;NSCA!$M$5),0,1))</f>
        <v>1</v>
      </c>
    </row>
    <row r="76" spans="1:35" x14ac:dyDescent="0.25">
      <c r="A76" s="115">
        <v>42471</v>
      </c>
      <c r="B76" s="119"/>
      <c r="C76" s="119"/>
      <c r="D76" s="119">
        <v>7.9</v>
      </c>
      <c r="E76" s="119">
        <v>8.06</v>
      </c>
      <c r="F76" s="119">
        <v>7.83</v>
      </c>
      <c r="G76" s="119"/>
      <c r="H76" s="119"/>
      <c r="I76" s="119"/>
      <c r="J76" s="119"/>
      <c r="K76" s="119"/>
      <c r="L76" s="119"/>
      <c r="M76" s="119">
        <v>8.06</v>
      </c>
      <c r="N76" s="119"/>
      <c r="O76" s="119"/>
      <c r="P76" s="119">
        <v>7.9</v>
      </c>
      <c r="Q76" s="119">
        <v>8.06</v>
      </c>
      <c r="R76" s="119">
        <v>7.83</v>
      </c>
      <c r="S76" s="119"/>
      <c r="T76" s="119"/>
      <c r="U76" s="119"/>
      <c r="V76" s="119"/>
      <c r="W76" s="119"/>
      <c r="X76" s="119"/>
      <c r="Y76" s="32" t="str">
        <f>IF(N76=$D$1," ",IF(AND(N76&lt;NSCA!$J$4,N76&gt;NSCA!$J$5),0,1))</f>
        <v xml:space="preserve"> </v>
      </c>
      <c r="Z76" s="32" t="str">
        <f>IF(O76=$D$1," ",IF(AND(O76&lt;NSCA!$K$4,O76&gt;NSCA!$K$5),0,1))</f>
        <v xml:space="preserve"> </v>
      </c>
      <c r="AA76" s="32">
        <f>IF(P76=$D$1," ",IF(AND(P76&lt;NSCA!$C$4,P76&gt;NSCA!$C$5),0,1))</f>
        <v>1</v>
      </c>
      <c r="AB76" s="32">
        <f>IF(Q76=$D$1," ",IF(AND(Q76&lt;NSCA!$D$4,Q76&gt;NSCA!$D$5),0,1))</f>
        <v>1</v>
      </c>
      <c r="AC76" s="32">
        <f>IF(R76=$D$1," ",IF(AND(R76&lt;NSCA!$E$4,R76&gt;NSCA!$E$5),0,1))</f>
        <v>1</v>
      </c>
      <c r="AD76" s="32" t="str">
        <f>IF(S76=$D$1," ",IF(AND(S76&lt;NSCA!$F$4,S76&gt;NSCA!$F$5),0,1))</f>
        <v xml:space="preserve"> </v>
      </c>
      <c r="AE76" s="32" t="str">
        <f>IF(T76=$D$1," ",IF(AND(T76&lt;NSCA!$G$4,T76&gt;NSCA!$G$5),0,1))</f>
        <v xml:space="preserve"> </v>
      </c>
      <c r="AF76" s="32" t="str">
        <f>IF(U76=$D$1," ",IF(AND(U76&lt;NSCA!$I$4,U76&gt;NSCA!$I$5),0,1))</f>
        <v xml:space="preserve"> </v>
      </c>
      <c r="AG76" s="32" t="str">
        <f>IF(V76=$D$1," ",IF(AND(V76&lt;NSCA!$H$4,V76&gt;NSCA!$H$5),0,1))</f>
        <v xml:space="preserve"> </v>
      </c>
      <c r="AH76" s="32" t="str">
        <f>IF(W76=$D$1," ",IF(AND(W76&lt;NSCA!$L$4,W76&gt;NSCA!$L$5),0,1))</f>
        <v xml:space="preserve"> </v>
      </c>
      <c r="AI76" s="32" t="str">
        <f>IF(X76=$D$1," ",IF(AND(X76&lt;NSCA!$M$4,X76&gt;NSCA!$M$5),0,1))</f>
        <v xml:space="preserve"> </v>
      </c>
    </row>
    <row r="77" spans="1:35" x14ac:dyDescent="0.25">
      <c r="A77" s="115">
        <v>42472</v>
      </c>
      <c r="B77" s="119"/>
      <c r="C77" s="119">
        <v>7.81</v>
      </c>
      <c r="D77" s="119"/>
      <c r="E77" s="119"/>
      <c r="F77" s="119"/>
      <c r="G77" s="119"/>
      <c r="H77" s="119"/>
      <c r="I77" s="119">
        <v>6.94</v>
      </c>
      <c r="J77" s="119"/>
      <c r="K77" s="119"/>
      <c r="L77" s="119"/>
      <c r="M77" s="119">
        <v>7.81</v>
      </c>
      <c r="N77" s="119"/>
      <c r="O77" s="119">
        <v>7.81</v>
      </c>
      <c r="P77" s="119"/>
      <c r="Q77" s="119"/>
      <c r="R77" s="119"/>
      <c r="S77" s="119"/>
      <c r="T77" s="119"/>
      <c r="U77" s="119">
        <v>6.94</v>
      </c>
      <c r="V77" s="119"/>
      <c r="W77" s="119"/>
      <c r="X77" s="119"/>
      <c r="Y77" s="32" t="str">
        <f>IF(N77=$D$1," ",IF(AND(N77&lt;NSCA!$J$4,N77&gt;NSCA!$J$5),0,1))</f>
        <v xml:space="preserve"> </v>
      </c>
      <c r="Z77" s="32">
        <f>IF(O77=$D$1," ",IF(AND(O77&lt;NSCA!$K$4,O77&gt;NSCA!$K$5),0,1))</f>
        <v>1</v>
      </c>
      <c r="AA77" s="32" t="str">
        <f>IF(P77=$D$1," ",IF(AND(P77&lt;NSCA!$C$4,P77&gt;NSCA!$C$5),0,1))</f>
        <v xml:space="preserve"> </v>
      </c>
      <c r="AB77" s="32" t="str">
        <f>IF(Q77=$D$1," ",IF(AND(Q77&lt;NSCA!$D$4,Q77&gt;NSCA!$D$5),0,1))</f>
        <v xml:space="preserve"> </v>
      </c>
      <c r="AC77" s="32" t="str">
        <f>IF(R77=$D$1," ",IF(AND(R77&lt;NSCA!$E$4,R77&gt;NSCA!$E$5),0,1))</f>
        <v xml:space="preserve"> </v>
      </c>
      <c r="AD77" s="32" t="str">
        <f>IF(S77=$D$1," ",IF(AND(S77&lt;NSCA!$F$4,S77&gt;NSCA!$F$5),0,1))</f>
        <v xml:space="preserve"> </v>
      </c>
      <c r="AE77" s="32" t="str">
        <f>IF(T77=$D$1," ",IF(AND(T77&lt;NSCA!$G$4,T77&gt;NSCA!$G$5),0,1))</f>
        <v xml:space="preserve"> </v>
      </c>
      <c r="AF77" s="32">
        <f>IF(U77=$D$1," ",IF(AND(U77&lt;NSCA!$I$4,U77&gt;NSCA!$I$5),0,1))</f>
        <v>1</v>
      </c>
      <c r="AG77" s="32" t="str">
        <f>IF(V77=$D$1," ",IF(AND(V77&lt;NSCA!$H$4,V77&gt;NSCA!$H$5),0,1))</f>
        <v xml:space="preserve"> </v>
      </c>
      <c r="AH77" s="32" t="str">
        <f>IF(W77=$D$1," ",IF(AND(W77&lt;NSCA!$L$4,W77&gt;NSCA!$L$5),0,1))</f>
        <v xml:space="preserve"> </v>
      </c>
      <c r="AI77" s="32" t="str">
        <f>IF(X77=$D$1," ",IF(AND(X77&lt;NSCA!$M$4,X77&gt;NSCA!$M$5),0,1))</f>
        <v xml:space="preserve"> </v>
      </c>
    </row>
    <row r="78" spans="1:35" x14ac:dyDescent="0.25">
      <c r="A78" s="115">
        <v>42473</v>
      </c>
      <c r="B78" s="119"/>
      <c r="C78" s="119"/>
      <c r="D78" s="119"/>
      <c r="E78" s="119"/>
      <c r="F78" s="119"/>
      <c r="G78" s="119"/>
      <c r="H78" s="119">
        <v>7.91</v>
      </c>
      <c r="I78" s="119"/>
      <c r="J78" s="119"/>
      <c r="K78" s="119"/>
      <c r="L78" s="119">
        <v>7.54</v>
      </c>
      <c r="M78" s="119">
        <v>7.91</v>
      </c>
      <c r="N78" s="119"/>
      <c r="O78" s="119"/>
      <c r="P78" s="119"/>
      <c r="Q78" s="119"/>
      <c r="R78" s="119"/>
      <c r="S78" s="119"/>
      <c r="T78" s="119">
        <v>7.91</v>
      </c>
      <c r="U78" s="119"/>
      <c r="V78" s="119"/>
      <c r="W78" s="119"/>
      <c r="X78" s="119">
        <v>7.54</v>
      </c>
      <c r="Y78" s="32" t="str">
        <f>IF(N78=$D$1," ",IF(AND(N78&lt;NSCA!$J$4,N78&gt;NSCA!$J$5),0,1))</f>
        <v xml:space="preserve"> </v>
      </c>
      <c r="Z78" s="32" t="str">
        <f>IF(O78=$D$1," ",IF(AND(O78&lt;NSCA!$K$4,O78&gt;NSCA!$K$5),0,1))</f>
        <v xml:space="preserve"> </v>
      </c>
      <c r="AA78" s="32" t="str">
        <f>IF(P78=$D$1," ",IF(AND(P78&lt;NSCA!$C$4,P78&gt;NSCA!$C$5),0,1))</f>
        <v xml:space="preserve"> </v>
      </c>
      <c r="AB78" s="32" t="str">
        <f>IF(Q78=$D$1," ",IF(AND(Q78&lt;NSCA!$D$4,Q78&gt;NSCA!$D$5),0,1))</f>
        <v xml:space="preserve"> </v>
      </c>
      <c r="AC78" s="32" t="str">
        <f>IF(R78=$D$1," ",IF(AND(R78&lt;NSCA!$E$4,R78&gt;NSCA!$E$5),0,1))</f>
        <v xml:space="preserve"> </v>
      </c>
      <c r="AD78" s="32" t="str">
        <f>IF(S78=$D$1," ",IF(AND(S78&lt;NSCA!$F$4,S78&gt;NSCA!$F$5),0,1))</f>
        <v xml:space="preserve"> </v>
      </c>
      <c r="AE78" s="32">
        <f>IF(T78=$D$1," ",IF(AND(T78&lt;NSCA!$G$4,T78&gt;NSCA!$G$5),0,1))</f>
        <v>1</v>
      </c>
      <c r="AF78" s="32" t="str">
        <f>IF(U78=$D$1," ",IF(AND(U78&lt;NSCA!$I$4,U78&gt;NSCA!$I$5),0,1))</f>
        <v xml:space="preserve"> </v>
      </c>
      <c r="AG78" s="32" t="str">
        <f>IF(V78=$D$1," ",IF(AND(V78&lt;NSCA!$H$4,V78&gt;NSCA!$H$5),0,1))</f>
        <v xml:space="preserve"> </v>
      </c>
      <c r="AH78" s="32" t="str">
        <f>IF(W78=$D$1," ",IF(AND(W78&lt;NSCA!$L$4,W78&gt;NSCA!$L$5),0,1))</f>
        <v xml:space="preserve"> </v>
      </c>
      <c r="AI78" s="32">
        <f>IF(X78=$D$1," ",IF(AND(X78&lt;NSCA!$M$4,X78&gt;NSCA!$M$5),0,1))</f>
        <v>1</v>
      </c>
    </row>
    <row r="79" spans="1:35" x14ac:dyDescent="0.25">
      <c r="A79" s="115">
        <v>42474</v>
      </c>
      <c r="B79" s="119">
        <v>7.65</v>
      </c>
      <c r="C79" s="119"/>
      <c r="D79" s="119"/>
      <c r="E79" s="119"/>
      <c r="F79" s="119"/>
      <c r="G79" s="119">
        <v>7.8</v>
      </c>
      <c r="H79" s="119"/>
      <c r="I79" s="119"/>
      <c r="J79" s="119">
        <v>7.92</v>
      </c>
      <c r="K79" s="119"/>
      <c r="L79" s="119"/>
      <c r="M79" s="119">
        <v>7.92</v>
      </c>
      <c r="N79" s="119">
        <v>7.65</v>
      </c>
      <c r="O79" s="119"/>
      <c r="P79" s="119"/>
      <c r="Q79" s="119"/>
      <c r="R79" s="119"/>
      <c r="S79" s="119">
        <v>7.8</v>
      </c>
      <c r="T79" s="119"/>
      <c r="U79" s="119"/>
      <c r="V79" s="119">
        <v>7.92</v>
      </c>
      <c r="W79" s="119"/>
      <c r="X79" s="119"/>
      <c r="Y79" s="32">
        <f>IF(N79=$D$1," ",IF(AND(N79&lt;NSCA!$J$4,N79&gt;NSCA!$J$5),0,1))</f>
        <v>1</v>
      </c>
      <c r="Z79" s="32" t="str">
        <f>IF(O79=$D$1," ",IF(AND(O79&lt;NSCA!$K$4,O79&gt;NSCA!$K$5),0,1))</f>
        <v xml:space="preserve"> </v>
      </c>
      <c r="AA79" s="32" t="str">
        <f>IF(P79=$D$1," ",IF(AND(P79&lt;NSCA!$C$4,P79&gt;NSCA!$C$5),0,1))</f>
        <v xml:space="preserve"> </v>
      </c>
      <c r="AB79" s="32" t="str">
        <f>IF(Q79=$D$1," ",IF(AND(Q79&lt;NSCA!$D$4,Q79&gt;NSCA!$D$5),0,1))</f>
        <v xml:space="preserve"> </v>
      </c>
      <c r="AC79" s="32" t="str">
        <f>IF(R79=$D$1," ",IF(AND(R79&lt;NSCA!$E$4,R79&gt;NSCA!$E$5),0,1))</f>
        <v xml:space="preserve"> </v>
      </c>
      <c r="AD79" s="32">
        <f>IF(S79=$D$1," ",IF(AND(S79&lt;NSCA!$F$4,S79&gt;NSCA!$F$5),0,1))</f>
        <v>1</v>
      </c>
      <c r="AE79" s="32" t="str">
        <f>IF(T79=$D$1," ",IF(AND(T79&lt;NSCA!$G$4,T79&gt;NSCA!$G$5),0,1))</f>
        <v xml:space="preserve"> </v>
      </c>
      <c r="AF79" s="32" t="str">
        <f>IF(U79=$D$1," ",IF(AND(U79&lt;NSCA!$I$4,U79&gt;NSCA!$I$5),0,1))</f>
        <v xml:space="preserve"> </v>
      </c>
      <c r="AG79" s="32">
        <f>IF(V79=$D$1," ",IF(AND(V79&lt;NSCA!$H$4,V79&gt;NSCA!$H$5),0,1))</f>
        <v>1</v>
      </c>
      <c r="AH79" s="32" t="str">
        <f>IF(W79=$D$1," ",IF(AND(W79&lt;NSCA!$L$4,W79&gt;NSCA!$L$5),0,1))</f>
        <v xml:space="preserve"> </v>
      </c>
      <c r="AI79" s="32" t="str">
        <f>IF(X79=$D$1," ",IF(AND(X79&lt;NSCA!$M$4,X79&gt;NSCA!$M$5),0,1))</f>
        <v xml:space="preserve"> </v>
      </c>
    </row>
    <row r="80" spans="1:35" x14ac:dyDescent="0.25">
      <c r="A80" s="115">
        <v>42506</v>
      </c>
      <c r="B80" s="119"/>
      <c r="C80" s="119"/>
      <c r="D80" s="119">
        <v>8.26</v>
      </c>
      <c r="E80" s="119">
        <v>8.9600000000000009</v>
      </c>
      <c r="F80" s="119">
        <v>8.59</v>
      </c>
      <c r="G80" s="119"/>
      <c r="H80" s="119"/>
      <c r="I80" s="119"/>
      <c r="J80" s="119"/>
      <c r="K80" s="119"/>
      <c r="L80" s="119"/>
      <c r="M80" s="119">
        <v>8.9600000000000009</v>
      </c>
      <c r="N80" s="119"/>
      <c r="O80" s="119"/>
      <c r="P80" s="119">
        <v>8.26</v>
      </c>
      <c r="Q80" s="119">
        <v>8.9600000000000009</v>
      </c>
      <c r="R80" s="119">
        <v>8.59</v>
      </c>
      <c r="S80" s="119"/>
      <c r="T80" s="119"/>
      <c r="U80" s="119"/>
      <c r="V80" s="119"/>
      <c r="W80" s="119"/>
      <c r="X80" s="119"/>
      <c r="Y80" s="32" t="str">
        <f>IF(N80=$D$1," ",IF(AND(N80&lt;NSCA!$J$4,N80&gt;NSCA!$J$5),0,1))</f>
        <v xml:space="preserve"> </v>
      </c>
      <c r="Z80" s="32" t="str">
        <f>IF(O80=$D$1," ",IF(AND(O80&lt;NSCA!$K$4,O80&gt;NSCA!$K$5),0,1))</f>
        <v xml:space="preserve"> </v>
      </c>
      <c r="AA80" s="32">
        <f>IF(P80=$D$1," ",IF(AND(P80&lt;NSCA!$C$4,P80&gt;NSCA!$C$5),0,1))</f>
        <v>1</v>
      </c>
      <c r="AB80" s="32">
        <f>IF(Q80=$D$1," ",IF(AND(Q80&lt;NSCA!$D$4,Q80&gt;NSCA!$D$5),0,1))</f>
        <v>1</v>
      </c>
      <c r="AC80" s="32">
        <f>IF(R80=$D$1," ",IF(AND(R80&lt;NSCA!$E$4,R80&gt;NSCA!$E$5),0,1))</f>
        <v>1</v>
      </c>
      <c r="AD80" s="32" t="str">
        <f>IF(S80=$D$1," ",IF(AND(S80&lt;NSCA!$F$4,S80&gt;NSCA!$F$5),0,1))</f>
        <v xml:space="preserve"> </v>
      </c>
      <c r="AE80" s="32" t="str">
        <f>IF(T80=$D$1," ",IF(AND(T80&lt;NSCA!$G$4,T80&gt;NSCA!$G$5),0,1))</f>
        <v xml:space="preserve"> </v>
      </c>
      <c r="AF80" s="32" t="str">
        <f>IF(U80=$D$1," ",IF(AND(U80&lt;NSCA!$I$4,U80&gt;NSCA!$I$5),0,1))</f>
        <v xml:space="preserve"> </v>
      </c>
      <c r="AG80" s="32" t="str">
        <f>IF(V80=$D$1," ",IF(AND(V80&lt;NSCA!$H$4,V80&gt;NSCA!$H$5),0,1))</f>
        <v xml:space="preserve"> </v>
      </c>
      <c r="AH80" s="32" t="str">
        <f>IF(W80=$D$1," ",IF(AND(W80&lt;NSCA!$L$4,W80&gt;NSCA!$L$5),0,1))</f>
        <v xml:space="preserve"> </v>
      </c>
      <c r="AI80" s="32" t="str">
        <f>IF(X80=$D$1," ",IF(AND(X80&lt;NSCA!$M$4,X80&gt;NSCA!$M$5),0,1))</f>
        <v xml:space="preserve"> </v>
      </c>
    </row>
    <row r="81" spans="1:35" x14ac:dyDescent="0.25">
      <c r="A81" s="115">
        <v>42507</v>
      </c>
      <c r="B81" s="119"/>
      <c r="C81" s="119"/>
      <c r="D81" s="119"/>
      <c r="E81" s="119"/>
      <c r="F81" s="119"/>
      <c r="G81" s="119"/>
      <c r="H81" s="119">
        <v>7.6</v>
      </c>
      <c r="I81" s="119"/>
      <c r="J81" s="119"/>
      <c r="K81" s="119"/>
      <c r="L81" s="119">
        <v>7.42</v>
      </c>
      <c r="M81" s="119">
        <v>7.6</v>
      </c>
      <c r="N81" s="119"/>
      <c r="O81" s="119"/>
      <c r="P81" s="119"/>
      <c r="Q81" s="119"/>
      <c r="R81" s="119"/>
      <c r="S81" s="119"/>
      <c r="T81" s="119">
        <v>7.6</v>
      </c>
      <c r="U81" s="119"/>
      <c r="V81" s="119"/>
      <c r="W81" s="119"/>
      <c r="X81" s="119">
        <v>7.42</v>
      </c>
      <c r="Y81" s="32" t="str">
        <f>IF(N81=$D$1," ",IF(AND(N81&lt;NSCA!$J$4,N81&gt;NSCA!$J$5),0,1))</f>
        <v xml:space="preserve"> </v>
      </c>
      <c r="Z81" s="32" t="str">
        <f>IF(O81=$D$1," ",IF(AND(O81&lt;NSCA!$K$4,O81&gt;NSCA!$K$5),0,1))</f>
        <v xml:space="preserve"> </v>
      </c>
      <c r="AA81" s="32" t="str">
        <f>IF(P81=$D$1," ",IF(AND(P81&lt;NSCA!$C$4,P81&gt;NSCA!$C$5),0,1))</f>
        <v xml:space="preserve"> </v>
      </c>
      <c r="AB81" s="32" t="str">
        <f>IF(Q81=$D$1," ",IF(AND(Q81&lt;NSCA!$D$4,Q81&gt;NSCA!$D$5),0,1))</f>
        <v xml:space="preserve"> </v>
      </c>
      <c r="AC81" s="32" t="str">
        <f>IF(R81=$D$1," ",IF(AND(R81&lt;NSCA!$E$4,R81&gt;NSCA!$E$5),0,1))</f>
        <v xml:space="preserve"> </v>
      </c>
      <c r="AD81" s="32" t="str">
        <f>IF(S81=$D$1," ",IF(AND(S81&lt;NSCA!$F$4,S81&gt;NSCA!$F$5),0,1))</f>
        <v xml:space="preserve"> </v>
      </c>
      <c r="AE81" s="32">
        <f>IF(T81=$D$1," ",IF(AND(T81&lt;NSCA!$G$4,T81&gt;NSCA!$G$5),0,1))</f>
        <v>1</v>
      </c>
      <c r="AF81" s="32" t="str">
        <f>IF(U81=$D$1," ",IF(AND(U81&lt;NSCA!$I$4,U81&gt;NSCA!$I$5),0,1))</f>
        <v xml:space="preserve"> </v>
      </c>
      <c r="AG81" s="32" t="str">
        <f>IF(V81=$D$1," ",IF(AND(V81&lt;NSCA!$H$4,V81&gt;NSCA!$H$5),0,1))</f>
        <v xml:space="preserve"> </v>
      </c>
      <c r="AH81" s="32" t="str">
        <f>IF(W81=$D$1," ",IF(AND(W81&lt;NSCA!$L$4,W81&gt;NSCA!$L$5),0,1))</f>
        <v xml:space="preserve"> </v>
      </c>
      <c r="AI81" s="32">
        <f>IF(X81=$D$1," ",IF(AND(X81&lt;NSCA!$M$4,X81&gt;NSCA!$M$5),0,1))</f>
        <v>1</v>
      </c>
    </row>
    <row r="82" spans="1:35" x14ac:dyDescent="0.25">
      <c r="A82" s="115">
        <v>42508</v>
      </c>
      <c r="B82" s="119"/>
      <c r="C82" s="119">
        <v>7.79</v>
      </c>
      <c r="D82" s="119"/>
      <c r="E82" s="119"/>
      <c r="F82" s="119"/>
      <c r="G82" s="119"/>
      <c r="H82" s="119"/>
      <c r="I82" s="119">
        <v>7.91</v>
      </c>
      <c r="J82" s="119"/>
      <c r="K82" s="119"/>
      <c r="L82" s="119"/>
      <c r="M82" s="119">
        <v>7.91</v>
      </c>
      <c r="N82" s="119"/>
      <c r="O82" s="119">
        <v>7.79</v>
      </c>
      <c r="P82" s="119"/>
      <c r="Q82" s="119"/>
      <c r="R82" s="119"/>
      <c r="S82" s="119"/>
      <c r="T82" s="119"/>
      <c r="U82" s="119">
        <v>7.91</v>
      </c>
      <c r="V82" s="119"/>
      <c r="W82" s="119"/>
      <c r="X82" s="119"/>
      <c r="Y82" s="32" t="str">
        <f>IF(N82=$D$1," ",IF(AND(N82&lt;NSCA!$J$4,N82&gt;NSCA!$J$5),0,1))</f>
        <v xml:space="preserve"> </v>
      </c>
      <c r="Z82" s="32">
        <f>IF(O82=$D$1," ",IF(AND(O82&lt;NSCA!$K$4,O82&gt;NSCA!$K$5),0,1))</f>
        <v>1</v>
      </c>
      <c r="AA82" s="32" t="str">
        <f>IF(P82=$D$1," ",IF(AND(P82&lt;NSCA!$C$4,P82&gt;NSCA!$C$5),0,1))</f>
        <v xml:space="preserve"> </v>
      </c>
      <c r="AB82" s="32" t="str">
        <f>IF(Q82=$D$1," ",IF(AND(Q82&lt;NSCA!$D$4,Q82&gt;NSCA!$D$5),0,1))</f>
        <v xml:space="preserve"> </v>
      </c>
      <c r="AC82" s="32" t="str">
        <f>IF(R82=$D$1," ",IF(AND(R82&lt;NSCA!$E$4,R82&gt;NSCA!$E$5),0,1))</f>
        <v xml:space="preserve"> </v>
      </c>
      <c r="AD82" s="32" t="str">
        <f>IF(S82=$D$1," ",IF(AND(S82&lt;NSCA!$F$4,S82&gt;NSCA!$F$5),0,1))</f>
        <v xml:space="preserve"> </v>
      </c>
      <c r="AE82" s="32" t="str">
        <f>IF(T82=$D$1," ",IF(AND(T82&lt;NSCA!$G$4,T82&gt;NSCA!$G$5),0,1))</f>
        <v xml:space="preserve"> </v>
      </c>
      <c r="AF82" s="32">
        <f>IF(U82=$D$1," ",IF(AND(U82&lt;NSCA!$I$4,U82&gt;NSCA!$I$5),0,1))</f>
        <v>1</v>
      </c>
      <c r="AG82" s="32" t="str">
        <f>IF(V82=$D$1," ",IF(AND(V82&lt;NSCA!$H$4,V82&gt;NSCA!$H$5),0,1))</f>
        <v xml:space="preserve"> </v>
      </c>
      <c r="AH82" s="32" t="str">
        <f>IF(W82=$D$1," ",IF(AND(W82&lt;NSCA!$L$4,W82&gt;NSCA!$L$5),0,1))</f>
        <v xml:space="preserve"> </v>
      </c>
      <c r="AI82" s="32" t="str">
        <f>IF(X82=$D$1," ",IF(AND(X82&lt;NSCA!$M$4,X82&gt;NSCA!$M$5),0,1))</f>
        <v xml:space="preserve"> </v>
      </c>
    </row>
    <row r="83" spans="1:35" x14ac:dyDescent="0.25">
      <c r="A83" s="115">
        <v>42509</v>
      </c>
      <c r="B83" s="119">
        <v>7.91</v>
      </c>
      <c r="C83" s="119"/>
      <c r="D83" s="119"/>
      <c r="E83" s="119"/>
      <c r="F83" s="119"/>
      <c r="G83" s="119">
        <v>7.98</v>
      </c>
      <c r="H83" s="119"/>
      <c r="I83" s="119"/>
      <c r="J83" s="119">
        <v>7.97</v>
      </c>
      <c r="K83" s="119"/>
      <c r="L83" s="119"/>
      <c r="M83" s="119">
        <v>7.98</v>
      </c>
      <c r="N83" s="119">
        <v>7.91</v>
      </c>
      <c r="O83" s="119"/>
      <c r="P83" s="119"/>
      <c r="Q83" s="119"/>
      <c r="R83" s="119"/>
      <c r="S83" s="119">
        <v>7.98</v>
      </c>
      <c r="T83" s="119"/>
      <c r="U83" s="119"/>
      <c r="V83" s="119">
        <v>7.97</v>
      </c>
      <c r="W83" s="119"/>
      <c r="X83" s="119"/>
      <c r="Y83" s="32">
        <f>IF(N83=$D$1," ",IF(AND(N83&lt;NSCA!$J$4,N83&gt;NSCA!$J$5),0,1))</f>
        <v>1</v>
      </c>
      <c r="Z83" s="32" t="str">
        <f>IF(O83=$D$1," ",IF(AND(O83&lt;NSCA!$K$4,O83&gt;NSCA!$K$5),0,1))</f>
        <v xml:space="preserve"> </v>
      </c>
      <c r="AA83" s="32" t="str">
        <f>IF(P83=$D$1," ",IF(AND(P83&lt;NSCA!$C$4,P83&gt;NSCA!$C$5),0,1))</f>
        <v xml:space="preserve"> </v>
      </c>
      <c r="AB83" s="32" t="str">
        <f>IF(Q83=$D$1," ",IF(AND(Q83&lt;NSCA!$D$4,Q83&gt;NSCA!$D$5),0,1))</f>
        <v xml:space="preserve"> </v>
      </c>
      <c r="AC83" s="32" t="str">
        <f>IF(R83=$D$1," ",IF(AND(R83&lt;NSCA!$E$4,R83&gt;NSCA!$E$5),0,1))</f>
        <v xml:space="preserve"> </v>
      </c>
      <c r="AD83" s="32">
        <f>IF(S83=$D$1," ",IF(AND(S83&lt;NSCA!$F$4,S83&gt;NSCA!$F$5),0,1))</f>
        <v>1</v>
      </c>
      <c r="AE83" s="32" t="str">
        <f>IF(T83=$D$1," ",IF(AND(T83&lt;NSCA!$G$4,T83&gt;NSCA!$G$5),0,1))</f>
        <v xml:space="preserve"> </v>
      </c>
      <c r="AF83" s="32" t="str">
        <f>IF(U83=$D$1," ",IF(AND(U83&lt;NSCA!$I$4,U83&gt;NSCA!$I$5),0,1))</f>
        <v xml:space="preserve"> </v>
      </c>
      <c r="AG83" s="32">
        <f>IF(V83=$D$1," ",IF(AND(V83&lt;NSCA!$H$4,V83&gt;NSCA!$H$5),0,1))</f>
        <v>1</v>
      </c>
      <c r="AH83" s="32" t="str">
        <f>IF(W83=$D$1," ",IF(AND(W83&lt;NSCA!$L$4,W83&gt;NSCA!$L$5),0,1))</f>
        <v xml:space="preserve"> </v>
      </c>
      <c r="AI83" s="32" t="str">
        <f>IF(X83=$D$1," ",IF(AND(X83&lt;NSCA!$M$4,X83&gt;NSCA!$M$5),0,1))</f>
        <v xml:space="preserve"> </v>
      </c>
    </row>
    <row r="84" spans="1:35" x14ac:dyDescent="0.25">
      <c r="A84" s="115">
        <v>42534</v>
      </c>
      <c r="B84" s="119"/>
      <c r="C84" s="119">
        <v>7.63</v>
      </c>
      <c r="D84" s="119"/>
      <c r="E84" s="119"/>
      <c r="F84" s="119"/>
      <c r="G84" s="119"/>
      <c r="H84" s="119"/>
      <c r="I84" s="119">
        <v>7.69</v>
      </c>
      <c r="J84" s="119"/>
      <c r="K84" s="119"/>
      <c r="L84" s="119"/>
      <c r="M84" s="119">
        <v>7.69</v>
      </c>
      <c r="N84" s="119"/>
      <c r="O84" s="119">
        <v>7.63</v>
      </c>
      <c r="P84" s="119"/>
      <c r="Q84" s="119"/>
      <c r="R84" s="119"/>
      <c r="S84" s="119"/>
      <c r="T84" s="119"/>
      <c r="U84" s="119">
        <v>7.69</v>
      </c>
      <c r="V84" s="119"/>
      <c r="W84" s="119"/>
      <c r="X84" s="119"/>
      <c r="Y84" s="32" t="str">
        <f>IF(N84=$D$1," ",IF(AND(N84&lt;NSCA!$J$4,N84&gt;NSCA!$J$5),0,1))</f>
        <v xml:space="preserve"> </v>
      </c>
      <c r="Z84" s="32">
        <f>IF(O84=$D$1," ",IF(AND(O84&lt;NSCA!$K$4,O84&gt;NSCA!$K$5),0,1))</f>
        <v>1</v>
      </c>
      <c r="AA84" s="32" t="str">
        <f>IF(P84=$D$1," ",IF(AND(P84&lt;NSCA!$C$4,P84&gt;NSCA!$C$5),0,1))</f>
        <v xml:space="preserve"> </v>
      </c>
      <c r="AB84" s="32" t="str">
        <f>IF(Q84=$D$1," ",IF(AND(Q84&lt;NSCA!$D$4,Q84&gt;NSCA!$D$5),0,1))</f>
        <v xml:space="preserve"> </v>
      </c>
      <c r="AC84" s="32" t="str">
        <f>IF(R84=$D$1," ",IF(AND(R84&lt;NSCA!$E$4,R84&gt;NSCA!$E$5),0,1))</f>
        <v xml:space="preserve"> </v>
      </c>
      <c r="AD84" s="32" t="str">
        <f>IF(S84=$D$1," ",IF(AND(S84&lt;NSCA!$F$4,S84&gt;NSCA!$F$5),0,1))</f>
        <v xml:space="preserve"> </v>
      </c>
      <c r="AE84" s="32" t="str">
        <f>IF(T84=$D$1," ",IF(AND(T84&lt;NSCA!$G$4,T84&gt;NSCA!$G$5),0,1))</f>
        <v xml:space="preserve"> </v>
      </c>
      <c r="AF84" s="32">
        <f>IF(U84=$D$1," ",IF(AND(U84&lt;NSCA!$I$4,U84&gt;NSCA!$I$5),0,1))</f>
        <v>1</v>
      </c>
      <c r="AG84" s="32" t="str">
        <f>IF(V84=$D$1," ",IF(AND(V84&lt;NSCA!$H$4,V84&gt;NSCA!$H$5),0,1))</f>
        <v xml:space="preserve"> </v>
      </c>
      <c r="AH84" s="32" t="str">
        <f>IF(W84=$D$1," ",IF(AND(W84&lt;NSCA!$L$4,W84&gt;NSCA!$L$5),0,1))</f>
        <v xml:space="preserve"> </v>
      </c>
      <c r="AI84" s="32" t="str">
        <f>IF(X84=$D$1," ",IF(AND(X84&lt;NSCA!$M$4,X84&gt;NSCA!$M$5),0,1))</f>
        <v xml:space="preserve"> </v>
      </c>
    </row>
    <row r="85" spans="1:35" x14ac:dyDescent="0.25">
      <c r="A85" s="115">
        <v>42535</v>
      </c>
      <c r="B85" s="119"/>
      <c r="C85" s="119"/>
      <c r="D85" s="119">
        <v>8.1</v>
      </c>
      <c r="E85" s="119">
        <v>8.17</v>
      </c>
      <c r="F85" s="119">
        <v>7.73</v>
      </c>
      <c r="G85" s="119"/>
      <c r="H85" s="119"/>
      <c r="I85" s="119"/>
      <c r="J85" s="119"/>
      <c r="K85" s="119"/>
      <c r="L85" s="119"/>
      <c r="M85" s="119">
        <v>8.17</v>
      </c>
      <c r="N85" s="119"/>
      <c r="O85" s="119"/>
      <c r="P85" s="119">
        <v>8.1</v>
      </c>
      <c r="Q85" s="119">
        <v>8.17</v>
      </c>
      <c r="R85" s="119">
        <v>7.73</v>
      </c>
      <c r="S85" s="119"/>
      <c r="T85" s="119"/>
      <c r="U85" s="119"/>
      <c r="V85" s="119"/>
      <c r="W85" s="119"/>
      <c r="X85" s="119"/>
      <c r="Y85" s="32" t="str">
        <f>IF(N85=$D$1," ",IF(AND(N85&lt;NSCA!$J$4,N85&gt;NSCA!$J$5),0,1))</f>
        <v xml:space="preserve"> </v>
      </c>
      <c r="Z85" s="32" t="str">
        <f>IF(O85=$D$1," ",IF(AND(O85&lt;NSCA!$K$4,O85&gt;NSCA!$K$5),0,1))</f>
        <v xml:space="preserve"> </v>
      </c>
      <c r="AA85" s="32">
        <f>IF(P85=$D$1," ",IF(AND(P85&lt;NSCA!$C$4,P85&gt;NSCA!$C$5),0,1))</f>
        <v>1</v>
      </c>
      <c r="AB85" s="32">
        <f>IF(Q85=$D$1," ",IF(AND(Q85&lt;NSCA!$D$4,Q85&gt;NSCA!$D$5),0,1))</f>
        <v>1</v>
      </c>
      <c r="AC85" s="32">
        <f>IF(R85=$D$1," ",IF(AND(R85&lt;NSCA!$E$4,R85&gt;NSCA!$E$5),0,1))</f>
        <v>1</v>
      </c>
      <c r="AD85" s="32" t="str">
        <f>IF(S85=$D$1," ",IF(AND(S85&lt;NSCA!$F$4,S85&gt;NSCA!$F$5),0,1))</f>
        <v xml:space="preserve"> </v>
      </c>
      <c r="AE85" s="32" t="str">
        <f>IF(T85=$D$1," ",IF(AND(T85&lt;NSCA!$G$4,T85&gt;NSCA!$G$5),0,1))</f>
        <v xml:space="preserve"> </v>
      </c>
      <c r="AF85" s="32" t="str">
        <f>IF(U85=$D$1," ",IF(AND(U85&lt;NSCA!$I$4,U85&gt;NSCA!$I$5),0,1))</f>
        <v xml:space="preserve"> </v>
      </c>
      <c r="AG85" s="32" t="str">
        <f>IF(V85=$D$1," ",IF(AND(V85&lt;NSCA!$H$4,V85&gt;NSCA!$H$5),0,1))</f>
        <v xml:space="preserve"> </v>
      </c>
      <c r="AH85" s="32" t="str">
        <f>IF(W85=$D$1," ",IF(AND(W85&lt;NSCA!$L$4,W85&gt;NSCA!$L$5),0,1))</f>
        <v xml:space="preserve"> </v>
      </c>
      <c r="AI85" s="32" t="str">
        <f>IF(X85=$D$1," ",IF(AND(X85&lt;NSCA!$M$4,X85&gt;NSCA!$M$5),0,1))</f>
        <v xml:space="preserve"> </v>
      </c>
    </row>
    <row r="86" spans="1:35" x14ac:dyDescent="0.25">
      <c r="A86" s="115">
        <v>42536</v>
      </c>
      <c r="B86" s="119">
        <v>7.48</v>
      </c>
      <c r="C86" s="119"/>
      <c r="D86" s="119"/>
      <c r="E86" s="119"/>
      <c r="F86" s="119"/>
      <c r="G86" s="119">
        <v>7.97</v>
      </c>
      <c r="H86" s="119"/>
      <c r="I86" s="119"/>
      <c r="J86" s="119">
        <v>7.89</v>
      </c>
      <c r="K86" s="119"/>
      <c r="L86" s="119"/>
      <c r="M86" s="119">
        <v>7.97</v>
      </c>
      <c r="N86" s="119">
        <v>7.48</v>
      </c>
      <c r="O86" s="119"/>
      <c r="P86" s="119"/>
      <c r="Q86" s="119"/>
      <c r="R86" s="119"/>
      <c r="S86" s="119">
        <v>7.97</v>
      </c>
      <c r="T86" s="119"/>
      <c r="U86" s="119"/>
      <c r="V86" s="119">
        <v>7.89</v>
      </c>
      <c r="W86" s="119"/>
      <c r="X86" s="119"/>
      <c r="Y86" s="32">
        <f>IF(N86=$D$1," ",IF(AND(N86&lt;NSCA!$J$4,N86&gt;NSCA!$J$5),0,1))</f>
        <v>1</v>
      </c>
      <c r="Z86" s="32" t="str">
        <f>IF(O86=$D$1," ",IF(AND(O86&lt;NSCA!$K$4,O86&gt;NSCA!$K$5),0,1))</f>
        <v xml:space="preserve"> </v>
      </c>
      <c r="AA86" s="32" t="str">
        <f>IF(P86=$D$1," ",IF(AND(P86&lt;NSCA!$C$4,P86&gt;NSCA!$C$5),0,1))</f>
        <v xml:space="preserve"> </v>
      </c>
      <c r="AB86" s="32" t="str">
        <f>IF(Q86=$D$1," ",IF(AND(Q86&lt;NSCA!$D$4,Q86&gt;NSCA!$D$5),0,1))</f>
        <v xml:space="preserve"> </v>
      </c>
      <c r="AC86" s="32" t="str">
        <f>IF(R86=$D$1," ",IF(AND(R86&lt;NSCA!$E$4,R86&gt;NSCA!$E$5),0,1))</f>
        <v xml:space="preserve"> </v>
      </c>
      <c r="AD86" s="32">
        <f>IF(S86=$D$1," ",IF(AND(S86&lt;NSCA!$F$4,S86&gt;NSCA!$F$5),0,1))</f>
        <v>1</v>
      </c>
      <c r="AE86" s="32" t="str">
        <f>IF(T86=$D$1," ",IF(AND(T86&lt;NSCA!$G$4,T86&gt;NSCA!$G$5),0,1))</f>
        <v xml:space="preserve"> </v>
      </c>
      <c r="AF86" s="32" t="str">
        <f>IF(U86=$D$1," ",IF(AND(U86&lt;NSCA!$I$4,U86&gt;NSCA!$I$5),0,1))</f>
        <v xml:space="preserve"> </v>
      </c>
      <c r="AG86" s="32">
        <f>IF(V86=$D$1," ",IF(AND(V86&lt;NSCA!$H$4,V86&gt;NSCA!$H$5),0,1))</f>
        <v>1</v>
      </c>
      <c r="AH86" s="32" t="str">
        <f>IF(W86=$D$1," ",IF(AND(W86&lt;NSCA!$L$4,W86&gt;NSCA!$L$5),0,1))</f>
        <v xml:space="preserve"> </v>
      </c>
      <c r="AI86" s="32" t="str">
        <f>IF(X86=$D$1," ",IF(AND(X86&lt;NSCA!$M$4,X86&gt;NSCA!$M$5),0,1))</f>
        <v xml:space="preserve"> </v>
      </c>
    </row>
    <row r="87" spans="1:35" x14ac:dyDescent="0.25">
      <c r="A87" s="115">
        <v>42537</v>
      </c>
      <c r="B87" s="119"/>
      <c r="C87" s="119"/>
      <c r="D87" s="119"/>
      <c r="E87" s="119"/>
      <c r="F87" s="119"/>
      <c r="G87" s="119"/>
      <c r="H87" s="119">
        <v>7.63</v>
      </c>
      <c r="I87" s="119"/>
      <c r="J87" s="119"/>
      <c r="K87" s="119"/>
      <c r="L87" s="119">
        <v>7.44</v>
      </c>
      <c r="M87" s="119">
        <v>7.63</v>
      </c>
      <c r="N87" s="119"/>
      <c r="O87" s="119"/>
      <c r="P87" s="119"/>
      <c r="Q87" s="119"/>
      <c r="R87" s="119"/>
      <c r="S87" s="119"/>
      <c r="T87" s="119">
        <v>7.63</v>
      </c>
      <c r="U87" s="119"/>
      <c r="V87" s="119"/>
      <c r="W87" s="119"/>
      <c r="X87" s="119">
        <v>7.44</v>
      </c>
      <c r="Y87" s="32" t="str">
        <f>IF(N87=$D$1," ",IF(AND(N87&lt;NSCA!$J$4,N87&gt;NSCA!$J$5),0,1))</f>
        <v xml:space="preserve"> </v>
      </c>
      <c r="Z87" s="32" t="str">
        <f>IF(O87=$D$1," ",IF(AND(O87&lt;NSCA!$K$4,O87&gt;NSCA!$K$5),0,1))</f>
        <v xml:space="preserve"> </v>
      </c>
      <c r="AA87" s="32" t="str">
        <f>IF(P87=$D$1," ",IF(AND(P87&lt;NSCA!$C$4,P87&gt;NSCA!$C$5),0,1))</f>
        <v xml:space="preserve"> </v>
      </c>
      <c r="AB87" s="32" t="str">
        <f>IF(Q87=$D$1," ",IF(AND(Q87&lt;NSCA!$D$4,Q87&gt;NSCA!$D$5),0,1))</f>
        <v xml:space="preserve"> </v>
      </c>
      <c r="AC87" s="32" t="str">
        <f>IF(R87=$D$1," ",IF(AND(R87&lt;NSCA!$E$4,R87&gt;NSCA!$E$5),0,1))</f>
        <v xml:space="preserve"> </v>
      </c>
      <c r="AD87" s="32" t="str">
        <f>IF(S87=$D$1," ",IF(AND(S87&lt;NSCA!$F$4,S87&gt;NSCA!$F$5),0,1))</f>
        <v xml:space="preserve"> </v>
      </c>
      <c r="AE87" s="32">
        <f>IF(T87=$D$1," ",IF(AND(T87&lt;NSCA!$G$4,T87&gt;NSCA!$G$5),0,1))</f>
        <v>1</v>
      </c>
      <c r="AF87" s="32" t="str">
        <f>IF(U87=$D$1," ",IF(AND(U87&lt;NSCA!$I$4,U87&gt;NSCA!$I$5),0,1))</f>
        <v xml:space="preserve"> </v>
      </c>
      <c r="AG87" s="32" t="str">
        <f>IF(V87=$D$1," ",IF(AND(V87&lt;NSCA!$H$4,V87&gt;NSCA!$H$5),0,1))</f>
        <v xml:space="preserve"> </v>
      </c>
      <c r="AH87" s="32" t="str">
        <f>IF(W87=$D$1," ",IF(AND(W87&lt;NSCA!$L$4,W87&gt;NSCA!$L$5),0,1))</f>
        <v xml:space="preserve"> </v>
      </c>
      <c r="AI87" s="32">
        <f>IF(X87=$D$1," ",IF(AND(X87&lt;NSCA!$M$4,X87&gt;NSCA!$M$5),0,1))</f>
        <v>1</v>
      </c>
    </row>
    <row r="88" spans="1:35" x14ac:dyDescent="0.25">
      <c r="A88" s="115">
        <v>42562</v>
      </c>
      <c r="B88" s="119"/>
      <c r="C88" s="119">
        <v>7.65</v>
      </c>
      <c r="D88" s="119"/>
      <c r="E88" s="119"/>
      <c r="F88" s="119"/>
      <c r="G88" s="119"/>
      <c r="H88" s="119"/>
      <c r="I88" s="119">
        <v>7.93</v>
      </c>
      <c r="J88" s="119"/>
      <c r="K88" s="119"/>
      <c r="L88" s="119"/>
      <c r="M88" s="119">
        <v>7.93</v>
      </c>
      <c r="N88" s="119"/>
      <c r="O88" s="119">
        <v>7.65</v>
      </c>
      <c r="P88" s="119"/>
      <c r="Q88" s="119"/>
      <c r="R88" s="119"/>
      <c r="S88" s="119"/>
      <c r="T88" s="119"/>
      <c r="U88" s="119">
        <v>7.93</v>
      </c>
      <c r="V88" s="119"/>
      <c r="W88" s="119"/>
      <c r="X88" s="119"/>
      <c r="Y88" s="32" t="str">
        <f>IF(N88=$D$1," ",IF(AND(N88&lt;NSCA!$J$4,N88&gt;NSCA!$J$5),0,1))</f>
        <v xml:space="preserve"> </v>
      </c>
      <c r="Z88" s="32">
        <f>IF(O88=$D$1," ",IF(AND(O88&lt;NSCA!$K$4,O88&gt;NSCA!$K$5),0,1))</f>
        <v>1</v>
      </c>
      <c r="AA88" s="32" t="str">
        <f>IF(P88=$D$1," ",IF(AND(P88&lt;NSCA!$C$4,P88&gt;NSCA!$C$5),0,1))</f>
        <v xml:space="preserve"> </v>
      </c>
      <c r="AB88" s="32" t="str">
        <f>IF(Q88=$D$1," ",IF(AND(Q88&lt;NSCA!$D$4,Q88&gt;NSCA!$D$5),0,1))</f>
        <v xml:space="preserve"> </v>
      </c>
      <c r="AC88" s="32" t="str">
        <f>IF(R88=$D$1," ",IF(AND(R88&lt;NSCA!$E$4,R88&gt;NSCA!$E$5),0,1))</f>
        <v xml:space="preserve"> </v>
      </c>
      <c r="AD88" s="32" t="str">
        <f>IF(S88=$D$1," ",IF(AND(S88&lt;NSCA!$F$4,S88&gt;NSCA!$F$5),0,1))</f>
        <v xml:space="preserve"> </v>
      </c>
      <c r="AE88" s="32" t="str">
        <f>IF(T88=$D$1," ",IF(AND(T88&lt;NSCA!$G$4,T88&gt;NSCA!$G$5),0,1))</f>
        <v xml:space="preserve"> </v>
      </c>
      <c r="AF88" s="32">
        <f>IF(U88=$D$1," ",IF(AND(U88&lt;NSCA!$I$4,U88&gt;NSCA!$I$5),0,1))</f>
        <v>1</v>
      </c>
      <c r="AG88" s="32" t="str">
        <f>IF(V88=$D$1," ",IF(AND(V88&lt;NSCA!$H$4,V88&gt;NSCA!$H$5),0,1))</f>
        <v xml:space="preserve"> </v>
      </c>
      <c r="AH88" s="32" t="str">
        <f>IF(W88=$D$1," ",IF(AND(W88&lt;NSCA!$L$4,W88&gt;NSCA!$L$5),0,1))</f>
        <v xml:space="preserve"> </v>
      </c>
      <c r="AI88" s="32" t="str">
        <f>IF(X88=$D$1," ",IF(AND(X88&lt;NSCA!$M$4,X88&gt;NSCA!$M$5),0,1))</f>
        <v xml:space="preserve"> </v>
      </c>
    </row>
    <row r="89" spans="1:35" x14ac:dyDescent="0.25">
      <c r="A89" s="115">
        <v>42563</v>
      </c>
      <c r="B89" s="119"/>
      <c r="C89" s="119"/>
      <c r="D89" s="119">
        <v>8.01</v>
      </c>
      <c r="E89" s="119">
        <v>7.88</v>
      </c>
      <c r="F89" s="119">
        <v>8.09</v>
      </c>
      <c r="G89" s="119"/>
      <c r="H89" s="119"/>
      <c r="I89" s="119"/>
      <c r="J89" s="119"/>
      <c r="K89" s="119"/>
      <c r="L89" s="119"/>
      <c r="M89" s="119">
        <v>8.09</v>
      </c>
      <c r="N89" s="119"/>
      <c r="O89" s="119"/>
      <c r="P89" s="119">
        <v>8.01</v>
      </c>
      <c r="Q89" s="119">
        <v>7.88</v>
      </c>
      <c r="R89" s="119">
        <v>8.09</v>
      </c>
      <c r="S89" s="119"/>
      <c r="T89" s="119"/>
      <c r="U89" s="119"/>
      <c r="V89" s="119"/>
      <c r="W89" s="119"/>
      <c r="X89" s="119"/>
      <c r="Y89" s="32" t="str">
        <f>IF(N89=$D$1," ",IF(AND(N89&lt;NSCA!$J$4,N89&gt;NSCA!$J$5),0,1))</f>
        <v xml:space="preserve"> </v>
      </c>
      <c r="Z89" s="32" t="str">
        <f>IF(O89=$D$1," ",IF(AND(O89&lt;NSCA!$K$4,O89&gt;NSCA!$K$5),0,1))</f>
        <v xml:space="preserve"> </v>
      </c>
      <c r="AA89" s="32">
        <f>IF(P89=$D$1," ",IF(AND(P89&lt;NSCA!$C$4,P89&gt;NSCA!$C$5),0,1))</f>
        <v>1</v>
      </c>
      <c r="AB89" s="32">
        <f>IF(Q89=$D$1," ",IF(AND(Q89&lt;NSCA!$D$4,Q89&gt;NSCA!$D$5),0,1))</f>
        <v>1</v>
      </c>
      <c r="AC89" s="32">
        <f>IF(R89=$D$1," ",IF(AND(R89&lt;NSCA!$E$4,R89&gt;NSCA!$E$5),0,1))</f>
        <v>1</v>
      </c>
      <c r="AD89" s="32" t="str">
        <f>IF(S89=$D$1," ",IF(AND(S89&lt;NSCA!$F$4,S89&gt;NSCA!$F$5),0,1))</f>
        <v xml:space="preserve"> </v>
      </c>
      <c r="AE89" s="32" t="str">
        <f>IF(T89=$D$1," ",IF(AND(T89&lt;NSCA!$G$4,T89&gt;NSCA!$G$5),0,1))</f>
        <v xml:space="preserve"> </v>
      </c>
      <c r="AF89" s="32" t="str">
        <f>IF(U89=$D$1," ",IF(AND(U89&lt;NSCA!$I$4,U89&gt;NSCA!$I$5),0,1))</f>
        <v xml:space="preserve"> </v>
      </c>
      <c r="AG89" s="32" t="str">
        <f>IF(V89=$D$1," ",IF(AND(V89&lt;NSCA!$H$4,V89&gt;NSCA!$H$5),0,1))</f>
        <v xml:space="preserve"> </v>
      </c>
      <c r="AH89" s="32" t="str">
        <f>IF(W89=$D$1," ",IF(AND(W89&lt;NSCA!$L$4,W89&gt;NSCA!$L$5),0,1))</f>
        <v xml:space="preserve"> </v>
      </c>
      <c r="AI89" s="32" t="str">
        <f>IF(X89=$D$1," ",IF(AND(X89&lt;NSCA!$M$4,X89&gt;NSCA!$M$5),0,1))</f>
        <v xml:space="preserve"> </v>
      </c>
    </row>
    <row r="90" spans="1:35" x14ac:dyDescent="0.25">
      <c r="A90" s="115">
        <v>42564</v>
      </c>
      <c r="B90" s="119">
        <v>8.17</v>
      </c>
      <c r="C90" s="119"/>
      <c r="D90" s="119"/>
      <c r="E90" s="119"/>
      <c r="F90" s="119"/>
      <c r="G90" s="119">
        <v>8.75</v>
      </c>
      <c r="H90" s="119"/>
      <c r="I90" s="119"/>
      <c r="J90" s="119">
        <v>8.19</v>
      </c>
      <c r="K90" s="119"/>
      <c r="L90" s="119"/>
      <c r="M90" s="119">
        <v>8.75</v>
      </c>
      <c r="N90" s="119">
        <v>8.17</v>
      </c>
      <c r="O90" s="119"/>
      <c r="P90" s="119"/>
      <c r="Q90" s="119"/>
      <c r="R90" s="119"/>
      <c r="S90" s="119">
        <v>8.75</v>
      </c>
      <c r="T90" s="119"/>
      <c r="U90" s="119"/>
      <c r="V90" s="119">
        <v>8.19</v>
      </c>
      <c r="W90" s="119"/>
      <c r="X90" s="119"/>
      <c r="Y90" s="32">
        <f>IF(N90=$D$1," ",IF(AND(N90&lt;NSCA!$J$4,N90&gt;NSCA!$J$5),0,1))</f>
        <v>1</v>
      </c>
      <c r="Z90" s="32" t="str">
        <f>IF(O90=$D$1," ",IF(AND(O90&lt;NSCA!$K$4,O90&gt;NSCA!$K$5),0,1))</f>
        <v xml:space="preserve"> </v>
      </c>
      <c r="AA90" s="32" t="str">
        <f>IF(P90=$D$1," ",IF(AND(P90&lt;NSCA!$C$4,P90&gt;NSCA!$C$5),0,1))</f>
        <v xml:space="preserve"> </v>
      </c>
      <c r="AB90" s="32" t="str">
        <f>IF(Q90=$D$1," ",IF(AND(Q90&lt;NSCA!$D$4,Q90&gt;NSCA!$D$5),0,1))</f>
        <v xml:space="preserve"> </v>
      </c>
      <c r="AC90" s="32" t="str">
        <f>IF(R90=$D$1," ",IF(AND(R90&lt;NSCA!$E$4,R90&gt;NSCA!$E$5),0,1))</f>
        <v xml:space="preserve"> </v>
      </c>
      <c r="AD90" s="32">
        <f>IF(S90=$D$1," ",IF(AND(S90&lt;NSCA!$F$4,S90&gt;NSCA!$F$5),0,1))</f>
        <v>1</v>
      </c>
      <c r="AE90" s="32" t="str">
        <f>IF(T90=$D$1," ",IF(AND(T90&lt;NSCA!$G$4,T90&gt;NSCA!$G$5),0,1))</f>
        <v xml:space="preserve"> </v>
      </c>
      <c r="AF90" s="32" t="str">
        <f>IF(U90=$D$1," ",IF(AND(U90&lt;NSCA!$I$4,U90&gt;NSCA!$I$5),0,1))</f>
        <v xml:space="preserve"> </v>
      </c>
      <c r="AG90" s="32">
        <f>IF(V90=$D$1," ",IF(AND(V90&lt;NSCA!$H$4,V90&gt;NSCA!$H$5),0,1))</f>
        <v>1</v>
      </c>
      <c r="AH90" s="32" t="str">
        <f>IF(W90=$D$1," ",IF(AND(W90&lt;NSCA!$L$4,W90&gt;NSCA!$L$5),0,1))</f>
        <v xml:space="preserve"> </v>
      </c>
      <c r="AI90" s="32" t="str">
        <f>IF(X90=$D$1," ",IF(AND(X90&lt;NSCA!$M$4,X90&gt;NSCA!$M$5),0,1))</f>
        <v xml:space="preserve"> </v>
      </c>
    </row>
    <row r="91" spans="1:35" x14ac:dyDescent="0.25">
      <c r="A91" s="115">
        <v>42565</v>
      </c>
      <c r="B91" s="119"/>
      <c r="C91" s="119"/>
      <c r="D91" s="119"/>
      <c r="E91" s="119"/>
      <c r="F91" s="119"/>
      <c r="G91" s="119"/>
      <c r="H91" s="119">
        <v>8.1199999999999992</v>
      </c>
      <c r="I91" s="119"/>
      <c r="J91" s="119"/>
      <c r="K91" s="119"/>
      <c r="L91" s="119">
        <v>7.64</v>
      </c>
      <c r="M91" s="119">
        <v>8.1199999999999992</v>
      </c>
      <c r="N91" s="119"/>
      <c r="O91" s="119"/>
      <c r="P91" s="119"/>
      <c r="Q91" s="119"/>
      <c r="R91" s="119"/>
      <c r="S91" s="119"/>
      <c r="T91" s="119">
        <v>8.1199999999999992</v>
      </c>
      <c r="U91" s="119"/>
      <c r="V91" s="119"/>
      <c r="W91" s="119"/>
      <c r="X91" s="119">
        <v>7.64</v>
      </c>
      <c r="Y91" s="32" t="str">
        <f>IF(N91=$D$1," ",IF(AND(N91&lt;NSCA!$J$4,N91&gt;NSCA!$J$5),0,1))</f>
        <v xml:space="preserve"> </v>
      </c>
      <c r="Z91" s="32" t="str">
        <f>IF(O91=$D$1," ",IF(AND(O91&lt;NSCA!$K$4,O91&gt;NSCA!$K$5),0,1))</f>
        <v xml:space="preserve"> </v>
      </c>
      <c r="AA91" s="32" t="str">
        <f>IF(P91=$D$1," ",IF(AND(P91&lt;NSCA!$C$4,P91&gt;NSCA!$C$5),0,1))</f>
        <v xml:space="preserve"> </v>
      </c>
      <c r="AB91" s="32" t="str">
        <f>IF(Q91=$D$1," ",IF(AND(Q91&lt;NSCA!$D$4,Q91&gt;NSCA!$D$5),0,1))</f>
        <v xml:space="preserve"> </v>
      </c>
      <c r="AC91" s="32" t="str">
        <f>IF(R91=$D$1," ",IF(AND(R91&lt;NSCA!$E$4,R91&gt;NSCA!$E$5),0,1))</f>
        <v xml:space="preserve"> </v>
      </c>
      <c r="AD91" s="32" t="str">
        <f>IF(S91=$D$1," ",IF(AND(S91&lt;NSCA!$F$4,S91&gt;NSCA!$F$5),0,1))</f>
        <v xml:space="preserve"> </v>
      </c>
      <c r="AE91" s="32">
        <f>IF(T91=$D$1," ",IF(AND(T91&lt;NSCA!$G$4,T91&gt;NSCA!$G$5),0,1))</f>
        <v>1</v>
      </c>
      <c r="AF91" s="32" t="str">
        <f>IF(U91=$D$1," ",IF(AND(U91&lt;NSCA!$I$4,U91&gt;NSCA!$I$5),0,1))</f>
        <v xml:space="preserve"> </v>
      </c>
      <c r="AG91" s="32" t="str">
        <f>IF(V91=$D$1," ",IF(AND(V91&lt;NSCA!$H$4,V91&gt;NSCA!$H$5),0,1))</f>
        <v xml:space="preserve"> </v>
      </c>
      <c r="AH91" s="32" t="str">
        <f>IF(W91=$D$1," ",IF(AND(W91&lt;NSCA!$L$4,W91&gt;NSCA!$L$5),0,1))</f>
        <v xml:space="preserve"> </v>
      </c>
      <c r="AI91" s="32">
        <f>IF(X91=$D$1," ",IF(AND(X91&lt;NSCA!$M$4,X91&gt;NSCA!$M$5),0,1))</f>
        <v>1</v>
      </c>
    </row>
    <row r="92" spans="1:35" x14ac:dyDescent="0.25">
      <c r="A92" s="115">
        <v>42604</v>
      </c>
      <c r="B92" s="119"/>
      <c r="C92" s="119"/>
      <c r="D92" s="119">
        <v>8.64</v>
      </c>
      <c r="E92" s="119">
        <v>7.44</v>
      </c>
      <c r="F92" s="119">
        <v>8.3699999999999992</v>
      </c>
      <c r="G92" s="119"/>
      <c r="H92" s="119"/>
      <c r="I92" s="119"/>
      <c r="J92" s="119"/>
      <c r="K92" s="119"/>
      <c r="L92" s="119"/>
      <c r="M92" s="119">
        <v>8.64</v>
      </c>
      <c r="N92" s="119"/>
      <c r="O92" s="119"/>
      <c r="P92" s="119">
        <v>8.64</v>
      </c>
      <c r="Q92" s="119">
        <v>7.44</v>
      </c>
      <c r="R92" s="119">
        <v>8.3699999999999992</v>
      </c>
      <c r="S92" s="119"/>
      <c r="T92" s="119"/>
      <c r="U92" s="119"/>
      <c r="V92" s="119"/>
      <c r="W92" s="119"/>
      <c r="X92" s="119"/>
      <c r="Y92" s="32" t="str">
        <f>IF(N92=$D$1," ",IF(AND(N92&lt;NSCA!$J$4,N92&gt;NSCA!$J$5),0,1))</f>
        <v xml:space="preserve"> </v>
      </c>
      <c r="Z92" s="32" t="str">
        <f>IF(O92=$D$1," ",IF(AND(O92&lt;NSCA!$K$4,O92&gt;NSCA!$K$5),0,1))</f>
        <v xml:space="preserve"> </v>
      </c>
      <c r="AA92" s="32">
        <f>IF(P92=$D$1," ",IF(AND(P92&lt;NSCA!$C$4,P92&gt;NSCA!$C$5),0,1))</f>
        <v>1</v>
      </c>
      <c r="AB92" s="32">
        <f>IF(Q92=$D$1," ",IF(AND(Q92&lt;NSCA!$D$4,Q92&gt;NSCA!$D$5),0,1))</f>
        <v>1</v>
      </c>
      <c r="AC92" s="32">
        <f>IF(R92=$D$1," ",IF(AND(R92&lt;NSCA!$E$4,R92&gt;NSCA!$E$5),0,1))</f>
        <v>1</v>
      </c>
      <c r="AD92" s="32" t="str">
        <f>IF(S92=$D$1," ",IF(AND(S92&lt;NSCA!$F$4,S92&gt;NSCA!$F$5),0,1))</f>
        <v xml:space="preserve"> </v>
      </c>
      <c r="AE92" s="32" t="str">
        <f>IF(T92=$D$1," ",IF(AND(T92&lt;NSCA!$G$4,T92&gt;NSCA!$G$5),0,1))</f>
        <v xml:space="preserve"> </v>
      </c>
      <c r="AF92" s="32" t="str">
        <f>IF(U92=$D$1," ",IF(AND(U92&lt;NSCA!$I$4,U92&gt;NSCA!$I$5),0,1))</f>
        <v xml:space="preserve"> </v>
      </c>
      <c r="AG92" s="32" t="str">
        <f>IF(V92=$D$1," ",IF(AND(V92&lt;NSCA!$H$4,V92&gt;NSCA!$H$5),0,1))</f>
        <v xml:space="preserve"> </v>
      </c>
      <c r="AH92" s="32" t="str">
        <f>IF(W92=$D$1," ",IF(AND(W92&lt;NSCA!$L$4,W92&gt;NSCA!$L$5),0,1))</f>
        <v xml:space="preserve"> </v>
      </c>
      <c r="AI92" s="32" t="str">
        <f>IF(X92=$D$1," ",IF(AND(X92&lt;NSCA!$M$4,X92&gt;NSCA!$M$5),0,1))</f>
        <v xml:space="preserve"> </v>
      </c>
    </row>
    <row r="93" spans="1:35" x14ac:dyDescent="0.25">
      <c r="A93" s="115">
        <v>42605</v>
      </c>
      <c r="B93" s="119"/>
      <c r="C93" s="119">
        <v>8.19</v>
      </c>
      <c r="D93" s="119"/>
      <c r="E93" s="119"/>
      <c r="F93" s="119"/>
      <c r="G93" s="119"/>
      <c r="H93" s="119"/>
      <c r="I93" s="119">
        <v>8.3800000000000008</v>
      </c>
      <c r="J93" s="119"/>
      <c r="K93" s="119"/>
      <c r="L93" s="119"/>
      <c r="M93" s="119">
        <v>8.3800000000000008</v>
      </c>
      <c r="N93" s="119"/>
      <c r="O93" s="119">
        <v>8.19</v>
      </c>
      <c r="P93" s="119"/>
      <c r="Q93" s="119"/>
      <c r="R93" s="119"/>
      <c r="S93" s="119"/>
      <c r="T93" s="119"/>
      <c r="U93" s="119">
        <v>8.3800000000000008</v>
      </c>
      <c r="V93" s="119"/>
      <c r="W93" s="119"/>
      <c r="X93" s="119"/>
      <c r="Y93" s="32" t="str">
        <f>IF(N93=$D$1," ",IF(AND(N93&lt;NSCA!$J$4,N93&gt;NSCA!$J$5),0,1))</f>
        <v xml:space="preserve"> </v>
      </c>
      <c r="Z93" s="32">
        <f>IF(O93=$D$1," ",IF(AND(O93&lt;NSCA!$K$4,O93&gt;NSCA!$K$5),0,1))</f>
        <v>1</v>
      </c>
      <c r="AA93" s="32" t="str">
        <f>IF(P93=$D$1," ",IF(AND(P93&lt;NSCA!$C$4,P93&gt;NSCA!$C$5),0,1))</f>
        <v xml:space="preserve"> </v>
      </c>
      <c r="AB93" s="32" t="str">
        <f>IF(Q93=$D$1," ",IF(AND(Q93&lt;NSCA!$D$4,Q93&gt;NSCA!$D$5),0,1))</f>
        <v xml:space="preserve"> </v>
      </c>
      <c r="AC93" s="32" t="str">
        <f>IF(R93=$D$1," ",IF(AND(R93&lt;NSCA!$E$4,R93&gt;NSCA!$E$5),0,1))</f>
        <v xml:space="preserve"> </v>
      </c>
      <c r="AD93" s="32" t="str">
        <f>IF(S93=$D$1," ",IF(AND(S93&lt;NSCA!$F$4,S93&gt;NSCA!$F$5),0,1))</f>
        <v xml:space="preserve"> </v>
      </c>
      <c r="AE93" s="32" t="str">
        <f>IF(T93=$D$1," ",IF(AND(T93&lt;NSCA!$G$4,T93&gt;NSCA!$G$5),0,1))</f>
        <v xml:space="preserve"> </v>
      </c>
      <c r="AF93" s="32">
        <f>IF(U93=$D$1," ",IF(AND(U93&lt;NSCA!$I$4,U93&gt;NSCA!$I$5),0,1))</f>
        <v>1</v>
      </c>
      <c r="AG93" s="32" t="str">
        <f>IF(V93=$D$1," ",IF(AND(V93&lt;NSCA!$H$4,V93&gt;NSCA!$H$5),0,1))</f>
        <v xml:space="preserve"> </v>
      </c>
      <c r="AH93" s="32" t="str">
        <f>IF(W93=$D$1," ",IF(AND(W93&lt;NSCA!$L$4,W93&gt;NSCA!$L$5),0,1))</f>
        <v xml:space="preserve"> </v>
      </c>
      <c r="AI93" s="32" t="str">
        <f>IF(X93=$D$1," ",IF(AND(X93&lt;NSCA!$M$4,X93&gt;NSCA!$M$5),0,1))</f>
        <v xml:space="preserve"> </v>
      </c>
    </row>
    <row r="94" spans="1:35" x14ac:dyDescent="0.25">
      <c r="A94" s="115">
        <v>42606</v>
      </c>
      <c r="B94" s="119">
        <v>7.94</v>
      </c>
      <c r="C94" s="119"/>
      <c r="D94" s="119"/>
      <c r="E94" s="119"/>
      <c r="F94" s="119"/>
      <c r="G94" s="119">
        <v>8.19</v>
      </c>
      <c r="H94" s="119"/>
      <c r="I94" s="119"/>
      <c r="J94" s="119">
        <v>7.93</v>
      </c>
      <c r="K94" s="119"/>
      <c r="L94" s="119"/>
      <c r="M94" s="119">
        <v>8.19</v>
      </c>
      <c r="N94" s="119">
        <v>7.94</v>
      </c>
      <c r="O94" s="119"/>
      <c r="P94" s="119"/>
      <c r="Q94" s="119"/>
      <c r="R94" s="119"/>
      <c r="S94" s="119">
        <v>8.19</v>
      </c>
      <c r="T94" s="119"/>
      <c r="U94" s="119"/>
      <c r="V94" s="119">
        <v>7.93</v>
      </c>
      <c r="W94" s="119"/>
      <c r="X94" s="119"/>
      <c r="Y94" s="32">
        <f>IF(N94=$D$1," ",IF(AND(N94&lt;NSCA!$J$4,N94&gt;NSCA!$J$5),0,1))</f>
        <v>1</v>
      </c>
      <c r="Z94" s="32" t="str">
        <f>IF(O94=$D$1," ",IF(AND(O94&lt;NSCA!$K$4,O94&gt;NSCA!$K$5),0,1))</f>
        <v xml:space="preserve"> </v>
      </c>
      <c r="AA94" s="32" t="str">
        <f>IF(P94=$D$1," ",IF(AND(P94&lt;NSCA!$C$4,P94&gt;NSCA!$C$5),0,1))</f>
        <v xml:space="preserve"> </v>
      </c>
      <c r="AB94" s="32" t="str">
        <f>IF(Q94=$D$1," ",IF(AND(Q94&lt;NSCA!$D$4,Q94&gt;NSCA!$D$5),0,1))</f>
        <v xml:space="preserve"> </v>
      </c>
      <c r="AC94" s="32" t="str">
        <f>IF(R94=$D$1," ",IF(AND(R94&lt;NSCA!$E$4,R94&gt;NSCA!$E$5),0,1))</f>
        <v xml:space="preserve"> </v>
      </c>
      <c r="AD94" s="32">
        <f>IF(S94=$D$1," ",IF(AND(S94&lt;NSCA!$F$4,S94&gt;NSCA!$F$5),0,1))</f>
        <v>1</v>
      </c>
      <c r="AE94" s="32" t="str">
        <f>IF(T94=$D$1," ",IF(AND(T94&lt;NSCA!$G$4,T94&gt;NSCA!$G$5),0,1))</f>
        <v xml:space="preserve"> </v>
      </c>
      <c r="AF94" s="32" t="str">
        <f>IF(U94=$D$1," ",IF(AND(U94&lt;NSCA!$I$4,U94&gt;NSCA!$I$5),0,1))</f>
        <v xml:space="preserve"> </v>
      </c>
      <c r="AG94" s="32">
        <f>IF(V94=$D$1," ",IF(AND(V94&lt;NSCA!$H$4,V94&gt;NSCA!$H$5),0,1))</f>
        <v>1</v>
      </c>
      <c r="AH94" s="32" t="str">
        <f>IF(W94=$D$1," ",IF(AND(W94&lt;NSCA!$L$4,W94&gt;NSCA!$L$5),0,1))</f>
        <v xml:space="preserve"> </v>
      </c>
      <c r="AI94" s="32" t="str">
        <f>IF(X94=$D$1," ",IF(AND(X94&lt;NSCA!$M$4,X94&gt;NSCA!$M$5),0,1))</f>
        <v xml:space="preserve"> </v>
      </c>
    </row>
    <row r="95" spans="1:35" x14ac:dyDescent="0.25">
      <c r="A95" s="115">
        <v>42607</v>
      </c>
      <c r="B95" s="119"/>
      <c r="C95" s="119"/>
      <c r="D95" s="119"/>
      <c r="E95" s="119"/>
      <c r="F95" s="119"/>
      <c r="G95" s="119"/>
      <c r="H95" s="119">
        <v>8.01</v>
      </c>
      <c r="I95" s="119"/>
      <c r="J95" s="119"/>
      <c r="K95" s="119"/>
      <c r="L95" s="119">
        <v>7.84</v>
      </c>
      <c r="M95" s="119">
        <v>8.01</v>
      </c>
      <c r="N95" s="119"/>
      <c r="O95" s="119"/>
      <c r="P95" s="119"/>
      <c r="Q95" s="119"/>
      <c r="R95" s="119"/>
      <c r="S95" s="119"/>
      <c r="T95" s="119">
        <v>8.01</v>
      </c>
      <c r="U95" s="119"/>
      <c r="V95" s="119"/>
      <c r="W95" s="119"/>
      <c r="X95" s="119">
        <v>7.84</v>
      </c>
      <c r="Y95" s="32" t="str">
        <f>IF(N95=$D$1," ",IF(AND(N95&lt;NSCA!$J$4,N95&gt;NSCA!$J$5),0,1))</f>
        <v xml:space="preserve"> </v>
      </c>
      <c r="Z95" s="32" t="str">
        <f>IF(O95=$D$1," ",IF(AND(O95&lt;NSCA!$K$4,O95&gt;NSCA!$K$5),0,1))</f>
        <v xml:space="preserve"> </v>
      </c>
      <c r="AA95" s="32" t="str">
        <f>IF(P95=$D$1," ",IF(AND(P95&lt;NSCA!$C$4,P95&gt;NSCA!$C$5),0,1))</f>
        <v xml:space="preserve"> </v>
      </c>
      <c r="AB95" s="32" t="str">
        <f>IF(Q95=$D$1," ",IF(AND(Q95&lt;NSCA!$D$4,Q95&gt;NSCA!$D$5),0,1))</f>
        <v xml:space="preserve"> </v>
      </c>
      <c r="AC95" s="32" t="str">
        <f>IF(R95=$D$1," ",IF(AND(R95&lt;NSCA!$E$4,R95&gt;NSCA!$E$5),0,1))</f>
        <v xml:space="preserve"> </v>
      </c>
      <c r="AD95" s="32" t="str">
        <f>IF(S95=$D$1," ",IF(AND(S95&lt;NSCA!$F$4,S95&gt;NSCA!$F$5),0,1))</f>
        <v xml:space="preserve"> </v>
      </c>
      <c r="AE95" s="32">
        <f>IF(T95=$D$1," ",IF(AND(T95&lt;NSCA!$G$4,T95&gt;NSCA!$G$5),0,1))</f>
        <v>1</v>
      </c>
      <c r="AF95" s="32" t="str">
        <f>IF(U95=$D$1," ",IF(AND(U95&lt;NSCA!$I$4,U95&gt;NSCA!$I$5),0,1))</f>
        <v xml:space="preserve"> </v>
      </c>
      <c r="AG95" s="32" t="str">
        <f>IF(V95=$D$1," ",IF(AND(V95&lt;NSCA!$H$4,V95&gt;NSCA!$H$5),0,1))</f>
        <v xml:space="preserve"> </v>
      </c>
      <c r="AH95" s="32" t="str">
        <f>IF(W95=$D$1," ",IF(AND(W95&lt;NSCA!$L$4,W95&gt;NSCA!$L$5),0,1))</f>
        <v xml:space="preserve"> </v>
      </c>
      <c r="AI95" s="32">
        <f>IF(X95=$D$1," ",IF(AND(X95&lt;NSCA!$M$4,X95&gt;NSCA!$M$5),0,1))</f>
        <v>1</v>
      </c>
    </row>
    <row r="96" spans="1:35" x14ac:dyDescent="0.25">
      <c r="A96" s="115">
        <v>42625</v>
      </c>
      <c r="B96" s="119"/>
      <c r="C96" s="119">
        <v>7.95</v>
      </c>
      <c r="D96" s="119"/>
      <c r="E96" s="119"/>
      <c r="F96" s="119"/>
      <c r="G96" s="119"/>
      <c r="H96" s="119"/>
      <c r="I96" s="119">
        <v>8.18</v>
      </c>
      <c r="J96" s="119"/>
      <c r="K96" s="119"/>
      <c r="L96" s="119"/>
      <c r="M96" s="119">
        <v>8.18</v>
      </c>
      <c r="N96" s="119"/>
      <c r="O96" s="119">
        <v>7.95</v>
      </c>
      <c r="P96" s="119"/>
      <c r="Q96" s="119"/>
      <c r="R96" s="119"/>
      <c r="S96" s="119"/>
      <c r="T96" s="119"/>
      <c r="U96" s="119">
        <v>8.18</v>
      </c>
      <c r="V96" s="119"/>
      <c r="W96" s="119"/>
      <c r="X96" s="119"/>
      <c r="Y96" s="32" t="str">
        <f>IF(N96=$D$1," ",IF(AND(N96&lt;NSCA!$J$4,N96&gt;NSCA!$J$5),0,1))</f>
        <v xml:space="preserve"> </v>
      </c>
      <c r="Z96" s="32">
        <f>IF(O96=$D$1," ",IF(AND(O96&lt;NSCA!$K$4,O96&gt;NSCA!$K$5),0,1))</f>
        <v>1</v>
      </c>
      <c r="AA96" s="32" t="str">
        <f>IF(P96=$D$1," ",IF(AND(P96&lt;NSCA!$C$4,P96&gt;NSCA!$C$5),0,1))</f>
        <v xml:space="preserve"> </v>
      </c>
      <c r="AB96" s="32" t="str">
        <f>IF(Q96=$D$1," ",IF(AND(Q96&lt;NSCA!$D$4,Q96&gt;NSCA!$D$5),0,1))</f>
        <v xml:space="preserve"> </v>
      </c>
      <c r="AC96" s="32" t="str">
        <f>IF(R96=$D$1," ",IF(AND(R96&lt;NSCA!$E$4,R96&gt;NSCA!$E$5),0,1))</f>
        <v xml:space="preserve"> </v>
      </c>
      <c r="AD96" s="32" t="str">
        <f>IF(S96=$D$1," ",IF(AND(S96&lt;NSCA!$F$4,S96&gt;NSCA!$F$5),0,1))</f>
        <v xml:space="preserve"> </v>
      </c>
      <c r="AE96" s="32" t="str">
        <f>IF(T96=$D$1," ",IF(AND(T96&lt;NSCA!$G$4,T96&gt;NSCA!$G$5),0,1))</f>
        <v xml:space="preserve"> </v>
      </c>
      <c r="AF96" s="32">
        <f>IF(U96=$D$1," ",IF(AND(U96&lt;NSCA!$I$4,U96&gt;NSCA!$I$5),0,1))</f>
        <v>1</v>
      </c>
      <c r="AG96" s="32" t="str">
        <f>IF(V96=$D$1," ",IF(AND(V96&lt;NSCA!$H$4,V96&gt;NSCA!$H$5),0,1))</f>
        <v xml:space="preserve"> </v>
      </c>
      <c r="AH96" s="32" t="str">
        <f>IF(W96=$D$1," ",IF(AND(W96&lt;NSCA!$L$4,W96&gt;NSCA!$L$5),0,1))</f>
        <v xml:space="preserve"> </v>
      </c>
      <c r="AI96" s="32" t="str">
        <f>IF(X96=$D$1," ",IF(AND(X96&lt;NSCA!$M$4,X96&gt;NSCA!$M$5),0,1))</f>
        <v xml:space="preserve"> </v>
      </c>
    </row>
    <row r="97" spans="1:35" x14ac:dyDescent="0.25">
      <c r="A97" s="115">
        <v>42626</v>
      </c>
      <c r="B97" s="119"/>
      <c r="C97" s="119"/>
      <c r="D97" s="119">
        <v>8.17</v>
      </c>
      <c r="E97" s="119">
        <v>8.5399999999999991</v>
      </c>
      <c r="F97" s="119">
        <v>8.49</v>
      </c>
      <c r="G97" s="119"/>
      <c r="H97" s="119"/>
      <c r="I97" s="119"/>
      <c r="J97" s="119"/>
      <c r="K97" s="119"/>
      <c r="L97" s="119"/>
      <c r="M97" s="119">
        <v>8.5399999999999991</v>
      </c>
      <c r="N97" s="119"/>
      <c r="O97" s="119"/>
      <c r="P97" s="119">
        <v>8.17</v>
      </c>
      <c r="Q97" s="119">
        <v>8.5399999999999991</v>
      </c>
      <c r="R97" s="119">
        <v>8.49</v>
      </c>
      <c r="S97" s="119"/>
      <c r="T97" s="119"/>
      <c r="U97" s="119"/>
      <c r="V97" s="119"/>
      <c r="W97" s="119"/>
      <c r="X97" s="119"/>
      <c r="Y97" s="32" t="str">
        <f>IF(N97=$D$1," ",IF(AND(N97&lt;NSCA!$J$4,N97&gt;NSCA!$J$5),0,1))</f>
        <v xml:space="preserve"> </v>
      </c>
      <c r="Z97" s="32" t="str">
        <f>IF(O97=$D$1," ",IF(AND(O97&lt;NSCA!$K$4,O97&gt;NSCA!$K$5),0,1))</f>
        <v xml:space="preserve"> </v>
      </c>
      <c r="AA97" s="32">
        <f>IF(P97=$D$1," ",IF(AND(P97&lt;NSCA!$C$4,P97&gt;NSCA!$C$5),0,1))</f>
        <v>1</v>
      </c>
      <c r="AB97" s="32">
        <f>IF(Q97=$D$1," ",IF(AND(Q97&lt;NSCA!$D$4,Q97&gt;NSCA!$D$5),0,1))</f>
        <v>1</v>
      </c>
      <c r="AC97" s="32">
        <f>IF(R97=$D$1," ",IF(AND(R97&lt;NSCA!$E$4,R97&gt;NSCA!$E$5),0,1))</f>
        <v>1</v>
      </c>
      <c r="AD97" s="32" t="str">
        <f>IF(S97=$D$1," ",IF(AND(S97&lt;NSCA!$F$4,S97&gt;NSCA!$F$5),0,1))</f>
        <v xml:space="preserve"> </v>
      </c>
      <c r="AE97" s="32" t="str">
        <f>IF(T97=$D$1," ",IF(AND(T97&lt;NSCA!$G$4,T97&gt;NSCA!$G$5),0,1))</f>
        <v xml:space="preserve"> </v>
      </c>
      <c r="AF97" s="32" t="str">
        <f>IF(U97=$D$1," ",IF(AND(U97&lt;NSCA!$I$4,U97&gt;NSCA!$I$5),0,1))</f>
        <v xml:space="preserve"> </v>
      </c>
      <c r="AG97" s="32" t="str">
        <f>IF(V97=$D$1," ",IF(AND(V97&lt;NSCA!$H$4,V97&gt;NSCA!$H$5),0,1))</f>
        <v xml:space="preserve"> </v>
      </c>
      <c r="AH97" s="32" t="str">
        <f>IF(W97=$D$1," ",IF(AND(W97&lt;NSCA!$L$4,W97&gt;NSCA!$L$5),0,1))</f>
        <v xml:space="preserve"> </v>
      </c>
      <c r="AI97" s="32" t="str">
        <f>IF(X97=$D$1," ",IF(AND(X97&lt;NSCA!$M$4,X97&gt;NSCA!$M$5),0,1))</f>
        <v xml:space="preserve"> </v>
      </c>
    </row>
    <row r="98" spans="1:35" x14ac:dyDescent="0.25">
      <c r="A98" s="115">
        <v>42627</v>
      </c>
      <c r="B98" s="119"/>
      <c r="C98" s="119"/>
      <c r="D98" s="119"/>
      <c r="E98" s="119"/>
      <c r="F98" s="119"/>
      <c r="G98" s="119"/>
      <c r="H98" s="119">
        <v>8.14</v>
      </c>
      <c r="I98" s="119"/>
      <c r="J98" s="119"/>
      <c r="K98" s="119"/>
      <c r="L98" s="119">
        <v>8.02</v>
      </c>
      <c r="M98" s="119">
        <v>8.14</v>
      </c>
      <c r="N98" s="119"/>
      <c r="O98" s="119"/>
      <c r="P98" s="119"/>
      <c r="Q98" s="119"/>
      <c r="R98" s="119"/>
      <c r="S98" s="119"/>
      <c r="T98" s="119">
        <v>8.14</v>
      </c>
      <c r="U98" s="119"/>
      <c r="V98" s="119"/>
      <c r="W98" s="119"/>
      <c r="X98" s="119">
        <v>8.02</v>
      </c>
      <c r="Y98" s="32" t="str">
        <f>IF(N98=$D$1," ",IF(AND(N98&lt;NSCA!$J$4,N98&gt;NSCA!$J$5),0,1))</f>
        <v xml:space="preserve"> </v>
      </c>
      <c r="Z98" s="32" t="str">
        <f>IF(O98=$D$1," ",IF(AND(O98&lt;NSCA!$K$4,O98&gt;NSCA!$K$5),0,1))</f>
        <v xml:space="preserve"> </v>
      </c>
      <c r="AA98" s="32" t="str">
        <f>IF(P98=$D$1," ",IF(AND(P98&lt;NSCA!$C$4,P98&gt;NSCA!$C$5),0,1))</f>
        <v xml:space="preserve"> </v>
      </c>
      <c r="AB98" s="32" t="str">
        <f>IF(Q98=$D$1," ",IF(AND(Q98&lt;NSCA!$D$4,Q98&gt;NSCA!$D$5),0,1))</f>
        <v xml:space="preserve"> </v>
      </c>
      <c r="AC98" s="32" t="str">
        <f>IF(R98=$D$1," ",IF(AND(R98&lt;NSCA!$E$4,R98&gt;NSCA!$E$5),0,1))</f>
        <v xml:space="preserve"> </v>
      </c>
      <c r="AD98" s="32" t="str">
        <f>IF(S98=$D$1," ",IF(AND(S98&lt;NSCA!$F$4,S98&gt;NSCA!$F$5),0,1))</f>
        <v xml:space="preserve"> </v>
      </c>
      <c r="AE98" s="32">
        <f>IF(T98=$D$1," ",IF(AND(T98&lt;NSCA!$G$4,T98&gt;NSCA!$G$5),0,1))</f>
        <v>1</v>
      </c>
      <c r="AF98" s="32" t="str">
        <f>IF(U98=$D$1," ",IF(AND(U98&lt;NSCA!$I$4,U98&gt;NSCA!$I$5),0,1))</f>
        <v xml:space="preserve"> </v>
      </c>
      <c r="AG98" s="32" t="str">
        <f>IF(V98=$D$1," ",IF(AND(V98&lt;NSCA!$H$4,V98&gt;NSCA!$H$5),0,1))</f>
        <v xml:space="preserve"> </v>
      </c>
      <c r="AH98" s="32" t="str">
        <f>IF(W98=$D$1," ",IF(AND(W98&lt;NSCA!$L$4,W98&gt;NSCA!$L$5),0,1))</f>
        <v xml:space="preserve"> </v>
      </c>
      <c r="AI98" s="32">
        <f>IF(X98=$D$1," ",IF(AND(X98&lt;NSCA!$M$4,X98&gt;NSCA!$M$5),0,1))</f>
        <v>1</v>
      </c>
    </row>
    <row r="99" spans="1:35" x14ac:dyDescent="0.25">
      <c r="A99" s="115">
        <v>42628</v>
      </c>
      <c r="B99" s="119">
        <v>7.71</v>
      </c>
      <c r="C99" s="119"/>
      <c r="D99" s="119"/>
      <c r="E99" s="119"/>
      <c r="F99" s="119"/>
      <c r="G99" s="119">
        <v>8.06</v>
      </c>
      <c r="H99" s="119"/>
      <c r="I99" s="119"/>
      <c r="J99" s="119">
        <v>7.99</v>
      </c>
      <c r="K99" s="119"/>
      <c r="L99" s="119"/>
      <c r="M99" s="119">
        <v>8.06</v>
      </c>
      <c r="N99" s="119">
        <v>7.71</v>
      </c>
      <c r="O99" s="119"/>
      <c r="P99" s="119"/>
      <c r="Q99" s="119"/>
      <c r="R99" s="119"/>
      <c r="S99" s="119">
        <v>8.06</v>
      </c>
      <c r="T99" s="119"/>
      <c r="U99" s="119"/>
      <c r="V99" s="119">
        <v>7.99</v>
      </c>
      <c r="W99" s="119"/>
      <c r="X99" s="119"/>
      <c r="Y99" s="32">
        <f>IF(N99=$D$1," ",IF(AND(N99&lt;NSCA!$J$4,N99&gt;NSCA!$J$5),0,1))</f>
        <v>1</v>
      </c>
      <c r="Z99" s="32" t="str">
        <f>IF(O99=$D$1," ",IF(AND(O99&lt;NSCA!$K$4,O99&gt;NSCA!$K$5),0,1))</f>
        <v xml:space="preserve"> </v>
      </c>
      <c r="AA99" s="32" t="str">
        <f>IF(P99=$D$1," ",IF(AND(P99&lt;NSCA!$C$4,P99&gt;NSCA!$C$5),0,1))</f>
        <v xml:space="preserve"> </v>
      </c>
      <c r="AB99" s="32" t="str">
        <f>IF(Q99=$D$1," ",IF(AND(Q99&lt;NSCA!$D$4,Q99&gt;NSCA!$D$5),0,1))</f>
        <v xml:space="preserve"> </v>
      </c>
      <c r="AC99" s="32" t="str">
        <f>IF(R99=$D$1," ",IF(AND(R99&lt;NSCA!$E$4,R99&gt;NSCA!$E$5),0,1))</f>
        <v xml:space="preserve"> </v>
      </c>
      <c r="AD99" s="32">
        <f>IF(S99=$D$1," ",IF(AND(S99&lt;NSCA!$F$4,S99&gt;NSCA!$F$5),0,1))</f>
        <v>1</v>
      </c>
      <c r="AE99" s="32" t="str">
        <f>IF(T99=$D$1," ",IF(AND(T99&lt;NSCA!$G$4,T99&gt;NSCA!$G$5),0,1))</f>
        <v xml:space="preserve"> </v>
      </c>
      <c r="AF99" s="32" t="str">
        <f>IF(U99=$D$1," ",IF(AND(U99&lt;NSCA!$I$4,U99&gt;NSCA!$I$5),0,1))</f>
        <v xml:space="preserve"> </v>
      </c>
      <c r="AG99" s="32">
        <f>IF(V99=$D$1," ",IF(AND(V99&lt;NSCA!$H$4,V99&gt;NSCA!$H$5),0,1))</f>
        <v>1</v>
      </c>
      <c r="AH99" s="32" t="str">
        <f>IF(W99=$D$1," ",IF(AND(W99&lt;NSCA!$L$4,W99&gt;NSCA!$L$5),0,1))</f>
        <v xml:space="preserve"> </v>
      </c>
      <c r="AI99" s="32" t="str">
        <f>IF(X99=$D$1," ",IF(AND(X99&lt;NSCA!$M$4,X99&gt;NSCA!$M$5),0,1))</f>
        <v xml:space="preserve"> </v>
      </c>
    </row>
    <row r="100" spans="1:35" x14ac:dyDescent="0.25">
      <c r="A100" s="115">
        <v>42654</v>
      </c>
      <c r="B100" s="119"/>
      <c r="C100" s="119"/>
      <c r="D100" s="119">
        <v>8.6</v>
      </c>
      <c r="E100" s="119">
        <v>8.35</v>
      </c>
      <c r="F100" s="119">
        <v>8.31</v>
      </c>
      <c r="G100" s="119"/>
      <c r="H100" s="119"/>
      <c r="I100" s="119"/>
      <c r="J100" s="119"/>
      <c r="K100" s="119"/>
      <c r="L100" s="119"/>
      <c r="M100" s="119">
        <v>8.6</v>
      </c>
      <c r="N100" s="119"/>
      <c r="O100" s="119"/>
      <c r="P100" s="119">
        <v>8.6</v>
      </c>
      <c r="Q100" s="119">
        <v>8.35</v>
      </c>
      <c r="R100" s="119">
        <v>8.31</v>
      </c>
      <c r="S100" s="119"/>
      <c r="T100" s="119"/>
      <c r="U100" s="119"/>
      <c r="V100" s="119"/>
      <c r="W100" s="119"/>
      <c r="X100" s="119"/>
      <c r="Y100" s="32" t="str">
        <f>IF(N100=$D$1," ",IF(AND(N100&lt;NSCA!$J$4,N100&gt;NSCA!$J$5),0,1))</f>
        <v xml:space="preserve"> </v>
      </c>
      <c r="Z100" s="32" t="str">
        <f>IF(O100=$D$1," ",IF(AND(O100&lt;NSCA!$K$4,O100&gt;NSCA!$K$5),0,1))</f>
        <v xml:space="preserve"> </v>
      </c>
      <c r="AA100" s="32">
        <f>IF(P100=$D$1," ",IF(AND(P100&lt;NSCA!$C$4,P100&gt;NSCA!$C$5),0,1))</f>
        <v>1</v>
      </c>
      <c r="AB100" s="32">
        <f>IF(Q100=$D$1," ",IF(AND(Q100&lt;NSCA!$D$4,Q100&gt;NSCA!$D$5),0,1))</f>
        <v>1</v>
      </c>
      <c r="AC100" s="32">
        <f>IF(R100=$D$1," ",IF(AND(R100&lt;NSCA!$E$4,R100&gt;NSCA!$E$5),0,1))</f>
        <v>1</v>
      </c>
      <c r="AD100" s="32" t="str">
        <f>IF(S100=$D$1," ",IF(AND(S100&lt;NSCA!$F$4,S100&gt;NSCA!$F$5),0,1))</f>
        <v xml:space="preserve"> </v>
      </c>
      <c r="AE100" s="32" t="str">
        <f>IF(T100=$D$1," ",IF(AND(T100&lt;NSCA!$G$4,T100&gt;NSCA!$G$5),0,1))</f>
        <v xml:space="preserve"> </v>
      </c>
      <c r="AF100" s="32" t="str">
        <f>IF(U100=$D$1," ",IF(AND(U100&lt;NSCA!$I$4,U100&gt;NSCA!$I$5),0,1))</f>
        <v xml:space="preserve"> </v>
      </c>
      <c r="AG100" s="32" t="str">
        <f>IF(V100=$D$1," ",IF(AND(V100&lt;NSCA!$H$4,V100&gt;NSCA!$H$5),0,1))</f>
        <v xml:space="preserve"> </v>
      </c>
      <c r="AH100" s="32" t="str">
        <f>IF(W100=$D$1," ",IF(AND(W100&lt;NSCA!$L$4,W100&gt;NSCA!$L$5),0,1))</f>
        <v xml:space="preserve"> </v>
      </c>
      <c r="AI100" s="32" t="str">
        <f>IF(X100=$D$1," ",IF(AND(X100&lt;NSCA!$M$4,X100&gt;NSCA!$M$5),0,1))</f>
        <v xml:space="preserve"> </v>
      </c>
    </row>
    <row r="101" spans="1:35" x14ac:dyDescent="0.25">
      <c r="A101" s="115">
        <v>42655</v>
      </c>
      <c r="B101" s="119"/>
      <c r="C101" s="119">
        <v>7.87</v>
      </c>
      <c r="D101" s="119"/>
      <c r="E101" s="119"/>
      <c r="F101" s="119"/>
      <c r="G101" s="119"/>
      <c r="H101" s="119"/>
      <c r="I101" s="119">
        <v>7.85</v>
      </c>
      <c r="J101" s="119"/>
      <c r="K101" s="119"/>
      <c r="L101" s="119"/>
      <c r="M101" s="119">
        <v>7.87</v>
      </c>
      <c r="N101" s="119"/>
      <c r="O101" s="119">
        <v>7.87</v>
      </c>
      <c r="P101" s="119"/>
      <c r="Q101" s="119"/>
      <c r="R101" s="119"/>
      <c r="S101" s="119"/>
      <c r="T101" s="119"/>
      <c r="U101" s="119">
        <v>7.85</v>
      </c>
      <c r="V101" s="119"/>
      <c r="W101" s="119"/>
      <c r="X101" s="119"/>
      <c r="Y101" s="32" t="str">
        <f>IF(N101=$D$1," ",IF(AND(N101&lt;NSCA!$J$4,N101&gt;NSCA!$J$5),0,1))</f>
        <v xml:space="preserve"> </v>
      </c>
      <c r="Z101" s="32">
        <f>IF(O101=$D$1," ",IF(AND(O101&lt;NSCA!$K$4,O101&gt;NSCA!$K$5),0,1))</f>
        <v>1</v>
      </c>
      <c r="AA101" s="32" t="str">
        <f>IF(P101=$D$1," ",IF(AND(P101&lt;NSCA!$C$4,P101&gt;NSCA!$C$5),0,1))</f>
        <v xml:space="preserve"> </v>
      </c>
      <c r="AB101" s="32" t="str">
        <f>IF(Q101=$D$1," ",IF(AND(Q101&lt;NSCA!$D$4,Q101&gt;NSCA!$D$5),0,1))</f>
        <v xml:space="preserve"> </v>
      </c>
      <c r="AC101" s="32" t="str">
        <f>IF(R101=$D$1," ",IF(AND(R101&lt;NSCA!$E$4,R101&gt;NSCA!$E$5),0,1))</f>
        <v xml:space="preserve"> </v>
      </c>
      <c r="AD101" s="32" t="str">
        <f>IF(S101=$D$1," ",IF(AND(S101&lt;NSCA!$F$4,S101&gt;NSCA!$F$5),0,1))</f>
        <v xml:space="preserve"> </v>
      </c>
      <c r="AE101" s="32" t="str">
        <f>IF(T101=$D$1," ",IF(AND(T101&lt;NSCA!$G$4,T101&gt;NSCA!$G$5),0,1))</f>
        <v xml:space="preserve"> </v>
      </c>
      <c r="AF101" s="32">
        <f>IF(U101=$D$1," ",IF(AND(U101&lt;NSCA!$I$4,U101&gt;NSCA!$I$5),0,1))</f>
        <v>1</v>
      </c>
      <c r="AG101" s="32" t="str">
        <f>IF(V101=$D$1," ",IF(AND(V101&lt;NSCA!$H$4,V101&gt;NSCA!$H$5),0,1))</f>
        <v xml:space="preserve"> </v>
      </c>
      <c r="AH101" s="32" t="str">
        <f>IF(W101=$D$1," ",IF(AND(W101&lt;NSCA!$L$4,W101&gt;NSCA!$L$5),0,1))</f>
        <v xml:space="preserve"> </v>
      </c>
      <c r="AI101" s="32" t="str">
        <f>IF(X101=$D$1," ",IF(AND(X101&lt;NSCA!$M$4,X101&gt;NSCA!$M$5),0,1))</f>
        <v xml:space="preserve"> </v>
      </c>
    </row>
    <row r="102" spans="1:35" x14ac:dyDescent="0.25">
      <c r="A102" s="115">
        <v>42661</v>
      </c>
      <c r="B102" s="119"/>
      <c r="C102" s="119"/>
      <c r="D102" s="119"/>
      <c r="E102" s="119"/>
      <c r="F102" s="119"/>
      <c r="G102" s="119"/>
      <c r="H102" s="119">
        <v>8.09</v>
      </c>
      <c r="I102" s="119"/>
      <c r="J102" s="119"/>
      <c r="K102" s="119"/>
      <c r="L102" s="119">
        <v>7.82</v>
      </c>
      <c r="M102" s="119">
        <v>8.09</v>
      </c>
      <c r="N102" s="119"/>
      <c r="O102" s="119"/>
      <c r="P102" s="119"/>
      <c r="Q102" s="119"/>
      <c r="R102" s="119"/>
      <c r="S102" s="119"/>
      <c r="T102" s="119">
        <v>8.09</v>
      </c>
      <c r="U102" s="119"/>
      <c r="V102" s="119"/>
      <c r="W102" s="119"/>
      <c r="X102" s="119">
        <v>7.82</v>
      </c>
      <c r="Y102" s="32" t="str">
        <f>IF(N102=$D$1," ",IF(AND(N102&lt;NSCA!$J$4,N102&gt;NSCA!$J$5),0,1))</f>
        <v xml:space="preserve"> </v>
      </c>
      <c r="Z102" s="32" t="str">
        <f>IF(O102=$D$1," ",IF(AND(O102&lt;NSCA!$K$4,O102&gt;NSCA!$K$5),0,1))</f>
        <v xml:space="preserve"> </v>
      </c>
      <c r="AA102" s="32" t="str">
        <f>IF(P102=$D$1," ",IF(AND(P102&lt;NSCA!$C$4,P102&gt;NSCA!$C$5),0,1))</f>
        <v xml:space="preserve"> </v>
      </c>
      <c r="AB102" s="32" t="str">
        <f>IF(Q102=$D$1," ",IF(AND(Q102&lt;NSCA!$D$4,Q102&gt;NSCA!$D$5),0,1))</f>
        <v xml:space="preserve"> </v>
      </c>
      <c r="AC102" s="32" t="str">
        <f>IF(R102=$D$1," ",IF(AND(R102&lt;NSCA!$E$4,R102&gt;NSCA!$E$5),0,1))</f>
        <v xml:space="preserve"> </v>
      </c>
      <c r="AD102" s="32" t="str">
        <f>IF(S102=$D$1," ",IF(AND(S102&lt;NSCA!$F$4,S102&gt;NSCA!$F$5),0,1))</f>
        <v xml:space="preserve"> </v>
      </c>
      <c r="AE102" s="32">
        <f>IF(T102=$D$1," ",IF(AND(T102&lt;NSCA!$G$4,T102&gt;NSCA!$G$5),0,1))</f>
        <v>1</v>
      </c>
      <c r="AF102" s="32" t="str">
        <f>IF(U102=$D$1," ",IF(AND(U102&lt;NSCA!$I$4,U102&gt;NSCA!$I$5),0,1))</f>
        <v xml:space="preserve"> </v>
      </c>
      <c r="AG102" s="32" t="str">
        <f>IF(V102=$D$1," ",IF(AND(V102&lt;NSCA!$H$4,V102&gt;NSCA!$H$5),0,1))</f>
        <v xml:space="preserve"> </v>
      </c>
      <c r="AH102" s="32" t="str">
        <f>IF(W102=$D$1," ",IF(AND(W102&lt;NSCA!$L$4,W102&gt;NSCA!$L$5),0,1))</f>
        <v xml:space="preserve"> </v>
      </c>
      <c r="AI102" s="32">
        <f>IF(X102=$D$1," ",IF(AND(X102&lt;NSCA!$M$4,X102&gt;NSCA!$M$5),0,1))</f>
        <v>1</v>
      </c>
    </row>
    <row r="103" spans="1:35" x14ac:dyDescent="0.25">
      <c r="A103" s="115">
        <v>42662</v>
      </c>
      <c r="B103" s="119">
        <v>7.78</v>
      </c>
      <c r="C103" s="119"/>
      <c r="D103" s="119"/>
      <c r="E103" s="119"/>
      <c r="F103" s="119"/>
      <c r="G103" s="119">
        <v>8.0500000000000007</v>
      </c>
      <c r="H103" s="119"/>
      <c r="I103" s="119"/>
      <c r="J103" s="119">
        <v>8.1</v>
      </c>
      <c r="K103" s="119"/>
      <c r="L103" s="119"/>
      <c r="M103" s="119">
        <v>8.1</v>
      </c>
      <c r="N103" s="119">
        <v>7.78</v>
      </c>
      <c r="O103" s="119"/>
      <c r="P103" s="119"/>
      <c r="Q103" s="119"/>
      <c r="R103" s="119"/>
      <c r="S103" s="119">
        <v>8.0500000000000007</v>
      </c>
      <c r="T103" s="119"/>
      <c r="U103" s="119"/>
      <c r="V103" s="119">
        <v>8.1</v>
      </c>
      <c r="W103" s="119"/>
      <c r="X103" s="119"/>
      <c r="Y103" s="32">
        <f>IF(N103=$D$1," ",IF(AND(N103&lt;NSCA!$J$4,N103&gt;NSCA!$J$5),0,1))</f>
        <v>1</v>
      </c>
      <c r="Z103" s="32" t="str">
        <f>IF(O103=$D$1," ",IF(AND(O103&lt;NSCA!$K$4,O103&gt;NSCA!$K$5),0,1))</f>
        <v xml:space="preserve"> </v>
      </c>
      <c r="AA103" s="32" t="str">
        <f>IF(P103=$D$1," ",IF(AND(P103&lt;NSCA!$C$4,P103&gt;NSCA!$C$5),0,1))</f>
        <v xml:space="preserve"> </v>
      </c>
      <c r="AB103" s="32" t="str">
        <f>IF(Q103=$D$1," ",IF(AND(Q103&lt;NSCA!$D$4,Q103&gt;NSCA!$D$5),0,1))</f>
        <v xml:space="preserve"> </v>
      </c>
      <c r="AC103" s="32" t="str">
        <f>IF(R103=$D$1," ",IF(AND(R103&lt;NSCA!$E$4,R103&gt;NSCA!$E$5),0,1))</f>
        <v xml:space="preserve"> </v>
      </c>
      <c r="AD103" s="32">
        <f>IF(S103=$D$1," ",IF(AND(S103&lt;NSCA!$F$4,S103&gt;NSCA!$F$5),0,1))</f>
        <v>1</v>
      </c>
      <c r="AE103" s="32" t="str">
        <f>IF(T103=$D$1," ",IF(AND(T103&lt;NSCA!$G$4,T103&gt;NSCA!$G$5),0,1))</f>
        <v xml:space="preserve"> </v>
      </c>
      <c r="AF103" s="32" t="str">
        <f>IF(U103=$D$1," ",IF(AND(U103&lt;NSCA!$I$4,U103&gt;NSCA!$I$5),0,1))</f>
        <v xml:space="preserve"> </v>
      </c>
      <c r="AG103" s="32">
        <f>IF(V103=$D$1," ",IF(AND(V103&lt;NSCA!$H$4,V103&gt;NSCA!$H$5),0,1))</f>
        <v>1</v>
      </c>
      <c r="AH103" s="32" t="str">
        <f>IF(W103=$D$1," ",IF(AND(W103&lt;NSCA!$L$4,W103&gt;NSCA!$L$5),0,1))</f>
        <v xml:space="preserve"> </v>
      </c>
      <c r="AI103" s="32" t="str">
        <f>IF(X103=$D$1," ",IF(AND(X103&lt;NSCA!$M$4,X103&gt;NSCA!$M$5),0,1))</f>
        <v xml:space="preserve"> </v>
      </c>
    </row>
    <row r="104" spans="1:35" x14ac:dyDescent="0.25">
      <c r="A104" s="115">
        <v>42676</v>
      </c>
      <c r="B104" s="119"/>
      <c r="C104" s="119">
        <v>7.77</v>
      </c>
      <c r="D104" s="119"/>
      <c r="E104" s="119"/>
      <c r="F104" s="119"/>
      <c r="G104" s="119"/>
      <c r="H104" s="119"/>
      <c r="I104" s="119">
        <v>8.85</v>
      </c>
      <c r="J104" s="119"/>
      <c r="K104" s="119"/>
      <c r="L104" s="119"/>
      <c r="M104" s="119">
        <v>8.85</v>
      </c>
      <c r="N104" s="119"/>
      <c r="O104" s="119">
        <v>7.77</v>
      </c>
      <c r="P104" s="119"/>
      <c r="Q104" s="119"/>
      <c r="R104" s="119"/>
      <c r="S104" s="119"/>
      <c r="T104" s="119"/>
      <c r="U104" s="119">
        <v>8.85</v>
      </c>
      <c r="V104" s="119"/>
      <c r="W104" s="119"/>
      <c r="X104" s="119"/>
      <c r="Y104" s="32" t="str">
        <f>IF(N104=$D$1," ",IF(AND(N104&lt;NSCA!$J$4,N104&gt;NSCA!$J$5),0,1))</f>
        <v xml:space="preserve"> </v>
      </c>
      <c r="Z104" s="32">
        <f>IF(O104=$D$1," ",IF(AND(O104&lt;NSCA!$K$4,O104&gt;NSCA!$K$5),0,1))</f>
        <v>1</v>
      </c>
      <c r="AA104" s="32" t="str">
        <f>IF(P104=$D$1," ",IF(AND(P104&lt;NSCA!$C$4,P104&gt;NSCA!$C$5),0,1))</f>
        <v xml:space="preserve"> </v>
      </c>
      <c r="AB104" s="32" t="str">
        <f>IF(Q104=$D$1," ",IF(AND(Q104&lt;NSCA!$D$4,Q104&gt;NSCA!$D$5),0,1))</f>
        <v xml:space="preserve"> </v>
      </c>
      <c r="AC104" s="32" t="str">
        <f>IF(R104=$D$1," ",IF(AND(R104&lt;NSCA!$E$4,R104&gt;NSCA!$E$5),0,1))</f>
        <v xml:space="preserve"> </v>
      </c>
      <c r="AD104" s="32" t="str">
        <f>IF(S104=$D$1," ",IF(AND(S104&lt;NSCA!$F$4,S104&gt;NSCA!$F$5),0,1))</f>
        <v xml:space="preserve"> </v>
      </c>
      <c r="AE104" s="32" t="str">
        <f>IF(T104=$D$1," ",IF(AND(T104&lt;NSCA!$G$4,T104&gt;NSCA!$G$5),0,1))</f>
        <v xml:space="preserve"> </v>
      </c>
      <c r="AF104" s="32">
        <f>IF(U104=$D$1," ",IF(AND(U104&lt;NSCA!$I$4,U104&gt;NSCA!$I$5),0,1))</f>
        <v>1</v>
      </c>
      <c r="AG104" s="32" t="str">
        <f>IF(V104=$D$1," ",IF(AND(V104&lt;NSCA!$H$4,V104&gt;NSCA!$H$5),0,1))</f>
        <v xml:space="preserve"> </v>
      </c>
      <c r="AH104" s="32" t="str">
        <f>IF(W104=$D$1," ",IF(AND(W104&lt;NSCA!$L$4,W104&gt;NSCA!$L$5),0,1))</f>
        <v xml:space="preserve"> </v>
      </c>
      <c r="AI104" s="32" t="str">
        <f>IF(X104=$D$1," ",IF(AND(X104&lt;NSCA!$M$4,X104&gt;NSCA!$M$5),0,1))</f>
        <v xml:space="preserve"> </v>
      </c>
    </row>
    <row r="105" spans="1:35" x14ac:dyDescent="0.25">
      <c r="A105" s="115">
        <v>42677</v>
      </c>
      <c r="B105" s="119"/>
      <c r="C105" s="119"/>
      <c r="D105" s="119"/>
      <c r="E105" s="119"/>
      <c r="F105" s="119"/>
      <c r="G105" s="119"/>
      <c r="H105" s="119">
        <v>8.51</v>
      </c>
      <c r="I105" s="119"/>
      <c r="J105" s="119"/>
      <c r="K105" s="119"/>
      <c r="L105" s="119">
        <v>7.96</v>
      </c>
      <c r="M105" s="119">
        <v>8.51</v>
      </c>
      <c r="N105" s="119"/>
      <c r="O105" s="119"/>
      <c r="P105" s="119"/>
      <c r="Q105" s="119"/>
      <c r="R105" s="119"/>
      <c r="S105" s="119"/>
      <c r="T105" s="119">
        <v>8.51</v>
      </c>
      <c r="U105" s="119"/>
      <c r="V105" s="119"/>
      <c r="W105" s="119"/>
      <c r="X105" s="119">
        <v>7.96</v>
      </c>
      <c r="Y105" s="32" t="str">
        <f>IF(N105=$D$1," ",IF(AND(N105&lt;NSCA!$J$4,N105&gt;NSCA!$J$5),0,1))</f>
        <v xml:space="preserve"> </v>
      </c>
      <c r="Z105" s="32" t="str">
        <f>IF(O105=$D$1," ",IF(AND(O105&lt;NSCA!$K$4,O105&gt;NSCA!$K$5),0,1))</f>
        <v xml:space="preserve"> </v>
      </c>
      <c r="AA105" s="32" t="str">
        <f>IF(P105=$D$1," ",IF(AND(P105&lt;NSCA!$C$4,P105&gt;NSCA!$C$5),0,1))</f>
        <v xml:space="preserve"> </v>
      </c>
      <c r="AB105" s="32" t="str">
        <f>IF(Q105=$D$1," ",IF(AND(Q105&lt;NSCA!$D$4,Q105&gt;NSCA!$D$5),0,1))</f>
        <v xml:space="preserve"> </v>
      </c>
      <c r="AC105" s="32" t="str">
        <f>IF(R105=$D$1," ",IF(AND(R105&lt;NSCA!$E$4,R105&gt;NSCA!$E$5),0,1))</f>
        <v xml:space="preserve"> </v>
      </c>
      <c r="AD105" s="32" t="str">
        <f>IF(S105=$D$1," ",IF(AND(S105&lt;NSCA!$F$4,S105&gt;NSCA!$F$5),0,1))</f>
        <v xml:space="preserve"> </v>
      </c>
      <c r="AE105" s="32">
        <f>IF(T105=$D$1," ",IF(AND(T105&lt;NSCA!$G$4,T105&gt;NSCA!$G$5),0,1))</f>
        <v>1</v>
      </c>
      <c r="AF105" s="32" t="str">
        <f>IF(U105=$D$1," ",IF(AND(U105&lt;NSCA!$I$4,U105&gt;NSCA!$I$5),0,1))</f>
        <v xml:space="preserve"> </v>
      </c>
      <c r="AG105" s="32" t="str">
        <f>IF(V105=$D$1," ",IF(AND(V105&lt;NSCA!$H$4,V105&gt;NSCA!$H$5),0,1))</f>
        <v xml:space="preserve"> </v>
      </c>
      <c r="AH105" s="32" t="str">
        <f>IF(W105=$D$1," ",IF(AND(W105&lt;NSCA!$L$4,W105&gt;NSCA!$L$5),0,1))</f>
        <v xml:space="preserve"> </v>
      </c>
      <c r="AI105" s="32">
        <f>IF(X105=$D$1," ",IF(AND(X105&lt;NSCA!$M$4,X105&gt;NSCA!$M$5),0,1))</f>
        <v>1</v>
      </c>
    </row>
    <row r="106" spans="1:35" x14ac:dyDescent="0.25">
      <c r="A106" s="115">
        <v>42681</v>
      </c>
      <c r="B106" s="119"/>
      <c r="C106" s="119"/>
      <c r="D106" s="119">
        <v>8.4499999999999993</v>
      </c>
      <c r="E106" s="119">
        <v>8.44</v>
      </c>
      <c r="F106" s="119">
        <v>8.41</v>
      </c>
      <c r="G106" s="119"/>
      <c r="H106" s="119"/>
      <c r="I106" s="119"/>
      <c r="J106" s="119"/>
      <c r="K106" s="119"/>
      <c r="L106" s="119"/>
      <c r="M106" s="119">
        <v>8.4499999999999993</v>
      </c>
      <c r="N106" s="119"/>
      <c r="O106" s="119"/>
      <c r="P106" s="119">
        <v>8.4499999999999993</v>
      </c>
      <c r="Q106" s="119">
        <v>8.44</v>
      </c>
      <c r="R106" s="119">
        <v>8.41</v>
      </c>
      <c r="S106" s="119"/>
      <c r="T106" s="119"/>
      <c r="U106" s="119"/>
      <c r="V106" s="119"/>
      <c r="W106" s="119"/>
      <c r="X106" s="119"/>
      <c r="Y106" s="32" t="str">
        <f>IF(N106=$D$1," ",IF(AND(N106&lt;NSCA!$J$4,N106&gt;NSCA!$J$5),0,1))</f>
        <v xml:space="preserve"> </v>
      </c>
      <c r="Z106" s="32" t="str">
        <f>IF(O106=$D$1," ",IF(AND(O106&lt;NSCA!$K$4,O106&gt;NSCA!$K$5),0,1))</f>
        <v xml:space="preserve"> </v>
      </c>
      <c r="AA106" s="32">
        <f>IF(P106=$D$1," ",IF(AND(P106&lt;NSCA!$C$4,P106&gt;NSCA!$C$5),0,1))</f>
        <v>1</v>
      </c>
      <c r="AB106" s="32">
        <f>IF(Q106=$D$1," ",IF(AND(Q106&lt;NSCA!$D$4,Q106&gt;NSCA!$D$5),0,1))</f>
        <v>1</v>
      </c>
      <c r="AC106" s="32">
        <f>IF(R106=$D$1," ",IF(AND(R106&lt;NSCA!$E$4,R106&gt;NSCA!$E$5),0,1))</f>
        <v>1</v>
      </c>
      <c r="AD106" s="32" t="str">
        <f>IF(S106=$D$1," ",IF(AND(S106&lt;NSCA!$F$4,S106&gt;NSCA!$F$5),0,1))</f>
        <v xml:space="preserve"> </v>
      </c>
      <c r="AE106" s="32" t="str">
        <f>IF(T106=$D$1," ",IF(AND(T106&lt;NSCA!$G$4,T106&gt;NSCA!$G$5),0,1))</f>
        <v xml:space="preserve"> </v>
      </c>
      <c r="AF106" s="32" t="str">
        <f>IF(U106=$D$1," ",IF(AND(U106&lt;NSCA!$I$4,U106&gt;NSCA!$I$5),0,1))</f>
        <v xml:space="preserve"> </v>
      </c>
      <c r="AG106" s="32" t="str">
        <f>IF(V106=$D$1," ",IF(AND(V106&lt;NSCA!$H$4,V106&gt;NSCA!$H$5),0,1))</f>
        <v xml:space="preserve"> </v>
      </c>
      <c r="AH106" s="32" t="str">
        <f>IF(W106=$D$1," ",IF(AND(W106&lt;NSCA!$L$4,W106&gt;NSCA!$L$5),0,1))</f>
        <v xml:space="preserve"> </v>
      </c>
      <c r="AI106" s="32" t="str">
        <f>IF(X106=$D$1," ",IF(AND(X106&lt;NSCA!$M$4,X106&gt;NSCA!$M$5),0,1))</f>
        <v xml:space="preserve"> </v>
      </c>
    </row>
    <row r="107" spans="1:35" x14ac:dyDescent="0.25">
      <c r="A107" s="115">
        <v>42682</v>
      </c>
      <c r="B107" s="119">
        <v>8.01</v>
      </c>
      <c r="C107" s="119"/>
      <c r="D107" s="119"/>
      <c r="E107" s="119"/>
      <c r="F107" s="119"/>
      <c r="G107" s="119">
        <v>8.18</v>
      </c>
      <c r="H107" s="119"/>
      <c r="I107" s="119"/>
      <c r="J107" s="119">
        <v>8.01</v>
      </c>
      <c r="K107" s="119"/>
      <c r="L107" s="119"/>
      <c r="M107" s="119">
        <v>8.18</v>
      </c>
      <c r="N107" s="119">
        <v>8.01</v>
      </c>
      <c r="O107" s="119"/>
      <c r="P107" s="119"/>
      <c r="Q107" s="119"/>
      <c r="R107" s="119"/>
      <c r="S107" s="119">
        <v>8.18</v>
      </c>
      <c r="T107" s="119"/>
      <c r="U107" s="119"/>
      <c r="V107" s="119">
        <v>8.01</v>
      </c>
      <c r="W107" s="119"/>
      <c r="X107" s="119"/>
      <c r="Y107" s="32">
        <f>IF(N107=$D$1," ",IF(AND(N107&lt;NSCA!$J$4,N107&gt;NSCA!$J$5),0,1))</f>
        <v>1</v>
      </c>
      <c r="Z107" s="32" t="str">
        <f>IF(O107=$D$1," ",IF(AND(O107&lt;NSCA!$K$4,O107&gt;NSCA!$K$5),0,1))</f>
        <v xml:space="preserve"> </v>
      </c>
      <c r="AA107" s="32" t="str">
        <f>IF(P107=$D$1," ",IF(AND(P107&lt;NSCA!$C$4,P107&gt;NSCA!$C$5),0,1))</f>
        <v xml:space="preserve"> </v>
      </c>
      <c r="AB107" s="32" t="str">
        <f>IF(Q107=$D$1," ",IF(AND(Q107&lt;NSCA!$D$4,Q107&gt;NSCA!$D$5),0,1))</f>
        <v xml:space="preserve"> </v>
      </c>
      <c r="AC107" s="32" t="str">
        <f>IF(R107=$D$1," ",IF(AND(R107&lt;NSCA!$E$4,R107&gt;NSCA!$E$5),0,1))</f>
        <v xml:space="preserve"> </v>
      </c>
      <c r="AD107" s="32">
        <f>IF(S107=$D$1," ",IF(AND(S107&lt;NSCA!$F$4,S107&gt;NSCA!$F$5),0,1))</f>
        <v>1</v>
      </c>
      <c r="AE107" s="32" t="str">
        <f>IF(T107=$D$1," ",IF(AND(T107&lt;NSCA!$G$4,T107&gt;NSCA!$G$5),0,1))</f>
        <v xml:space="preserve"> </v>
      </c>
      <c r="AF107" s="32" t="str">
        <f>IF(U107=$D$1," ",IF(AND(U107&lt;NSCA!$I$4,U107&gt;NSCA!$I$5),0,1))</f>
        <v xml:space="preserve"> </v>
      </c>
      <c r="AG107" s="32">
        <f>IF(V107=$D$1," ",IF(AND(V107&lt;NSCA!$H$4,V107&gt;NSCA!$H$5),0,1))</f>
        <v>1</v>
      </c>
      <c r="AH107" s="32" t="str">
        <f>IF(W107=$D$1," ",IF(AND(W107&lt;NSCA!$L$4,W107&gt;NSCA!$L$5),0,1))</f>
        <v xml:space="preserve"> </v>
      </c>
      <c r="AI107" s="32" t="str">
        <f>IF(X107=$D$1," ",IF(AND(X107&lt;NSCA!$M$4,X107&gt;NSCA!$M$5),0,1))</f>
        <v xml:space="preserve"> </v>
      </c>
    </row>
    <row r="108" spans="1:35" x14ac:dyDescent="0.25">
      <c r="A108" s="115">
        <v>42716</v>
      </c>
      <c r="B108" s="119">
        <v>8.34</v>
      </c>
      <c r="C108" s="119"/>
      <c r="D108" s="119"/>
      <c r="E108" s="119"/>
      <c r="F108" s="119"/>
      <c r="G108" s="119">
        <v>8.02</v>
      </c>
      <c r="H108" s="119"/>
      <c r="I108" s="119"/>
      <c r="J108" s="119">
        <v>7.9</v>
      </c>
      <c r="K108" s="119"/>
      <c r="L108" s="119"/>
      <c r="M108" s="119">
        <v>8.34</v>
      </c>
      <c r="N108" s="119">
        <v>8.34</v>
      </c>
      <c r="O108" s="119"/>
      <c r="P108" s="119"/>
      <c r="Q108" s="119"/>
      <c r="R108" s="119"/>
      <c r="S108" s="119">
        <v>8.02</v>
      </c>
      <c r="T108" s="119"/>
      <c r="U108" s="119"/>
      <c r="V108" s="119">
        <v>7.9</v>
      </c>
      <c r="W108" s="119"/>
      <c r="X108" s="119"/>
      <c r="Y108" s="32">
        <f>IF(N108=$D$1," ",IF(AND(N108&lt;NSCA!$J$4,N108&gt;NSCA!$J$5),0,1))</f>
        <v>1</v>
      </c>
      <c r="Z108" s="32" t="str">
        <f>IF(O108=$D$1," ",IF(AND(O108&lt;NSCA!$K$4,O108&gt;NSCA!$K$5),0,1))</f>
        <v xml:space="preserve"> </v>
      </c>
      <c r="AA108" s="32" t="str">
        <f>IF(P108=$D$1," ",IF(AND(P108&lt;NSCA!$C$4,P108&gt;NSCA!$C$5),0,1))</f>
        <v xml:space="preserve"> </v>
      </c>
      <c r="AB108" s="32" t="str">
        <f>IF(Q108=$D$1," ",IF(AND(Q108&lt;NSCA!$D$4,Q108&gt;NSCA!$D$5),0,1))</f>
        <v xml:space="preserve"> </v>
      </c>
      <c r="AC108" s="32" t="str">
        <f>IF(R108=$D$1," ",IF(AND(R108&lt;NSCA!$E$4,R108&gt;NSCA!$E$5),0,1))</f>
        <v xml:space="preserve"> </v>
      </c>
      <c r="AD108" s="32">
        <f>IF(S108=$D$1," ",IF(AND(S108&lt;NSCA!$F$4,S108&gt;NSCA!$F$5),0,1))</f>
        <v>1</v>
      </c>
      <c r="AE108" s="32" t="str">
        <f>IF(T108=$D$1," ",IF(AND(T108&lt;NSCA!$G$4,T108&gt;NSCA!$G$5),0,1))</f>
        <v xml:space="preserve"> </v>
      </c>
      <c r="AF108" s="32" t="str">
        <f>IF(U108=$D$1," ",IF(AND(U108&lt;NSCA!$I$4,U108&gt;NSCA!$I$5),0,1))</f>
        <v xml:space="preserve"> </v>
      </c>
      <c r="AG108" s="32">
        <f>IF(V108=$D$1," ",IF(AND(V108&lt;NSCA!$H$4,V108&gt;NSCA!$H$5),0,1))</f>
        <v>1</v>
      </c>
      <c r="AH108" s="32" t="str">
        <f>IF(W108=$D$1," ",IF(AND(W108&lt;NSCA!$L$4,W108&gt;NSCA!$L$5),0,1))</f>
        <v xml:space="preserve"> </v>
      </c>
      <c r="AI108" s="32" t="str">
        <f>IF(X108=$D$1," ",IF(AND(X108&lt;NSCA!$M$4,X108&gt;NSCA!$M$5),0,1))</f>
        <v xml:space="preserve"> </v>
      </c>
    </row>
    <row r="109" spans="1:35" x14ac:dyDescent="0.25">
      <c r="A109" s="115">
        <v>42717</v>
      </c>
      <c r="B109" s="119"/>
      <c r="C109" s="119"/>
      <c r="D109" s="119"/>
      <c r="E109" s="119"/>
      <c r="F109" s="119"/>
      <c r="G109" s="119"/>
      <c r="H109" s="119">
        <v>7.95</v>
      </c>
      <c r="I109" s="119"/>
      <c r="J109" s="119"/>
      <c r="K109" s="119"/>
      <c r="L109" s="119">
        <v>8.24</v>
      </c>
      <c r="M109" s="119">
        <v>8.24</v>
      </c>
      <c r="N109" s="119"/>
      <c r="O109" s="119"/>
      <c r="P109" s="119"/>
      <c r="Q109" s="119"/>
      <c r="R109" s="119"/>
      <c r="S109" s="119"/>
      <c r="T109" s="119">
        <v>7.95</v>
      </c>
      <c r="U109" s="119"/>
      <c r="V109" s="119"/>
      <c r="W109" s="119"/>
      <c r="X109" s="119">
        <v>8.24</v>
      </c>
      <c r="Y109" s="32" t="str">
        <f>IF(N109=$D$1," ",IF(AND(N109&lt;NSCA!$J$4,N109&gt;NSCA!$J$5),0,1))</f>
        <v xml:space="preserve"> </v>
      </c>
      <c r="Z109" s="32" t="str">
        <f>IF(O109=$D$1," ",IF(AND(O109&lt;NSCA!$K$4,O109&gt;NSCA!$K$5),0,1))</f>
        <v xml:space="preserve"> </v>
      </c>
      <c r="AA109" s="32" t="str">
        <f>IF(P109=$D$1," ",IF(AND(P109&lt;NSCA!$C$4,P109&gt;NSCA!$C$5),0,1))</f>
        <v xml:space="preserve"> </v>
      </c>
      <c r="AB109" s="32" t="str">
        <f>IF(Q109=$D$1," ",IF(AND(Q109&lt;NSCA!$D$4,Q109&gt;NSCA!$D$5),0,1))</f>
        <v xml:space="preserve"> </v>
      </c>
      <c r="AC109" s="32" t="str">
        <f>IF(R109=$D$1," ",IF(AND(R109&lt;NSCA!$E$4,R109&gt;NSCA!$E$5),0,1))</f>
        <v xml:space="preserve"> </v>
      </c>
      <c r="AD109" s="32" t="str">
        <f>IF(S109=$D$1," ",IF(AND(S109&lt;NSCA!$F$4,S109&gt;NSCA!$F$5),0,1))</f>
        <v xml:space="preserve"> </v>
      </c>
      <c r="AE109" s="32">
        <f>IF(T109=$D$1," ",IF(AND(T109&lt;NSCA!$G$4,T109&gt;NSCA!$G$5),0,1))</f>
        <v>1</v>
      </c>
      <c r="AF109" s="32" t="str">
        <f>IF(U109=$D$1," ",IF(AND(U109&lt;NSCA!$I$4,U109&gt;NSCA!$I$5),0,1))</f>
        <v xml:space="preserve"> </v>
      </c>
      <c r="AG109" s="32" t="str">
        <f>IF(V109=$D$1," ",IF(AND(V109&lt;NSCA!$H$4,V109&gt;NSCA!$H$5),0,1))</f>
        <v xml:space="preserve"> </v>
      </c>
      <c r="AH109" s="32" t="str">
        <f>IF(W109=$D$1," ",IF(AND(W109&lt;NSCA!$L$4,W109&gt;NSCA!$L$5),0,1))</f>
        <v xml:space="preserve"> </v>
      </c>
      <c r="AI109" s="32">
        <f>IF(X109=$D$1," ",IF(AND(X109&lt;NSCA!$M$4,X109&gt;NSCA!$M$5),0,1))</f>
        <v>1</v>
      </c>
    </row>
    <row r="110" spans="1:35" x14ac:dyDescent="0.25">
      <c r="A110" s="115">
        <v>42718</v>
      </c>
      <c r="B110" s="119"/>
      <c r="C110" s="119">
        <v>8</v>
      </c>
      <c r="D110" s="119"/>
      <c r="E110" s="119"/>
      <c r="F110" s="119"/>
      <c r="G110" s="119"/>
      <c r="H110" s="119"/>
      <c r="I110" s="119">
        <v>8.25</v>
      </c>
      <c r="J110" s="119"/>
      <c r="K110" s="119"/>
      <c r="L110" s="119"/>
      <c r="M110" s="119">
        <v>8.25</v>
      </c>
      <c r="N110" s="119"/>
      <c r="O110" s="119">
        <v>8</v>
      </c>
      <c r="P110" s="119"/>
      <c r="Q110" s="119"/>
      <c r="R110" s="119"/>
      <c r="S110" s="119"/>
      <c r="T110" s="119"/>
      <c r="U110" s="119">
        <v>8.25</v>
      </c>
      <c r="V110" s="119"/>
      <c r="W110" s="119"/>
      <c r="X110" s="119"/>
      <c r="Y110" s="32" t="str">
        <f>IF(N110=$D$1," ",IF(AND(N110&lt;NSCA!$J$4,N110&gt;NSCA!$J$5),0,1))</f>
        <v xml:space="preserve"> </v>
      </c>
      <c r="Z110" s="32">
        <f>IF(O110=$D$1," ",IF(AND(O110&lt;NSCA!$K$4,O110&gt;NSCA!$K$5),0,1))</f>
        <v>1</v>
      </c>
      <c r="AA110" s="32" t="str">
        <f>IF(P110=$D$1," ",IF(AND(P110&lt;NSCA!$C$4,P110&gt;NSCA!$C$5),0,1))</f>
        <v xml:space="preserve"> </v>
      </c>
      <c r="AB110" s="32" t="str">
        <f>IF(Q110=$D$1," ",IF(AND(Q110&lt;NSCA!$D$4,Q110&gt;NSCA!$D$5),0,1))</f>
        <v xml:space="preserve"> </v>
      </c>
      <c r="AC110" s="32" t="str">
        <f>IF(R110=$D$1," ",IF(AND(R110&lt;NSCA!$E$4,R110&gt;NSCA!$E$5),0,1))</f>
        <v xml:space="preserve"> </v>
      </c>
      <c r="AD110" s="32" t="str">
        <f>IF(S110=$D$1," ",IF(AND(S110&lt;NSCA!$F$4,S110&gt;NSCA!$F$5),0,1))</f>
        <v xml:space="preserve"> </v>
      </c>
      <c r="AE110" s="32" t="str">
        <f>IF(T110=$D$1," ",IF(AND(T110&lt;NSCA!$G$4,T110&gt;NSCA!$G$5),0,1))</f>
        <v xml:space="preserve"> </v>
      </c>
      <c r="AF110" s="32">
        <f>IF(U110=$D$1," ",IF(AND(U110&lt;NSCA!$I$4,U110&gt;NSCA!$I$5),0,1))</f>
        <v>1</v>
      </c>
      <c r="AG110" s="32" t="str">
        <f>IF(V110=$D$1," ",IF(AND(V110&lt;NSCA!$H$4,V110&gt;NSCA!$H$5),0,1))</f>
        <v xml:space="preserve"> </v>
      </c>
      <c r="AH110" s="32" t="str">
        <f>IF(W110=$D$1," ",IF(AND(W110&lt;NSCA!$L$4,W110&gt;NSCA!$L$5),0,1))</f>
        <v xml:space="preserve"> </v>
      </c>
      <c r="AI110" s="32" t="str">
        <f>IF(X110=$D$1," ",IF(AND(X110&lt;NSCA!$M$4,X110&gt;NSCA!$M$5),0,1))</f>
        <v xml:space="preserve"> </v>
      </c>
    </row>
    <row r="111" spans="1:35" x14ac:dyDescent="0.25">
      <c r="A111" s="115">
        <v>42719</v>
      </c>
      <c r="B111" s="119"/>
      <c r="C111" s="119"/>
      <c r="D111" s="119">
        <v>8.69</v>
      </c>
      <c r="E111" s="119">
        <v>8.6999999999999993</v>
      </c>
      <c r="F111" s="119">
        <v>8.58</v>
      </c>
      <c r="G111" s="119"/>
      <c r="H111" s="119"/>
      <c r="I111" s="119"/>
      <c r="J111" s="119"/>
      <c r="K111" s="119"/>
      <c r="L111" s="119"/>
      <c r="M111" s="119">
        <v>8.6999999999999993</v>
      </c>
      <c r="N111" s="119"/>
      <c r="O111" s="119"/>
      <c r="P111" s="119">
        <v>8.69</v>
      </c>
      <c r="Q111" s="119">
        <v>8.6999999999999993</v>
      </c>
      <c r="R111" s="119">
        <v>8.58</v>
      </c>
      <c r="S111" s="119"/>
      <c r="T111" s="119"/>
      <c r="U111" s="119"/>
      <c r="V111" s="119"/>
      <c r="W111" s="119"/>
      <c r="X111" s="119"/>
      <c r="Y111" s="32" t="str">
        <f>IF(N111=$D$1," ",IF(AND(N111&lt;NSCA!$J$4,N111&gt;NSCA!$J$5),0,1))</f>
        <v xml:space="preserve"> </v>
      </c>
      <c r="Z111" s="32" t="str">
        <f>IF(O111=$D$1," ",IF(AND(O111&lt;NSCA!$K$4,O111&gt;NSCA!$K$5),0,1))</f>
        <v xml:space="preserve"> </v>
      </c>
      <c r="AA111" s="32">
        <f>IF(P111=$D$1," ",IF(AND(P111&lt;NSCA!$C$4,P111&gt;NSCA!$C$5),0,1))</f>
        <v>1</v>
      </c>
      <c r="AB111" s="32">
        <f>IF(Q111=$D$1," ",IF(AND(Q111&lt;NSCA!$D$4,Q111&gt;NSCA!$D$5),0,1))</f>
        <v>1</v>
      </c>
      <c r="AC111" s="32">
        <f>IF(R111=$D$1," ",IF(AND(R111&lt;NSCA!$E$4,R111&gt;NSCA!$E$5),0,1))</f>
        <v>1</v>
      </c>
      <c r="AD111" s="32" t="str">
        <f>IF(S111=$D$1," ",IF(AND(S111&lt;NSCA!$F$4,S111&gt;NSCA!$F$5),0,1))</f>
        <v xml:space="preserve"> </v>
      </c>
      <c r="AE111" s="32" t="str">
        <f>IF(T111=$D$1," ",IF(AND(T111&lt;NSCA!$G$4,T111&gt;NSCA!$G$5),0,1))</f>
        <v xml:space="preserve"> </v>
      </c>
      <c r="AF111" s="32" t="str">
        <f>IF(U111=$D$1," ",IF(AND(U111&lt;NSCA!$I$4,U111&gt;NSCA!$I$5),0,1))</f>
        <v xml:space="preserve"> </v>
      </c>
      <c r="AG111" s="32" t="str">
        <f>IF(V111=$D$1," ",IF(AND(V111&lt;NSCA!$H$4,V111&gt;NSCA!$H$5),0,1))</f>
        <v xml:space="preserve"> </v>
      </c>
      <c r="AH111" s="32" t="str">
        <f>IF(W111=$D$1," ",IF(AND(W111&lt;NSCA!$L$4,W111&gt;NSCA!$L$5),0,1))</f>
        <v xml:space="preserve"> </v>
      </c>
      <c r="AI111" s="32" t="str">
        <f>IF(X111=$D$1," ",IF(AND(X111&lt;NSCA!$M$4,X111&gt;NSCA!$M$5),0,1))</f>
        <v xml:space="preserve"> </v>
      </c>
    </row>
    <row r="112" spans="1:35" x14ac:dyDescent="0.25">
      <c r="A112" s="115">
        <v>42751</v>
      </c>
      <c r="B112" s="119"/>
      <c r="C112" s="119">
        <v>8.06</v>
      </c>
      <c r="D112" s="119"/>
      <c r="E112" s="119"/>
      <c r="F112" s="119"/>
      <c r="G112" s="119"/>
      <c r="H112" s="119"/>
      <c r="I112" s="119">
        <v>6.71</v>
      </c>
      <c r="J112" s="119"/>
      <c r="K112" s="119"/>
      <c r="L112" s="119"/>
      <c r="M112" s="119">
        <v>8.06</v>
      </c>
      <c r="N112" s="119"/>
      <c r="O112" s="119">
        <v>8.06</v>
      </c>
      <c r="P112" s="119"/>
      <c r="Q112" s="119"/>
      <c r="R112" s="119"/>
      <c r="S112" s="119"/>
      <c r="T112" s="119"/>
      <c r="U112" s="119">
        <v>6.71</v>
      </c>
      <c r="V112" s="119"/>
      <c r="W112" s="119"/>
      <c r="X112" s="119"/>
      <c r="Y112" s="32" t="str">
        <f>IF(N112=$D$1," ",IF(AND(N112&lt;NSCA!$J$4,N112&gt;NSCA!$J$5),0,1))</f>
        <v xml:space="preserve"> </v>
      </c>
      <c r="Z112" s="32">
        <f>IF(O112=$D$1," ",IF(AND(O112&lt;NSCA!$K$4,O112&gt;NSCA!$K$5),0,1))</f>
        <v>1</v>
      </c>
      <c r="AA112" s="32" t="str">
        <f>IF(P112=$D$1," ",IF(AND(P112&lt;NSCA!$C$4,P112&gt;NSCA!$C$5),0,1))</f>
        <v xml:space="preserve"> </v>
      </c>
      <c r="AB112" s="32" t="str">
        <f>IF(Q112=$D$1," ",IF(AND(Q112&lt;NSCA!$D$4,Q112&gt;NSCA!$D$5),0,1))</f>
        <v xml:space="preserve"> </v>
      </c>
      <c r="AC112" s="32" t="str">
        <f>IF(R112=$D$1," ",IF(AND(R112&lt;NSCA!$E$4,R112&gt;NSCA!$E$5),0,1))</f>
        <v xml:space="preserve"> </v>
      </c>
      <c r="AD112" s="32" t="str">
        <f>IF(S112=$D$1," ",IF(AND(S112&lt;NSCA!$F$4,S112&gt;NSCA!$F$5),0,1))</f>
        <v xml:space="preserve"> </v>
      </c>
      <c r="AE112" s="32" t="str">
        <f>IF(T112=$D$1," ",IF(AND(T112&lt;NSCA!$G$4,T112&gt;NSCA!$G$5),0,1))</f>
        <v xml:space="preserve"> </v>
      </c>
      <c r="AF112" s="32">
        <f>IF(U112=$D$1," ",IF(AND(U112&lt;NSCA!$I$4,U112&gt;NSCA!$I$5),0,1))</f>
        <v>1</v>
      </c>
      <c r="AG112" s="32" t="str">
        <f>IF(V112=$D$1," ",IF(AND(V112&lt;NSCA!$H$4,V112&gt;NSCA!$H$5),0,1))</f>
        <v xml:space="preserve"> </v>
      </c>
      <c r="AH112" s="32" t="str">
        <f>IF(W112=$D$1," ",IF(AND(W112&lt;NSCA!$L$4,W112&gt;NSCA!$L$5),0,1))</f>
        <v xml:space="preserve"> </v>
      </c>
      <c r="AI112" s="32" t="str">
        <f>IF(X112=$D$1," ",IF(AND(X112&lt;NSCA!$M$4,X112&gt;NSCA!$M$5),0,1))</f>
        <v xml:space="preserve"> </v>
      </c>
    </row>
    <row r="113" spans="1:35" x14ac:dyDescent="0.25">
      <c r="A113" s="115">
        <v>42752</v>
      </c>
      <c r="B113" s="119">
        <v>8.4</v>
      </c>
      <c r="C113" s="119"/>
      <c r="D113" s="119"/>
      <c r="E113" s="119"/>
      <c r="F113" s="119"/>
      <c r="G113" s="119">
        <v>8.6199999999999992</v>
      </c>
      <c r="H113" s="119">
        <v>8.51</v>
      </c>
      <c r="I113" s="119"/>
      <c r="J113" s="119">
        <v>8.15</v>
      </c>
      <c r="K113" s="119"/>
      <c r="L113" s="119">
        <v>8.32</v>
      </c>
      <c r="M113" s="119">
        <v>8.6199999999999992</v>
      </c>
      <c r="N113" s="119">
        <v>8.4</v>
      </c>
      <c r="O113" s="119"/>
      <c r="P113" s="119"/>
      <c r="Q113" s="119"/>
      <c r="R113" s="119"/>
      <c r="S113" s="119">
        <v>8.6199999999999992</v>
      </c>
      <c r="T113" s="119">
        <v>8.51</v>
      </c>
      <c r="U113" s="119"/>
      <c r="V113" s="119">
        <v>8.15</v>
      </c>
      <c r="W113" s="119"/>
      <c r="X113" s="119">
        <v>8.32</v>
      </c>
      <c r="Y113" s="32">
        <f>IF(N113=$D$1," ",IF(AND(N113&lt;NSCA!$J$4,N113&gt;NSCA!$J$5),0,1))</f>
        <v>1</v>
      </c>
      <c r="Z113" s="32" t="str">
        <f>IF(O113=$D$1," ",IF(AND(O113&lt;NSCA!$K$4,O113&gt;NSCA!$K$5),0,1))</f>
        <v xml:space="preserve"> </v>
      </c>
      <c r="AA113" s="32" t="str">
        <f>IF(P113=$D$1," ",IF(AND(P113&lt;NSCA!$C$4,P113&gt;NSCA!$C$5),0,1))</f>
        <v xml:space="preserve"> </v>
      </c>
      <c r="AB113" s="32" t="str">
        <f>IF(Q113=$D$1," ",IF(AND(Q113&lt;NSCA!$D$4,Q113&gt;NSCA!$D$5),0,1))</f>
        <v xml:space="preserve"> </v>
      </c>
      <c r="AC113" s="32" t="str">
        <f>IF(R113=$D$1," ",IF(AND(R113&lt;NSCA!$E$4,R113&gt;NSCA!$E$5),0,1))</f>
        <v xml:space="preserve"> </v>
      </c>
      <c r="AD113" s="32">
        <f>IF(S113=$D$1," ",IF(AND(S113&lt;NSCA!$F$4,S113&gt;NSCA!$F$5),0,1))</f>
        <v>1</v>
      </c>
      <c r="AE113" s="32">
        <f>IF(T113=$D$1," ",IF(AND(T113&lt;NSCA!$G$4,T113&gt;NSCA!$G$5),0,1))</f>
        <v>1</v>
      </c>
      <c r="AF113" s="32" t="str">
        <f>IF(U113=$D$1," ",IF(AND(U113&lt;NSCA!$I$4,U113&gt;NSCA!$I$5),0,1))</f>
        <v xml:space="preserve"> </v>
      </c>
      <c r="AG113" s="32">
        <f>IF(V113=$D$1," ",IF(AND(V113&lt;NSCA!$H$4,V113&gt;NSCA!$H$5),0,1))</f>
        <v>1</v>
      </c>
      <c r="AH113" s="32" t="str">
        <f>IF(W113=$D$1," ",IF(AND(W113&lt;NSCA!$L$4,W113&gt;NSCA!$L$5),0,1))</f>
        <v xml:space="preserve"> </v>
      </c>
      <c r="AI113" s="32">
        <f>IF(X113=$D$1," ",IF(AND(X113&lt;NSCA!$M$4,X113&gt;NSCA!$M$5),0,1))</f>
        <v>1</v>
      </c>
    </row>
    <row r="114" spans="1:35" x14ac:dyDescent="0.25">
      <c r="A114" s="115">
        <v>42753</v>
      </c>
      <c r="B114" s="119"/>
      <c r="C114" s="119"/>
      <c r="D114" s="119">
        <v>9.3000000000000007</v>
      </c>
      <c r="E114" s="119">
        <v>9.1199999999999992</v>
      </c>
      <c r="F114" s="119">
        <v>8.83</v>
      </c>
      <c r="G114" s="119"/>
      <c r="H114" s="119"/>
      <c r="I114" s="119"/>
      <c r="J114" s="119"/>
      <c r="K114" s="119"/>
      <c r="L114" s="119"/>
      <c r="M114" s="119">
        <v>9.3000000000000007</v>
      </c>
      <c r="N114" s="119"/>
      <c r="O114" s="119"/>
      <c r="P114" s="119">
        <v>9.3000000000000007</v>
      </c>
      <c r="Q114" s="119">
        <v>9.1199999999999992</v>
      </c>
      <c r="R114" s="119">
        <v>8.83</v>
      </c>
      <c r="S114" s="119"/>
      <c r="T114" s="119"/>
      <c r="U114" s="119"/>
      <c r="V114" s="119"/>
      <c r="W114" s="119"/>
      <c r="X114" s="119"/>
      <c r="Y114" s="32" t="str">
        <f>IF(N114=$D$1," ",IF(AND(N114&lt;NSCA!$J$4,N114&gt;NSCA!$J$5),0,1))</f>
        <v xml:space="preserve"> </v>
      </c>
      <c r="Z114" s="32" t="str">
        <f>IF(O114=$D$1," ",IF(AND(O114&lt;NSCA!$K$4,O114&gt;NSCA!$K$5),0,1))</f>
        <v xml:space="preserve"> </v>
      </c>
      <c r="AA114" s="32">
        <f>IF(P114=$D$1," ",IF(AND(P114&lt;NSCA!$C$4,P114&gt;NSCA!$C$5),0,1))</f>
        <v>1</v>
      </c>
      <c r="AB114" s="32">
        <f>IF(Q114=$D$1," ",IF(AND(Q114&lt;NSCA!$D$4,Q114&gt;NSCA!$D$5),0,1))</f>
        <v>1</v>
      </c>
      <c r="AC114" s="32">
        <f>IF(R114=$D$1," ",IF(AND(R114&lt;NSCA!$E$4,R114&gt;NSCA!$E$5),0,1))</f>
        <v>1</v>
      </c>
      <c r="AD114" s="32" t="str">
        <f>IF(S114=$D$1," ",IF(AND(S114&lt;NSCA!$F$4,S114&gt;NSCA!$F$5),0,1))</f>
        <v xml:space="preserve"> </v>
      </c>
      <c r="AE114" s="32" t="str">
        <f>IF(T114=$D$1," ",IF(AND(T114&lt;NSCA!$G$4,T114&gt;NSCA!$G$5),0,1))</f>
        <v xml:space="preserve"> </v>
      </c>
      <c r="AF114" s="32" t="str">
        <f>IF(U114=$D$1," ",IF(AND(U114&lt;NSCA!$I$4,U114&gt;NSCA!$I$5),0,1))</f>
        <v xml:space="preserve"> </v>
      </c>
      <c r="AG114" s="32" t="str">
        <f>IF(V114=$D$1," ",IF(AND(V114&lt;NSCA!$H$4,V114&gt;NSCA!$H$5),0,1))</f>
        <v xml:space="preserve"> </v>
      </c>
      <c r="AH114" s="32" t="str">
        <f>IF(W114=$D$1," ",IF(AND(W114&lt;NSCA!$L$4,W114&gt;NSCA!$L$5),0,1))</f>
        <v xml:space="preserve"> </v>
      </c>
      <c r="AI114" s="32" t="str">
        <f>IF(X114=$D$1," ",IF(AND(X114&lt;NSCA!$M$4,X114&gt;NSCA!$M$5),0,1))</f>
        <v xml:space="preserve"> </v>
      </c>
    </row>
    <row r="115" spans="1:35" x14ac:dyDescent="0.25">
      <c r="A115" s="115">
        <v>42786</v>
      </c>
      <c r="B115" s="119"/>
      <c r="C115" s="119"/>
      <c r="D115" s="119">
        <v>9.06</v>
      </c>
      <c r="E115" s="119">
        <v>8.61</v>
      </c>
      <c r="F115" s="119">
        <v>8.7100000000000009</v>
      </c>
      <c r="G115" s="119"/>
      <c r="H115" s="119"/>
      <c r="I115" s="119"/>
      <c r="J115" s="119"/>
      <c r="K115" s="119"/>
      <c r="L115" s="119"/>
      <c r="M115" s="119">
        <v>9.06</v>
      </c>
      <c r="N115" s="119"/>
      <c r="O115" s="119"/>
      <c r="P115" s="119">
        <v>9.06</v>
      </c>
      <c r="Q115" s="119">
        <v>8.61</v>
      </c>
      <c r="R115" s="119">
        <v>8.7100000000000009</v>
      </c>
      <c r="S115" s="119"/>
      <c r="T115" s="119"/>
      <c r="U115" s="119"/>
      <c r="V115" s="119"/>
      <c r="W115" s="119"/>
      <c r="X115" s="119"/>
      <c r="Y115" s="32" t="str">
        <f>IF(N115=$D$1," ",IF(AND(N115&lt;NSCA!$J$4,N115&gt;NSCA!$J$5),0,1))</f>
        <v xml:space="preserve"> </v>
      </c>
      <c r="Z115" s="32" t="str">
        <f>IF(O115=$D$1," ",IF(AND(O115&lt;NSCA!$K$4,O115&gt;NSCA!$K$5),0,1))</f>
        <v xml:space="preserve"> </v>
      </c>
      <c r="AA115" s="32">
        <f>IF(P115=$D$1," ",IF(AND(P115&lt;NSCA!$C$4,P115&gt;NSCA!$C$5),0,1))</f>
        <v>1</v>
      </c>
      <c r="AB115" s="32">
        <f>IF(Q115=$D$1," ",IF(AND(Q115&lt;NSCA!$D$4,Q115&gt;NSCA!$D$5),0,1))</f>
        <v>1</v>
      </c>
      <c r="AC115" s="32">
        <f>IF(R115=$D$1," ",IF(AND(R115&lt;NSCA!$E$4,R115&gt;NSCA!$E$5),0,1))</f>
        <v>1</v>
      </c>
      <c r="AD115" s="32" t="str">
        <f>IF(S115=$D$1," ",IF(AND(S115&lt;NSCA!$F$4,S115&gt;NSCA!$F$5),0,1))</f>
        <v xml:space="preserve"> </v>
      </c>
      <c r="AE115" s="32" t="str">
        <f>IF(T115=$D$1," ",IF(AND(T115&lt;NSCA!$G$4,T115&gt;NSCA!$G$5),0,1))</f>
        <v xml:space="preserve"> </v>
      </c>
      <c r="AF115" s="32" t="str">
        <f>IF(U115=$D$1," ",IF(AND(U115&lt;NSCA!$I$4,U115&gt;NSCA!$I$5),0,1))</f>
        <v xml:space="preserve"> </v>
      </c>
      <c r="AG115" s="32" t="str">
        <f>IF(V115=$D$1," ",IF(AND(V115&lt;NSCA!$H$4,V115&gt;NSCA!$H$5),0,1))</f>
        <v xml:space="preserve"> </v>
      </c>
      <c r="AH115" s="32" t="str">
        <f>IF(W115=$D$1," ",IF(AND(W115&lt;NSCA!$L$4,W115&gt;NSCA!$L$5),0,1))</f>
        <v xml:space="preserve"> </v>
      </c>
      <c r="AI115" s="32" t="str">
        <f>IF(X115=$D$1," ",IF(AND(X115&lt;NSCA!$M$4,X115&gt;NSCA!$M$5),0,1))</f>
        <v xml:space="preserve"> </v>
      </c>
    </row>
    <row r="116" spans="1:35" x14ac:dyDescent="0.25">
      <c r="A116" s="115">
        <v>42787</v>
      </c>
      <c r="B116" s="119">
        <v>8.6</v>
      </c>
      <c r="C116" s="119"/>
      <c r="D116" s="119"/>
      <c r="E116" s="119"/>
      <c r="F116" s="119"/>
      <c r="G116" s="119">
        <v>8.67</v>
      </c>
      <c r="H116" s="119">
        <v>8.89</v>
      </c>
      <c r="I116" s="119"/>
      <c r="J116" s="119">
        <v>8.2799999999999994</v>
      </c>
      <c r="K116" s="119"/>
      <c r="L116" s="119"/>
      <c r="M116" s="119">
        <v>8.89</v>
      </c>
      <c r="N116" s="119">
        <v>8.6</v>
      </c>
      <c r="O116" s="119"/>
      <c r="P116" s="119"/>
      <c r="Q116" s="119"/>
      <c r="R116" s="119"/>
      <c r="S116" s="119">
        <v>8.67</v>
      </c>
      <c r="T116" s="119">
        <v>8.89</v>
      </c>
      <c r="U116" s="119"/>
      <c r="V116" s="119">
        <v>8.2799999999999994</v>
      </c>
      <c r="W116" s="119"/>
      <c r="X116" s="119"/>
      <c r="Y116" s="32">
        <f>IF(N116=$D$1," ",IF(AND(N116&lt;NSCA!$J$4,N116&gt;NSCA!$J$5),0,1))</f>
        <v>1</v>
      </c>
      <c r="Z116" s="32" t="str">
        <f>IF(O116=$D$1," ",IF(AND(O116&lt;NSCA!$K$4,O116&gt;NSCA!$K$5),0,1))</f>
        <v xml:space="preserve"> </v>
      </c>
      <c r="AA116" s="32" t="str">
        <f>IF(P116=$D$1," ",IF(AND(P116&lt;NSCA!$C$4,P116&gt;NSCA!$C$5),0,1))</f>
        <v xml:space="preserve"> </v>
      </c>
      <c r="AB116" s="32" t="str">
        <f>IF(Q116=$D$1," ",IF(AND(Q116&lt;NSCA!$D$4,Q116&gt;NSCA!$D$5),0,1))</f>
        <v xml:space="preserve"> </v>
      </c>
      <c r="AC116" s="32" t="str">
        <f>IF(R116=$D$1," ",IF(AND(R116&lt;NSCA!$E$4,R116&gt;NSCA!$E$5),0,1))</f>
        <v xml:space="preserve"> </v>
      </c>
      <c r="AD116" s="32">
        <f>IF(S116=$D$1," ",IF(AND(S116&lt;NSCA!$F$4,S116&gt;NSCA!$F$5),0,1))</f>
        <v>1</v>
      </c>
      <c r="AE116" s="32">
        <f>IF(T116=$D$1," ",IF(AND(T116&lt;NSCA!$G$4,T116&gt;NSCA!$G$5),0,1))</f>
        <v>1</v>
      </c>
      <c r="AF116" s="32" t="str">
        <f>IF(U116=$D$1," ",IF(AND(U116&lt;NSCA!$I$4,U116&gt;NSCA!$I$5),0,1))</f>
        <v xml:space="preserve"> </v>
      </c>
      <c r="AG116" s="32">
        <f>IF(V116=$D$1," ",IF(AND(V116&lt;NSCA!$H$4,V116&gt;NSCA!$H$5),0,1))</f>
        <v>1</v>
      </c>
      <c r="AH116" s="32" t="str">
        <f>IF(W116=$D$1," ",IF(AND(W116&lt;NSCA!$L$4,W116&gt;NSCA!$L$5),0,1))</f>
        <v xml:space="preserve"> </v>
      </c>
      <c r="AI116" s="32" t="str">
        <f>IF(X116=$D$1," ",IF(AND(X116&lt;NSCA!$M$4,X116&gt;NSCA!$M$5),0,1))</f>
        <v xml:space="preserve"> </v>
      </c>
    </row>
    <row r="117" spans="1:35" x14ac:dyDescent="0.25">
      <c r="A117" s="115">
        <v>42788</v>
      </c>
      <c r="B117" s="119"/>
      <c r="C117" s="119">
        <v>8.34</v>
      </c>
      <c r="D117" s="119"/>
      <c r="E117" s="119"/>
      <c r="F117" s="119"/>
      <c r="G117" s="119"/>
      <c r="H117" s="119"/>
      <c r="I117" s="119">
        <v>8.74</v>
      </c>
      <c r="J117" s="119"/>
      <c r="K117" s="119"/>
      <c r="L117" s="119"/>
      <c r="M117" s="119">
        <v>8.74</v>
      </c>
      <c r="N117" s="119"/>
      <c r="O117" s="119">
        <v>8.34</v>
      </c>
      <c r="P117" s="119"/>
      <c r="Q117" s="119"/>
      <c r="R117" s="119"/>
      <c r="S117" s="119"/>
      <c r="T117" s="119"/>
      <c r="U117" s="119">
        <v>8.74</v>
      </c>
      <c r="V117" s="119"/>
      <c r="W117" s="119"/>
      <c r="X117" s="119"/>
      <c r="Y117" s="32" t="str">
        <f>IF(N117=$D$1," ",IF(AND(N117&lt;NSCA!$J$4,N117&gt;NSCA!$J$5),0,1))</f>
        <v xml:space="preserve"> </v>
      </c>
      <c r="Z117" s="32">
        <f>IF(O117=$D$1," ",IF(AND(O117&lt;NSCA!$K$4,O117&gt;NSCA!$K$5),0,1))</f>
        <v>1</v>
      </c>
      <c r="AA117" s="32" t="str">
        <f>IF(P117=$D$1," ",IF(AND(P117&lt;NSCA!$C$4,P117&gt;NSCA!$C$5),0,1))</f>
        <v xml:space="preserve"> </v>
      </c>
      <c r="AB117" s="32" t="str">
        <f>IF(Q117=$D$1," ",IF(AND(Q117&lt;NSCA!$D$4,Q117&gt;NSCA!$D$5),0,1))</f>
        <v xml:space="preserve"> </v>
      </c>
      <c r="AC117" s="32" t="str">
        <f>IF(R117=$D$1," ",IF(AND(R117&lt;NSCA!$E$4,R117&gt;NSCA!$E$5),0,1))</f>
        <v xml:space="preserve"> </v>
      </c>
      <c r="AD117" s="32" t="str">
        <f>IF(S117=$D$1," ",IF(AND(S117&lt;NSCA!$F$4,S117&gt;NSCA!$F$5),0,1))</f>
        <v xml:space="preserve"> </v>
      </c>
      <c r="AE117" s="32" t="str">
        <f>IF(T117=$D$1," ",IF(AND(T117&lt;NSCA!$G$4,T117&gt;NSCA!$G$5),0,1))</f>
        <v xml:space="preserve"> </v>
      </c>
      <c r="AF117" s="32">
        <f>IF(U117=$D$1," ",IF(AND(U117&lt;NSCA!$I$4,U117&gt;NSCA!$I$5),0,1))</f>
        <v>1</v>
      </c>
      <c r="AG117" s="32" t="str">
        <f>IF(V117=$D$1," ",IF(AND(V117&lt;NSCA!$H$4,V117&gt;NSCA!$H$5),0,1))</f>
        <v xml:space="preserve"> </v>
      </c>
      <c r="AH117" s="32" t="str">
        <f>IF(W117=$D$1," ",IF(AND(W117&lt;NSCA!$L$4,W117&gt;NSCA!$L$5),0,1))</f>
        <v xml:space="preserve"> </v>
      </c>
      <c r="AI117" s="32" t="str">
        <f>IF(X117=$D$1," ",IF(AND(X117&lt;NSCA!$M$4,X117&gt;NSCA!$M$5),0,1))</f>
        <v xml:space="preserve"> </v>
      </c>
    </row>
    <row r="118" spans="1:35" x14ac:dyDescent="0.25">
      <c r="A118" s="115">
        <v>42789</v>
      </c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>
        <v>8.58</v>
      </c>
      <c r="M118" s="119">
        <v>8.58</v>
      </c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>
        <v>8.58</v>
      </c>
      <c r="Y118" s="32" t="str">
        <f>IF(N118=$D$1," ",IF(AND(N118&lt;NSCA!$J$4,N118&gt;NSCA!$J$5),0,1))</f>
        <v xml:space="preserve"> </v>
      </c>
      <c r="Z118" s="32" t="str">
        <f>IF(O118=$D$1," ",IF(AND(O118&lt;NSCA!$K$4,O118&gt;NSCA!$K$5),0,1))</f>
        <v xml:space="preserve"> </v>
      </c>
      <c r="AA118" s="32" t="str">
        <f>IF(P118=$D$1," ",IF(AND(P118&lt;NSCA!$C$4,P118&gt;NSCA!$C$5),0,1))</f>
        <v xml:space="preserve"> </v>
      </c>
      <c r="AB118" s="32" t="str">
        <f>IF(Q118=$D$1," ",IF(AND(Q118&lt;NSCA!$D$4,Q118&gt;NSCA!$D$5),0,1))</f>
        <v xml:space="preserve"> </v>
      </c>
      <c r="AC118" s="32" t="str">
        <f>IF(R118=$D$1," ",IF(AND(R118&lt;NSCA!$E$4,R118&gt;NSCA!$E$5),0,1))</f>
        <v xml:space="preserve"> </v>
      </c>
      <c r="AD118" s="32" t="str">
        <f>IF(S118=$D$1," ",IF(AND(S118&lt;NSCA!$F$4,S118&gt;NSCA!$F$5),0,1))</f>
        <v xml:space="preserve"> </v>
      </c>
      <c r="AE118" s="32" t="str">
        <f>IF(T118=$D$1," ",IF(AND(T118&lt;NSCA!$G$4,T118&gt;NSCA!$G$5),0,1))</f>
        <v xml:space="preserve"> </v>
      </c>
      <c r="AF118" s="32" t="str">
        <f>IF(U118=$D$1," ",IF(AND(U118&lt;NSCA!$I$4,U118&gt;NSCA!$I$5),0,1))</f>
        <v xml:space="preserve"> </v>
      </c>
      <c r="AG118" s="32" t="str">
        <f>IF(V118=$D$1," ",IF(AND(V118&lt;NSCA!$H$4,V118&gt;NSCA!$H$5),0,1))</f>
        <v xml:space="preserve"> </v>
      </c>
      <c r="AH118" s="32" t="str">
        <f>IF(W118=$D$1," ",IF(AND(W118&lt;NSCA!$L$4,W118&gt;NSCA!$L$5),0,1))</f>
        <v xml:space="preserve"> </v>
      </c>
      <c r="AI118" s="32">
        <f>IF(X118=$D$1," ",IF(AND(X118&lt;NSCA!$M$4,X118&gt;NSCA!$M$5),0,1))</f>
        <v>1</v>
      </c>
    </row>
    <row r="119" spans="1:35" x14ac:dyDescent="0.25">
      <c r="A119" s="115">
        <v>42807</v>
      </c>
      <c r="B119" s="119"/>
      <c r="C119" s="119"/>
      <c r="D119" s="119">
        <v>9.26</v>
      </c>
      <c r="E119" s="119">
        <v>9.4600000000000009</v>
      </c>
      <c r="F119" s="119">
        <v>9.11</v>
      </c>
      <c r="G119" s="119"/>
      <c r="H119" s="119"/>
      <c r="I119" s="119"/>
      <c r="J119" s="119"/>
      <c r="K119" s="119"/>
      <c r="L119" s="119"/>
      <c r="M119" s="119">
        <v>9.4600000000000009</v>
      </c>
      <c r="N119" s="119"/>
      <c r="O119" s="119"/>
      <c r="P119" s="119">
        <v>9.26</v>
      </c>
      <c r="Q119" s="119">
        <v>9.4600000000000009</v>
      </c>
      <c r="R119" s="119">
        <v>9.11</v>
      </c>
      <c r="S119" s="119"/>
      <c r="T119" s="119"/>
      <c r="U119" s="119"/>
      <c r="V119" s="119"/>
      <c r="W119" s="119"/>
      <c r="X119" s="119"/>
      <c r="Y119" s="32" t="str">
        <f>IF(N119=$D$1," ",IF(AND(N119&lt;NSCA!$J$4,N119&gt;NSCA!$J$5),0,1))</f>
        <v xml:space="preserve"> </v>
      </c>
      <c r="Z119" s="32" t="str">
        <f>IF(O119=$D$1," ",IF(AND(O119&lt;NSCA!$K$4,O119&gt;NSCA!$K$5),0,1))</f>
        <v xml:space="preserve"> </v>
      </c>
      <c r="AA119" s="32">
        <f>IF(P119=$D$1," ",IF(AND(P119&lt;NSCA!$C$4,P119&gt;NSCA!$C$5),0,1))</f>
        <v>1</v>
      </c>
      <c r="AB119" s="32">
        <f>IF(Q119=$D$1," ",IF(AND(Q119&lt;NSCA!$D$4,Q119&gt;NSCA!$D$5),0,1))</f>
        <v>1</v>
      </c>
      <c r="AC119" s="32">
        <f>IF(R119=$D$1," ",IF(AND(R119&lt;NSCA!$E$4,R119&gt;NSCA!$E$5),0,1))</f>
        <v>1</v>
      </c>
      <c r="AD119" s="32" t="str">
        <f>IF(S119=$D$1," ",IF(AND(S119&lt;NSCA!$F$4,S119&gt;NSCA!$F$5),0,1))</f>
        <v xml:space="preserve"> </v>
      </c>
      <c r="AE119" s="32" t="str">
        <f>IF(T119=$D$1," ",IF(AND(T119&lt;NSCA!$G$4,T119&gt;NSCA!$G$5),0,1))</f>
        <v xml:space="preserve"> </v>
      </c>
      <c r="AF119" s="32" t="str">
        <f>IF(U119=$D$1," ",IF(AND(U119&lt;NSCA!$I$4,U119&gt;NSCA!$I$5),0,1))</f>
        <v xml:space="preserve"> </v>
      </c>
      <c r="AG119" s="32" t="str">
        <f>IF(V119=$D$1," ",IF(AND(V119&lt;NSCA!$H$4,V119&gt;NSCA!$H$5),0,1))</f>
        <v xml:space="preserve"> </v>
      </c>
      <c r="AH119" s="32" t="str">
        <f>IF(W119=$D$1," ",IF(AND(W119&lt;NSCA!$L$4,W119&gt;NSCA!$L$5),0,1))</f>
        <v xml:space="preserve"> </v>
      </c>
      <c r="AI119" s="32" t="str">
        <f>IF(X119=$D$1," ",IF(AND(X119&lt;NSCA!$M$4,X119&gt;NSCA!$M$5),0,1))</f>
        <v xml:space="preserve"> </v>
      </c>
    </row>
    <row r="120" spans="1:35" x14ac:dyDescent="0.25">
      <c r="A120" s="115">
        <v>42808</v>
      </c>
      <c r="B120" s="119">
        <v>8.48</v>
      </c>
      <c r="C120" s="119"/>
      <c r="D120" s="119"/>
      <c r="E120" s="119"/>
      <c r="F120" s="119"/>
      <c r="G120" s="119">
        <v>8.74</v>
      </c>
      <c r="H120" s="119">
        <v>8.59</v>
      </c>
      <c r="I120" s="119"/>
      <c r="J120" s="119">
        <v>8.5500000000000007</v>
      </c>
      <c r="K120" s="119"/>
      <c r="L120" s="119">
        <v>8.2799999999999994</v>
      </c>
      <c r="M120" s="119">
        <v>8.74</v>
      </c>
      <c r="N120" s="119">
        <v>8.48</v>
      </c>
      <c r="O120" s="119"/>
      <c r="P120" s="119"/>
      <c r="Q120" s="119"/>
      <c r="R120" s="119"/>
      <c r="S120" s="119">
        <v>8.74</v>
      </c>
      <c r="T120" s="119">
        <v>8.59</v>
      </c>
      <c r="U120" s="119"/>
      <c r="V120" s="119">
        <v>8.5500000000000007</v>
      </c>
      <c r="W120" s="119"/>
      <c r="X120" s="119">
        <v>8.2799999999999994</v>
      </c>
      <c r="Y120" s="32">
        <f>IF(N120=$D$1," ",IF(AND(N120&lt;NSCA!$J$4,N120&gt;NSCA!$J$5),0,1))</f>
        <v>1</v>
      </c>
      <c r="Z120" s="32" t="str">
        <f>IF(O120=$D$1," ",IF(AND(O120&lt;NSCA!$K$4,O120&gt;NSCA!$K$5),0,1))</f>
        <v xml:space="preserve"> </v>
      </c>
      <c r="AA120" s="32" t="str">
        <f>IF(P120=$D$1," ",IF(AND(P120&lt;NSCA!$C$4,P120&gt;NSCA!$C$5),0,1))</f>
        <v xml:space="preserve"> </v>
      </c>
      <c r="AB120" s="32" t="str">
        <f>IF(Q120=$D$1," ",IF(AND(Q120&lt;NSCA!$D$4,Q120&gt;NSCA!$D$5),0,1))</f>
        <v xml:space="preserve"> </v>
      </c>
      <c r="AC120" s="32" t="str">
        <f>IF(R120=$D$1," ",IF(AND(R120&lt;NSCA!$E$4,R120&gt;NSCA!$E$5),0,1))</f>
        <v xml:space="preserve"> </v>
      </c>
      <c r="AD120" s="32">
        <f>IF(S120=$D$1," ",IF(AND(S120&lt;NSCA!$F$4,S120&gt;NSCA!$F$5),0,1))</f>
        <v>1</v>
      </c>
      <c r="AE120" s="32">
        <f>IF(T120=$D$1," ",IF(AND(T120&lt;NSCA!$G$4,T120&gt;NSCA!$G$5),0,1))</f>
        <v>1</v>
      </c>
      <c r="AF120" s="32" t="str">
        <f>IF(U120=$D$1," ",IF(AND(U120&lt;NSCA!$I$4,U120&gt;NSCA!$I$5),0,1))</f>
        <v xml:space="preserve"> </v>
      </c>
      <c r="AG120" s="32">
        <f>IF(V120=$D$1," ",IF(AND(V120&lt;NSCA!$H$4,V120&gt;NSCA!$H$5),0,1))</f>
        <v>1</v>
      </c>
      <c r="AH120" s="32" t="str">
        <f>IF(W120=$D$1," ",IF(AND(W120&lt;NSCA!$L$4,W120&gt;NSCA!$L$5),0,1))</f>
        <v xml:space="preserve"> </v>
      </c>
      <c r="AI120" s="32">
        <f>IF(X120=$D$1," ",IF(AND(X120&lt;NSCA!$M$4,X120&gt;NSCA!$M$5),0,1))</f>
        <v>1</v>
      </c>
    </row>
    <row r="121" spans="1:35" x14ac:dyDescent="0.25">
      <c r="A121" s="115">
        <v>42809</v>
      </c>
      <c r="B121" s="119"/>
      <c r="C121" s="119">
        <v>8.2799999999999994</v>
      </c>
      <c r="D121" s="119"/>
      <c r="E121" s="119"/>
      <c r="F121" s="119"/>
      <c r="G121" s="119"/>
      <c r="H121" s="119"/>
      <c r="I121" s="119">
        <v>8.3800000000000008</v>
      </c>
      <c r="J121" s="119"/>
      <c r="K121" s="119"/>
      <c r="L121" s="119"/>
      <c r="M121" s="119">
        <v>8.3800000000000008</v>
      </c>
      <c r="N121" s="119"/>
      <c r="O121" s="119">
        <v>8.2799999999999994</v>
      </c>
      <c r="P121" s="119"/>
      <c r="Q121" s="119"/>
      <c r="R121" s="119"/>
      <c r="S121" s="119"/>
      <c r="T121" s="119"/>
      <c r="U121" s="119">
        <v>8.3800000000000008</v>
      </c>
      <c r="V121" s="119"/>
      <c r="W121" s="119"/>
      <c r="X121" s="119"/>
      <c r="Y121" s="32" t="str">
        <f>IF(N121=$D$1," ",IF(AND(N121&lt;NSCA!$J$4,N121&gt;NSCA!$J$5),0,1))</f>
        <v xml:space="preserve"> </v>
      </c>
      <c r="Z121" s="32">
        <f>IF(O121=$D$1," ",IF(AND(O121&lt;NSCA!$K$4,O121&gt;NSCA!$K$5),0,1))</f>
        <v>1</v>
      </c>
      <c r="AA121" s="32" t="str">
        <f>IF(P121=$D$1," ",IF(AND(P121&lt;NSCA!$C$4,P121&gt;NSCA!$C$5),0,1))</f>
        <v xml:space="preserve"> </v>
      </c>
      <c r="AB121" s="32" t="str">
        <f>IF(Q121=$D$1," ",IF(AND(Q121&lt;NSCA!$D$4,Q121&gt;NSCA!$D$5),0,1))</f>
        <v xml:space="preserve"> </v>
      </c>
      <c r="AC121" s="32" t="str">
        <f>IF(R121=$D$1," ",IF(AND(R121&lt;NSCA!$E$4,R121&gt;NSCA!$E$5),0,1))</f>
        <v xml:space="preserve"> </v>
      </c>
      <c r="AD121" s="32" t="str">
        <f>IF(S121=$D$1," ",IF(AND(S121&lt;NSCA!$F$4,S121&gt;NSCA!$F$5),0,1))</f>
        <v xml:space="preserve"> </v>
      </c>
      <c r="AE121" s="32" t="str">
        <f>IF(T121=$D$1," ",IF(AND(T121&lt;NSCA!$G$4,T121&gt;NSCA!$G$5),0,1))</f>
        <v xml:space="preserve"> </v>
      </c>
      <c r="AF121" s="32">
        <f>IF(U121=$D$1," ",IF(AND(U121&lt;NSCA!$I$4,U121&gt;NSCA!$I$5),0,1))</f>
        <v>1</v>
      </c>
      <c r="AG121" s="32" t="str">
        <f>IF(V121=$D$1," ",IF(AND(V121&lt;NSCA!$H$4,V121&gt;NSCA!$H$5),0,1))</f>
        <v xml:space="preserve"> </v>
      </c>
      <c r="AH121" s="32" t="str">
        <f>IF(W121=$D$1," ",IF(AND(W121&lt;NSCA!$L$4,W121&gt;NSCA!$L$5),0,1))</f>
        <v xml:space="preserve"> </v>
      </c>
      <c r="AI121" s="32" t="str">
        <f>IF(X121=$D$1," ",IF(AND(X121&lt;NSCA!$M$4,X121&gt;NSCA!$M$5),0,1))</f>
        <v xml:space="preserve"> </v>
      </c>
    </row>
    <row r="122" spans="1:35" x14ac:dyDescent="0.25">
      <c r="A122" s="115">
        <v>42835</v>
      </c>
      <c r="B122" s="119"/>
      <c r="C122" s="119"/>
      <c r="D122" s="119">
        <v>7.83</v>
      </c>
      <c r="E122" s="119">
        <v>8.91</v>
      </c>
      <c r="F122" s="119">
        <v>9.0299999999999994</v>
      </c>
      <c r="G122" s="119"/>
      <c r="H122" s="119"/>
      <c r="I122" s="119"/>
      <c r="J122" s="119"/>
      <c r="K122" s="119"/>
      <c r="L122" s="119"/>
      <c r="M122" s="119">
        <v>9.0299999999999994</v>
      </c>
      <c r="N122" s="119"/>
      <c r="O122" s="119"/>
      <c r="P122" s="119">
        <v>7.83</v>
      </c>
      <c r="Q122" s="119">
        <v>8.91</v>
      </c>
      <c r="R122" s="119">
        <v>9.0299999999999994</v>
      </c>
      <c r="S122" s="119"/>
      <c r="T122" s="119"/>
      <c r="U122" s="119"/>
      <c r="V122" s="119"/>
      <c r="W122" s="119"/>
      <c r="X122" s="119"/>
      <c r="Y122" s="32" t="str">
        <f>IF(N122=$D$1," ",IF(AND(N122&lt;NSCA!$J$4,N122&gt;NSCA!$J$5),0,1))</f>
        <v xml:space="preserve"> </v>
      </c>
      <c r="Z122" s="32" t="str">
        <f>IF(O122=$D$1," ",IF(AND(O122&lt;NSCA!$K$4,O122&gt;NSCA!$K$5),0,1))</f>
        <v xml:space="preserve"> </v>
      </c>
      <c r="AA122" s="32">
        <f>IF(P122=$D$1," ",IF(AND(P122&lt;NSCA!$C$4,P122&gt;NSCA!$C$5),0,1))</f>
        <v>1</v>
      </c>
      <c r="AB122" s="32">
        <f>IF(Q122=$D$1," ",IF(AND(Q122&lt;NSCA!$D$4,Q122&gt;NSCA!$D$5),0,1))</f>
        <v>1</v>
      </c>
      <c r="AC122" s="32">
        <f>IF(R122=$D$1," ",IF(AND(R122&lt;NSCA!$E$4,R122&gt;NSCA!$E$5),0,1))</f>
        <v>1</v>
      </c>
      <c r="AD122" s="32" t="str">
        <f>IF(S122=$D$1," ",IF(AND(S122&lt;NSCA!$F$4,S122&gt;NSCA!$F$5),0,1))</f>
        <v xml:space="preserve"> </v>
      </c>
      <c r="AE122" s="32" t="str">
        <f>IF(T122=$D$1," ",IF(AND(T122&lt;NSCA!$G$4,T122&gt;NSCA!$G$5),0,1))</f>
        <v xml:space="preserve"> </v>
      </c>
      <c r="AF122" s="32" t="str">
        <f>IF(U122=$D$1," ",IF(AND(U122&lt;NSCA!$I$4,U122&gt;NSCA!$I$5),0,1))</f>
        <v xml:space="preserve"> </v>
      </c>
      <c r="AG122" s="32" t="str">
        <f>IF(V122=$D$1," ",IF(AND(V122&lt;NSCA!$H$4,V122&gt;NSCA!$H$5),0,1))</f>
        <v xml:space="preserve"> </v>
      </c>
      <c r="AH122" s="32" t="str">
        <f>IF(W122=$D$1," ",IF(AND(W122&lt;NSCA!$L$4,W122&gt;NSCA!$L$5),0,1))</f>
        <v xml:space="preserve"> </v>
      </c>
      <c r="AI122" s="32" t="str">
        <f>IF(X122=$D$1," ",IF(AND(X122&lt;NSCA!$M$4,X122&gt;NSCA!$M$5),0,1))</f>
        <v xml:space="preserve"> </v>
      </c>
    </row>
    <row r="123" spans="1:35" x14ac:dyDescent="0.25">
      <c r="A123" s="115">
        <v>42836</v>
      </c>
      <c r="B123" s="119">
        <v>8.68</v>
      </c>
      <c r="C123" s="119"/>
      <c r="D123" s="119"/>
      <c r="E123" s="119"/>
      <c r="F123" s="119"/>
      <c r="G123" s="119">
        <v>8.82</v>
      </c>
      <c r="H123" s="119">
        <v>8.5299999999999994</v>
      </c>
      <c r="I123" s="119"/>
      <c r="J123" s="119">
        <v>8.41</v>
      </c>
      <c r="K123" s="119"/>
      <c r="L123" s="119">
        <v>8.19</v>
      </c>
      <c r="M123" s="119">
        <v>8.82</v>
      </c>
      <c r="N123" s="119">
        <v>8.68</v>
      </c>
      <c r="O123" s="119"/>
      <c r="P123" s="119"/>
      <c r="Q123" s="119"/>
      <c r="R123" s="119"/>
      <c r="S123" s="119">
        <v>8.82</v>
      </c>
      <c r="T123" s="119">
        <v>8.5299999999999994</v>
      </c>
      <c r="U123" s="119"/>
      <c r="V123" s="119">
        <v>8.41</v>
      </c>
      <c r="W123" s="119"/>
      <c r="X123" s="119">
        <v>8.19</v>
      </c>
      <c r="Y123" s="32">
        <f>IF(N123=$D$1," ",IF(AND(N123&lt;NSCA!$J$4,N123&gt;NSCA!$J$5),0,1))</f>
        <v>1</v>
      </c>
      <c r="Z123" s="32" t="str">
        <f>IF(O123=$D$1," ",IF(AND(O123&lt;NSCA!$K$4,O123&gt;NSCA!$K$5),0,1))</f>
        <v xml:space="preserve"> </v>
      </c>
      <c r="AA123" s="32" t="str">
        <f>IF(P123=$D$1," ",IF(AND(P123&lt;NSCA!$C$4,P123&gt;NSCA!$C$5),0,1))</f>
        <v xml:space="preserve"> </v>
      </c>
      <c r="AB123" s="32" t="str">
        <f>IF(Q123=$D$1," ",IF(AND(Q123&lt;NSCA!$D$4,Q123&gt;NSCA!$D$5),0,1))</f>
        <v xml:space="preserve"> </v>
      </c>
      <c r="AC123" s="32" t="str">
        <f>IF(R123=$D$1," ",IF(AND(R123&lt;NSCA!$E$4,R123&gt;NSCA!$E$5),0,1))</f>
        <v xml:space="preserve"> </v>
      </c>
      <c r="AD123" s="32">
        <f>IF(S123=$D$1," ",IF(AND(S123&lt;NSCA!$F$4,S123&gt;NSCA!$F$5),0,1))</f>
        <v>1</v>
      </c>
      <c r="AE123" s="32">
        <f>IF(T123=$D$1," ",IF(AND(T123&lt;NSCA!$G$4,T123&gt;NSCA!$G$5),0,1))</f>
        <v>1</v>
      </c>
      <c r="AF123" s="32" t="str">
        <f>IF(U123=$D$1," ",IF(AND(U123&lt;NSCA!$I$4,U123&gt;NSCA!$I$5),0,1))</f>
        <v xml:space="preserve"> </v>
      </c>
      <c r="AG123" s="32">
        <f>IF(V123=$D$1," ",IF(AND(V123&lt;NSCA!$H$4,V123&gt;NSCA!$H$5),0,1))</f>
        <v>1</v>
      </c>
      <c r="AH123" s="32" t="str">
        <f>IF(W123=$D$1," ",IF(AND(W123&lt;NSCA!$L$4,W123&gt;NSCA!$L$5),0,1))</f>
        <v xml:space="preserve"> </v>
      </c>
      <c r="AI123" s="32">
        <f>IF(X123=$D$1," ",IF(AND(X123&lt;NSCA!$M$4,X123&gt;NSCA!$M$5),0,1))</f>
        <v>1</v>
      </c>
    </row>
    <row r="124" spans="1:35" x14ac:dyDescent="0.25">
      <c r="A124" s="115">
        <v>42837</v>
      </c>
      <c r="B124" s="119"/>
      <c r="C124" s="119">
        <v>8.4600000000000009</v>
      </c>
      <c r="D124" s="119"/>
      <c r="E124" s="119"/>
      <c r="F124" s="119"/>
      <c r="G124" s="119"/>
      <c r="H124" s="119"/>
      <c r="I124" s="119">
        <v>7.53</v>
      </c>
      <c r="J124" s="119"/>
      <c r="K124" s="119"/>
      <c r="L124" s="119"/>
      <c r="M124" s="119">
        <v>8.4600000000000009</v>
      </c>
      <c r="N124" s="119"/>
      <c r="O124" s="119">
        <v>8.4600000000000009</v>
      </c>
      <c r="P124" s="119"/>
      <c r="Q124" s="119"/>
      <c r="R124" s="119"/>
      <c r="S124" s="119"/>
      <c r="T124" s="119"/>
      <c r="U124" s="119">
        <v>7.53</v>
      </c>
      <c r="V124" s="119"/>
      <c r="W124" s="119"/>
      <c r="X124" s="119"/>
      <c r="Y124" s="32" t="str">
        <f>IF(N124=$D$1," ",IF(AND(N124&lt;NSCA!$J$4,N124&gt;NSCA!$J$5),0,1))</f>
        <v xml:space="preserve"> </v>
      </c>
      <c r="Z124" s="32">
        <f>IF(O124=$D$1," ",IF(AND(O124&lt;NSCA!$K$4,O124&gt;NSCA!$K$5),0,1))</f>
        <v>1</v>
      </c>
      <c r="AA124" s="32" t="str">
        <f>IF(P124=$D$1," ",IF(AND(P124&lt;NSCA!$C$4,P124&gt;NSCA!$C$5),0,1))</f>
        <v xml:space="preserve"> </v>
      </c>
      <c r="AB124" s="32" t="str">
        <f>IF(Q124=$D$1," ",IF(AND(Q124&lt;NSCA!$D$4,Q124&gt;NSCA!$D$5),0,1))</f>
        <v xml:space="preserve"> </v>
      </c>
      <c r="AC124" s="32" t="str">
        <f>IF(R124=$D$1," ",IF(AND(R124&lt;NSCA!$E$4,R124&gt;NSCA!$E$5),0,1))</f>
        <v xml:space="preserve"> </v>
      </c>
      <c r="AD124" s="32" t="str">
        <f>IF(S124=$D$1," ",IF(AND(S124&lt;NSCA!$F$4,S124&gt;NSCA!$F$5),0,1))</f>
        <v xml:space="preserve"> </v>
      </c>
      <c r="AE124" s="32" t="str">
        <f>IF(T124=$D$1," ",IF(AND(T124&lt;NSCA!$G$4,T124&gt;NSCA!$G$5),0,1))</f>
        <v xml:space="preserve"> </v>
      </c>
      <c r="AF124" s="32">
        <f>IF(U124=$D$1," ",IF(AND(U124&lt;NSCA!$I$4,U124&gt;NSCA!$I$5),0,1))</f>
        <v>1</v>
      </c>
      <c r="AG124" s="32" t="str">
        <f>IF(V124=$D$1," ",IF(AND(V124&lt;NSCA!$H$4,V124&gt;NSCA!$H$5),0,1))</f>
        <v xml:space="preserve"> </v>
      </c>
      <c r="AH124" s="32" t="str">
        <f>IF(W124=$D$1," ",IF(AND(W124&lt;NSCA!$L$4,W124&gt;NSCA!$L$5),0,1))</f>
        <v xml:space="preserve"> </v>
      </c>
      <c r="AI124" s="32" t="str">
        <f>IF(X124=$D$1," ",IF(AND(X124&lt;NSCA!$M$4,X124&gt;NSCA!$M$5),0,1))</f>
        <v xml:space="preserve"> </v>
      </c>
    </row>
    <row r="125" spans="1:35" x14ac:dyDescent="0.25">
      <c r="A125" s="115">
        <v>42871</v>
      </c>
      <c r="B125" s="119">
        <v>8.59</v>
      </c>
      <c r="C125" s="119"/>
      <c r="D125" s="119"/>
      <c r="E125" s="119"/>
      <c r="F125" s="119"/>
      <c r="G125" s="119">
        <v>8.94</v>
      </c>
      <c r="H125" s="119">
        <v>8.31</v>
      </c>
      <c r="I125" s="119"/>
      <c r="J125" s="119">
        <v>8.52</v>
      </c>
      <c r="K125" s="119"/>
      <c r="L125" s="119">
        <v>7.98</v>
      </c>
      <c r="M125" s="119">
        <v>8.94</v>
      </c>
      <c r="N125" s="119">
        <v>8.59</v>
      </c>
      <c r="O125" s="119"/>
      <c r="P125" s="119"/>
      <c r="Q125" s="119"/>
      <c r="R125" s="119"/>
      <c r="S125" s="119">
        <v>8.94</v>
      </c>
      <c r="T125" s="119">
        <v>8.31</v>
      </c>
      <c r="U125" s="119"/>
      <c r="V125" s="119">
        <v>8.52</v>
      </c>
      <c r="W125" s="119"/>
      <c r="X125" s="119">
        <v>7.98</v>
      </c>
      <c r="Y125" s="32">
        <f>IF(N125=$D$1," ",IF(AND(N125&lt;NSCA!$J$4,N125&gt;NSCA!$J$5),0,1))</f>
        <v>1</v>
      </c>
      <c r="Z125" s="32" t="str">
        <f>IF(O125=$D$1," ",IF(AND(O125&lt;NSCA!$K$4,O125&gt;NSCA!$K$5),0,1))</f>
        <v xml:space="preserve"> </v>
      </c>
      <c r="AA125" s="32" t="str">
        <f>IF(P125=$D$1," ",IF(AND(P125&lt;NSCA!$C$4,P125&gt;NSCA!$C$5),0,1))</f>
        <v xml:space="preserve"> </v>
      </c>
      <c r="AB125" s="32" t="str">
        <f>IF(Q125=$D$1," ",IF(AND(Q125&lt;NSCA!$D$4,Q125&gt;NSCA!$D$5),0,1))</f>
        <v xml:space="preserve"> </v>
      </c>
      <c r="AC125" s="32" t="str">
        <f>IF(R125=$D$1," ",IF(AND(R125&lt;NSCA!$E$4,R125&gt;NSCA!$E$5),0,1))</f>
        <v xml:space="preserve"> </v>
      </c>
      <c r="AD125" s="32">
        <f>IF(S125=$D$1," ",IF(AND(S125&lt;NSCA!$F$4,S125&gt;NSCA!$F$5),0,1))</f>
        <v>1</v>
      </c>
      <c r="AE125" s="32">
        <f>IF(T125=$D$1," ",IF(AND(T125&lt;NSCA!$G$4,T125&gt;NSCA!$G$5),0,1))</f>
        <v>1</v>
      </c>
      <c r="AF125" s="32" t="str">
        <f>IF(U125=$D$1," ",IF(AND(U125&lt;NSCA!$I$4,U125&gt;NSCA!$I$5),0,1))</f>
        <v xml:space="preserve"> </v>
      </c>
      <c r="AG125" s="32">
        <f>IF(V125=$D$1," ",IF(AND(V125&lt;NSCA!$H$4,V125&gt;NSCA!$H$5),0,1))</f>
        <v>1</v>
      </c>
      <c r="AH125" s="32" t="str">
        <f>IF(W125=$D$1," ",IF(AND(W125&lt;NSCA!$L$4,W125&gt;NSCA!$L$5),0,1))</f>
        <v xml:space="preserve"> </v>
      </c>
      <c r="AI125" s="32">
        <f>IF(X125=$D$1," ",IF(AND(X125&lt;NSCA!$M$4,X125&gt;NSCA!$M$5),0,1))</f>
        <v>1</v>
      </c>
    </row>
    <row r="126" spans="1:35" x14ac:dyDescent="0.25">
      <c r="A126" s="115">
        <v>42872</v>
      </c>
      <c r="B126" s="119"/>
      <c r="C126" s="119">
        <v>8.1999999999999993</v>
      </c>
      <c r="D126" s="119"/>
      <c r="E126" s="119"/>
      <c r="F126" s="119"/>
      <c r="G126" s="119"/>
      <c r="H126" s="119"/>
      <c r="I126" s="119">
        <v>9.02</v>
      </c>
      <c r="J126" s="119"/>
      <c r="K126" s="119"/>
      <c r="L126" s="119"/>
      <c r="M126" s="119">
        <v>9.02</v>
      </c>
      <c r="N126" s="119"/>
      <c r="O126" s="119">
        <v>8.1999999999999993</v>
      </c>
      <c r="P126" s="119"/>
      <c r="Q126" s="119"/>
      <c r="R126" s="119"/>
      <c r="S126" s="119"/>
      <c r="T126" s="119"/>
      <c r="U126" s="119">
        <v>9.02</v>
      </c>
      <c r="V126" s="119"/>
      <c r="W126" s="119"/>
      <c r="X126" s="119"/>
      <c r="Y126" s="32" t="str">
        <f>IF(N126=$D$1," ",IF(AND(N126&lt;NSCA!$J$4,N126&gt;NSCA!$J$5),0,1))</f>
        <v xml:space="preserve"> </v>
      </c>
      <c r="Z126" s="32">
        <f>IF(O126=$D$1," ",IF(AND(O126&lt;NSCA!$K$4,O126&gt;NSCA!$K$5),0,1))</f>
        <v>1</v>
      </c>
      <c r="AA126" s="32" t="str">
        <f>IF(P126=$D$1," ",IF(AND(P126&lt;NSCA!$C$4,P126&gt;NSCA!$C$5),0,1))</f>
        <v xml:space="preserve"> </v>
      </c>
      <c r="AB126" s="32" t="str">
        <f>IF(Q126=$D$1," ",IF(AND(Q126&lt;NSCA!$D$4,Q126&gt;NSCA!$D$5),0,1))</f>
        <v xml:space="preserve"> </v>
      </c>
      <c r="AC126" s="32" t="str">
        <f>IF(R126=$D$1," ",IF(AND(R126&lt;NSCA!$E$4,R126&gt;NSCA!$E$5),0,1))</f>
        <v xml:space="preserve"> </v>
      </c>
      <c r="AD126" s="32" t="str">
        <f>IF(S126=$D$1," ",IF(AND(S126&lt;NSCA!$F$4,S126&gt;NSCA!$F$5),0,1))</f>
        <v xml:space="preserve"> </v>
      </c>
      <c r="AE126" s="32" t="str">
        <f>IF(T126=$D$1," ",IF(AND(T126&lt;NSCA!$G$4,T126&gt;NSCA!$G$5),0,1))</f>
        <v xml:space="preserve"> </v>
      </c>
      <c r="AF126" s="32">
        <f>IF(U126=$D$1," ",IF(AND(U126&lt;NSCA!$I$4,U126&gt;NSCA!$I$5),0,1))</f>
        <v>1</v>
      </c>
      <c r="AG126" s="32" t="str">
        <f>IF(V126=$D$1," ",IF(AND(V126&lt;NSCA!$H$4,V126&gt;NSCA!$H$5),0,1))</f>
        <v xml:space="preserve"> </v>
      </c>
      <c r="AH126" s="32" t="str">
        <f>IF(W126=$D$1," ",IF(AND(W126&lt;NSCA!$L$4,W126&gt;NSCA!$L$5),0,1))</f>
        <v xml:space="preserve"> </v>
      </c>
      <c r="AI126" s="32" t="str">
        <f>IF(X126=$D$1," ",IF(AND(X126&lt;NSCA!$M$4,X126&gt;NSCA!$M$5),0,1))</f>
        <v xml:space="preserve"> </v>
      </c>
    </row>
    <row r="127" spans="1:35" x14ac:dyDescent="0.25">
      <c r="A127" s="115">
        <v>42873</v>
      </c>
      <c r="B127" s="119"/>
      <c r="C127" s="119"/>
      <c r="D127" s="119">
        <v>8.57</v>
      </c>
      <c r="E127" s="119">
        <v>8.81</v>
      </c>
      <c r="F127" s="119">
        <v>8.84</v>
      </c>
      <c r="G127" s="119"/>
      <c r="H127" s="119"/>
      <c r="I127" s="119"/>
      <c r="J127" s="119"/>
      <c r="K127" s="119"/>
      <c r="L127" s="119"/>
      <c r="M127" s="119">
        <v>8.84</v>
      </c>
      <c r="N127" s="119"/>
      <c r="O127" s="119"/>
      <c r="P127" s="119">
        <v>8.57</v>
      </c>
      <c r="Q127" s="119">
        <v>8.81</v>
      </c>
      <c r="R127" s="119">
        <v>8.84</v>
      </c>
      <c r="S127" s="119"/>
      <c r="T127" s="119"/>
      <c r="U127" s="119"/>
      <c r="V127" s="119"/>
      <c r="W127" s="119"/>
      <c r="X127" s="119"/>
      <c r="Y127" s="32" t="str">
        <f>IF(N127=$D$1," ",IF(AND(N127&lt;NSCA!$J$4,N127&gt;NSCA!$J$5),0,1))</f>
        <v xml:space="preserve"> </v>
      </c>
      <c r="Z127" s="32" t="str">
        <f>IF(O127=$D$1," ",IF(AND(O127&lt;NSCA!$K$4,O127&gt;NSCA!$K$5),0,1))</f>
        <v xml:space="preserve"> </v>
      </c>
      <c r="AA127" s="32">
        <f>IF(P127=$D$1," ",IF(AND(P127&lt;NSCA!$C$4,P127&gt;NSCA!$C$5),0,1))</f>
        <v>1</v>
      </c>
      <c r="AB127" s="32">
        <f>IF(Q127=$D$1," ",IF(AND(Q127&lt;NSCA!$D$4,Q127&gt;NSCA!$D$5),0,1))</f>
        <v>1</v>
      </c>
      <c r="AC127" s="32">
        <f>IF(R127=$D$1," ",IF(AND(R127&lt;NSCA!$E$4,R127&gt;NSCA!$E$5),0,1))</f>
        <v>1</v>
      </c>
      <c r="AD127" s="32" t="str">
        <f>IF(S127=$D$1," ",IF(AND(S127&lt;NSCA!$F$4,S127&gt;NSCA!$F$5),0,1))</f>
        <v xml:space="preserve"> </v>
      </c>
      <c r="AE127" s="32" t="str">
        <f>IF(T127=$D$1," ",IF(AND(T127&lt;NSCA!$G$4,T127&gt;NSCA!$G$5),0,1))</f>
        <v xml:space="preserve"> </v>
      </c>
      <c r="AF127" s="32" t="str">
        <f>IF(U127=$D$1," ",IF(AND(U127&lt;NSCA!$I$4,U127&gt;NSCA!$I$5),0,1))</f>
        <v xml:space="preserve"> </v>
      </c>
      <c r="AG127" s="32" t="str">
        <f>IF(V127=$D$1," ",IF(AND(V127&lt;NSCA!$H$4,V127&gt;NSCA!$H$5),0,1))</f>
        <v xml:space="preserve"> </v>
      </c>
      <c r="AH127" s="32" t="str">
        <f>IF(W127=$D$1," ",IF(AND(W127&lt;NSCA!$L$4,W127&gt;NSCA!$L$5),0,1))</f>
        <v xml:space="preserve"> </v>
      </c>
      <c r="AI127" s="32" t="str">
        <f>IF(X127=$D$1," ",IF(AND(X127&lt;NSCA!$M$4,X127&gt;NSCA!$M$5),0,1))</f>
        <v xml:space="preserve"> </v>
      </c>
    </row>
    <row r="128" spans="1:35" x14ac:dyDescent="0.25">
      <c r="A128" s="115">
        <v>42905</v>
      </c>
      <c r="B128" s="119"/>
      <c r="C128" s="119"/>
      <c r="D128" s="119">
        <v>6.93</v>
      </c>
      <c r="E128" s="119">
        <v>7.01</v>
      </c>
      <c r="F128" s="119">
        <v>7.68</v>
      </c>
      <c r="G128" s="119"/>
      <c r="H128" s="119"/>
      <c r="I128" s="119"/>
      <c r="J128" s="119"/>
      <c r="K128" s="119"/>
      <c r="L128" s="119"/>
      <c r="M128" s="119">
        <v>7.68</v>
      </c>
      <c r="N128" s="119"/>
      <c r="O128" s="119"/>
      <c r="P128" s="119">
        <v>6.93</v>
      </c>
      <c r="Q128" s="119">
        <v>7.01</v>
      </c>
      <c r="R128" s="119">
        <v>7.68</v>
      </c>
      <c r="S128" s="119"/>
      <c r="T128" s="119"/>
      <c r="U128" s="119"/>
      <c r="V128" s="119"/>
      <c r="W128" s="119"/>
      <c r="X128" s="119"/>
      <c r="Y128" s="32" t="str">
        <f>IF(N128=$D$1," ",IF(AND(N128&lt;NSCA!$J$4,N128&gt;NSCA!$J$5),0,1))</f>
        <v xml:space="preserve"> </v>
      </c>
      <c r="Z128" s="32" t="str">
        <f>IF(O128=$D$1," ",IF(AND(O128&lt;NSCA!$K$4,O128&gt;NSCA!$K$5),0,1))</f>
        <v xml:space="preserve"> </v>
      </c>
      <c r="AA128" s="32">
        <f>IF(P128=$D$1," ",IF(AND(P128&lt;NSCA!$C$4,P128&gt;NSCA!$C$5),0,1))</f>
        <v>1</v>
      </c>
      <c r="AB128" s="32">
        <f>IF(Q128=$D$1," ",IF(AND(Q128&lt;NSCA!$D$4,Q128&gt;NSCA!$D$5),0,1))</f>
        <v>1</v>
      </c>
      <c r="AC128" s="32">
        <f>IF(R128=$D$1," ",IF(AND(R128&lt;NSCA!$E$4,R128&gt;NSCA!$E$5),0,1))</f>
        <v>1</v>
      </c>
      <c r="AD128" s="32" t="str">
        <f>IF(S128=$D$1," ",IF(AND(S128&lt;NSCA!$F$4,S128&gt;NSCA!$F$5),0,1))</f>
        <v xml:space="preserve"> </v>
      </c>
      <c r="AE128" s="32" t="str">
        <f>IF(T128=$D$1," ",IF(AND(T128&lt;NSCA!$G$4,T128&gt;NSCA!$G$5),0,1))</f>
        <v xml:space="preserve"> </v>
      </c>
      <c r="AF128" s="32" t="str">
        <f>IF(U128=$D$1," ",IF(AND(U128&lt;NSCA!$I$4,U128&gt;NSCA!$I$5),0,1))</f>
        <v xml:space="preserve"> </v>
      </c>
      <c r="AG128" s="32" t="str">
        <f>IF(V128=$D$1," ",IF(AND(V128&lt;NSCA!$H$4,V128&gt;NSCA!$H$5),0,1))</f>
        <v xml:space="preserve"> </v>
      </c>
      <c r="AH128" s="32" t="str">
        <f>IF(W128=$D$1," ",IF(AND(W128&lt;NSCA!$L$4,W128&gt;NSCA!$L$5),0,1))</f>
        <v xml:space="preserve"> </v>
      </c>
      <c r="AI128" s="32" t="str">
        <f>IF(X128=$D$1," ",IF(AND(X128&lt;NSCA!$M$4,X128&gt;NSCA!$M$5),0,1))</f>
        <v xml:space="preserve"> </v>
      </c>
    </row>
    <row r="129" spans="1:35" x14ac:dyDescent="0.25">
      <c r="A129" s="115">
        <v>42906</v>
      </c>
      <c r="B129" s="119"/>
      <c r="C129" s="119"/>
      <c r="D129" s="119"/>
      <c r="E129" s="119"/>
      <c r="F129" s="119"/>
      <c r="G129" s="119"/>
      <c r="H129" s="119">
        <v>7.13</v>
      </c>
      <c r="I129" s="119"/>
      <c r="J129" s="119">
        <v>7.78</v>
      </c>
      <c r="K129" s="119"/>
      <c r="L129" s="119">
        <v>7.15</v>
      </c>
      <c r="M129" s="119">
        <v>7.78</v>
      </c>
      <c r="N129" s="119"/>
      <c r="O129" s="119"/>
      <c r="P129" s="119"/>
      <c r="Q129" s="119"/>
      <c r="R129" s="119"/>
      <c r="S129" s="119"/>
      <c r="T129" s="119">
        <v>7.13</v>
      </c>
      <c r="U129" s="119"/>
      <c r="V129" s="119">
        <v>7.78</v>
      </c>
      <c r="W129" s="119"/>
      <c r="X129" s="119">
        <v>7.15</v>
      </c>
      <c r="Y129" s="32" t="str">
        <f>IF(N129=$D$1," ",IF(AND(N129&lt;NSCA!$J$4,N129&gt;NSCA!$J$5),0,1))</f>
        <v xml:space="preserve"> </v>
      </c>
      <c r="Z129" s="32" t="str">
        <f>IF(O129=$D$1," ",IF(AND(O129&lt;NSCA!$K$4,O129&gt;NSCA!$K$5),0,1))</f>
        <v xml:space="preserve"> </v>
      </c>
      <c r="AA129" s="32" t="str">
        <f>IF(P129=$D$1," ",IF(AND(P129&lt;NSCA!$C$4,P129&gt;NSCA!$C$5),0,1))</f>
        <v xml:space="preserve"> </v>
      </c>
      <c r="AB129" s="32" t="str">
        <f>IF(Q129=$D$1," ",IF(AND(Q129&lt;NSCA!$D$4,Q129&gt;NSCA!$D$5),0,1))</f>
        <v xml:space="preserve"> </v>
      </c>
      <c r="AC129" s="32" t="str">
        <f>IF(R129=$D$1," ",IF(AND(R129&lt;NSCA!$E$4,R129&gt;NSCA!$E$5),0,1))</f>
        <v xml:space="preserve"> </v>
      </c>
      <c r="AD129" s="32" t="str">
        <f>IF(S129=$D$1," ",IF(AND(S129&lt;NSCA!$F$4,S129&gt;NSCA!$F$5),0,1))</f>
        <v xml:space="preserve"> </v>
      </c>
      <c r="AE129" s="32">
        <f>IF(T129=$D$1," ",IF(AND(T129&lt;NSCA!$G$4,T129&gt;NSCA!$G$5),0,1))</f>
        <v>1</v>
      </c>
      <c r="AF129" s="32" t="str">
        <f>IF(U129=$D$1," ",IF(AND(U129&lt;NSCA!$I$4,U129&gt;NSCA!$I$5),0,1))</f>
        <v xml:space="preserve"> </v>
      </c>
      <c r="AG129" s="32">
        <f>IF(V129=$D$1," ",IF(AND(V129&lt;NSCA!$H$4,V129&gt;NSCA!$H$5),0,1))</f>
        <v>1</v>
      </c>
      <c r="AH129" s="32" t="str">
        <f>IF(W129=$D$1," ",IF(AND(W129&lt;NSCA!$L$4,W129&gt;NSCA!$L$5),0,1))</f>
        <v xml:space="preserve"> </v>
      </c>
      <c r="AI129" s="32">
        <f>IF(X129=$D$1," ",IF(AND(X129&lt;NSCA!$M$4,X129&gt;NSCA!$M$5),0,1))</f>
        <v>1</v>
      </c>
    </row>
    <row r="130" spans="1:35" x14ac:dyDescent="0.25">
      <c r="A130" s="115">
        <v>42907</v>
      </c>
      <c r="B130" s="119"/>
      <c r="C130" s="119">
        <v>7.43</v>
      </c>
      <c r="D130" s="119"/>
      <c r="E130" s="119"/>
      <c r="F130" s="119"/>
      <c r="G130" s="119"/>
      <c r="H130" s="119"/>
      <c r="I130" s="119">
        <v>7.15</v>
      </c>
      <c r="J130" s="119"/>
      <c r="K130" s="119"/>
      <c r="L130" s="119"/>
      <c r="M130" s="119">
        <v>7.43</v>
      </c>
      <c r="N130" s="119"/>
      <c r="O130" s="119">
        <v>7.43</v>
      </c>
      <c r="P130" s="119"/>
      <c r="Q130" s="119"/>
      <c r="R130" s="119"/>
      <c r="S130" s="119"/>
      <c r="T130" s="119"/>
      <c r="U130" s="119">
        <v>7.15</v>
      </c>
      <c r="V130" s="119"/>
      <c r="W130" s="119"/>
      <c r="X130" s="119"/>
      <c r="Y130" s="32" t="str">
        <f>IF(N130=$D$1," ",IF(AND(N130&lt;NSCA!$J$4,N130&gt;NSCA!$J$5),0,1))</f>
        <v xml:space="preserve"> </v>
      </c>
      <c r="Z130" s="32">
        <f>IF(O130=$D$1," ",IF(AND(O130&lt;NSCA!$K$4,O130&gt;NSCA!$K$5),0,1))</f>
        <v>1</v>
      </c>
      <c r="AA130" s="32" t="str">
        <f>IF(P130=$D$1," ",IF(AND(P130&lt;NSCA!$C$4,P130&gt;NSCA!$C$5),0,1))</f>
        <v xml:space="preserve"> </v>
      </c>
      <c r="AB130" s="32" t="str">
        <f>IF(Q130=$D$1," ",IF(AND(Q130&lt;NSCA!$D$4,Q130&gt;NSCA!$D$5),0,1))</f>
        <v xml:space="preserve"> </v>
      </c>
      <c r="AC130" s="32" t="str">
        <f>IF(R130=$D$1," ",IF(AND(R130&lt;NSCA!$E$4,R130&gt;NSCA!$E$5),0,1))</f>
        <v xml:space="preserve"> </v>
      </c>
      <c r="AD130" s="32" t="str">
        <f>IF(S130=$D$1," ",IF(AND(S130&lt;NSCA!$F$4,S130&gt;NSCA!$F$5),0,1))</f>
        <v xml:space="preserve"> </v>
      </c>
      <c r="AE130" s="32" t="str">
        <f>IF(T130=$D$1," ",IF(AND(T130&lt;NSCA!$G$4,T130&gt;NSCA!$G$5),0,1))</f>
        <v xml:space="preserve"> </v>
      </c>
      <c r="AF130" s="32">
        <f>IF(U130=$D$1," ",IF(AND(U130&lt;NSCA!$I$4,U130&gt;NSCA!$I$5),0,1))</f>
        <v>1</v>
      </c>
      <c r="AG130" s="32" t="str">
        <f>IF(V130=$D$1," ",IF(AND(V130&lt;NSCA!$H$4,V130&gt;NSCA!$H$5),0,1))</f>
        <v xml:space="preserve"> </v>
      </c>
      <c r="AH130" s="32" t="str">
        <f>IF(W130=$D$1," ",IF(AND(W130&lt;NSCA!$L$4,W130&gt;NSCA!$L$5),0,1))</f>
        <v xml:space="preserve"> </v>
      </c>
      <c r="AI130" s="32" t="str">
        <f>IF(X130=$D$1," ",IF(AND(X130&lt;NSCA!$M$4,X130&gt;NSCA!$M$5),0,1))</f>
        <v xml:space="preserve"> </v>
      </c>
    </row>
    <row r="131" spans="1:35" x14ac:dyDescent="0.25">
      <c r="A131" s="115">
        <v>42908</v>
      </c>
      <c r="B131" s="119">
        <v>7.87</v>
      </c>
      <c r="C131" s="119"/>
      <c r="D131" s="119"/>
      <c r="E131" s="119"/>
      <c r="F131" s="119"/>
      <c r="G131" s="119">
        <v>7.83</v>
      </c>
      <c r="H131" s="119"/>
      <c r="I131" s="119"/>
      <c r="J131" s="119"/>
      <c r="K131" s="119"/>
      <c r="L131" s="119"/>
      <c r="M131" s="119">
        <v>7.87</v>
      </c>
      <c r="N131" s="119">
        <v>7.87</v>
      </c>
      <c r="O131" s="119"/>
      <c r="P131" s="119"/>
      <c r="Q131" s="119"/>
      <c r="R131" s="119"/>
      <c r="S131" s="119">
        <v>7.83</v>
      </c>
      <c r="T131" s="119"/>
      <c r="U131" s="119"/>
      <c r="V131" s="119"/>
      <c r="W131" s="119"/>
      <c r="X131" s="119"/>
      <c r="Y131" s="32">
        <f>IF(N131=$D$1," ",IF(AND(N131&lt;NSCA!$J$4,N131&gt;NSCA!$J$5),0,1))</f>
        <v>1</v>
      </c>
      <c r="Z131" s="32" t="str">
        <f>IF(O131=$D$1," ",IF(AND(O131&lt;NSCA!$K$4,O131&gt;NSCA!$K$5),0,1))</f>
        <v xml:space="preserve"> </v>
      </c>
      <c r="AA131" s="32" t="str">
        <f>IF(P131=$D$1," ",IF(AND(P131&lt;NSCA!$C$4,P131&gt;NSCA!$C$5),0,1))</f>
        <v xml:space="preserve"> </v>
      </c>
      <c r="AB131" s="32" t="str">
        <f>IF(Q131=$D$1," ",IF(AND(Q131&lt;NSCA!$D$4,Q131&gt;NSCA!$D$5),0,1))</f>
        <v xml:space="preserve"> </v>
      </c>
      <c r="AC131" s="32" t="str">
        <f>IF(R131=$D$1," ",IF(AND(R131&lt;NSCA!$E$4,R131&gt;NSCA!$E$5),0,1))</f>
        <v xml:space="preserve"> </v>
      </c>
      <c r="AD131" s="32">
        <f>IF(S131=$D$1," ",IF(AND(S131&lt;NSCA!$F$4,S131&gt;NSCA!$F$5),0,1))</f>
        <v>1</v>
      </c>
      <c r="AE131" s="32" t="str">
        <f>IF(T131=$D$1," ",IF(AND(T131&lt;NSCA!$G$4,T131&gt;NSCA!$G$5),0,1))</f>
        <v xml:space="preserve"> </v>
      </c>
      <c r="AF131" s="32" t="str">
        <f>IF(U131=$D$1," ",IF(AND(U131&lt;NSCA!$I$4,U131&gt;NSCA!$I$5),0,1))</f>
        <v xml:space="preserve"> </v>
      </c>
      <c r="AG131" s="32" t="str">
        <f>IF(V131=$D$1," ",IF(AND(V131&lt;NSCA!$H$4,V131&gt;NSCA!$H$5),0,1))</f>
        <v xml:space="preserve"> </v>
      </c>
      <c r="AH131" s="32" t="str">
        <f>IF(W131=$D$1," ",IF(AND(W131&lt;NSCA!$L$4,W131&gt;NSCA!$L$5),0,1))</f>
        <v xml:space="preserve"> </v>
      </c>
      <c r="AI131" s="32" t="str">
        <f>IF(X131=$D$1," ",IF(AND(X131&lt;NSCA!$M$4,X131&gt;NSCA!$M$5),0,1))</f>
        <v xml:space="preserve"> </v>
      </c>
    </row>
    <row r="132" spans="1:35" x14ac:dyDescent="0.25">
      <c r="A132" s="115">
        <v>42933</v>
      </c>
      <c r="B132" s="119"/>
      <c r="C132" s="119"/>
      <c r="D132" s="119">
        <v>8.1199999999999992</v>
      </c>
      <c r="E132" s="119">
        <v>8.33</v>
      </c>
      <c r="F132" s="119">
        <v>8.32</v>
      </c>
      <c r="G132" s="119"/>
      <c r="H132" s="119"/>
      <c r="I132" s="119"/>
      <c r="J132" s="119"/>
      <c r="K132" s="119"/>
      <c r="L132" s="119"/>
      <c r="M132" s="119">
        <v>8.33</v>
      </c>
      <c r="N132" s="119"/>
      <c r="O132" s="119"/>
      <c r="P132" s="119">
        <v>8.1199999999999992</v>
      </c>
      <c r="Q132" s="119">
        <v>8.33</v>
      </c>
      <c r="R132" s="119">
        <v>8.32</v>
      </c>
      <c r="S132" s="119"/>
      <c r="T132" s="119"/>
      <c r="U132" s="119"/>
      <c r="V132" s="119"/>
      <c r="W132" s="119"/>
      <c r="X132" s="119"/>
      <c r="Y132" s="32" t="str">
        <f>IF(N132=$D$1," ",IF(AND(N132&lt;NSCA!$J$4,N132&gt;NSCA!$J$5),0,1))</f>
        <v xml:space="preserve"> </v>
      </c>
      <c r="Z132" s="32" t="str">
        <f>IF(O132=$D$1," ",IF(AND(O132&lt;NSCA!$K$4,O132&gt;NSCA!$K$5),0,1))</f>
        <v xml:space="preserve"> </v>
      </c>
      <c r="AA132" s="32">
        <f>IF(P132=$D$1," ",IF(AND(P132&lt;NSCA!$C$4,P132&gt;NSCA!$C$5),0,1))</f>
        <v>1</v>
      </c>
      <c r="AB132" s="32">
        <f>IF(Q132=$D$1," ",IF(AND(Q132&lt;NSCA!$D$4,Q132&gt;NSCA!$D$5),0,1))</f>
        <v>1</v>
      </c>
      <c r="AC132" s="32">
        <f>IF(R132=$D$1," ",IF(AND(R132&lt;NSCA!$E$4,R132&gt;NSCA!$E$5),0,1))</f>
        <v>1</v>
      </c>
      <c r="AD132" s="32" t="str">
        <f>IF(S132=$D$1," ",IF(AND(S132&lt;NSCA!$F$4,S132&gt;NSCA!$F$5),0,1))</f>
        <v xml:space="preserve"> </v>
      </c>
      <c r="AE132" s="32" t="str">
        <f>IF(T132=$D$1," ",IF(AND(T132&lt;NSCA!$G$4,T132&gt;NSCA!$G$5),0,1))</f>
        <v xml:space="preserve"> </v>
      </c>
      <c r="AF132" s="32" t="str">
        <f>IF(U132=$D$1," ",IF(AND(U132&lt;NSCA!$I$4,U132&gt;NSCA!$I$5),0,1))</f>
        <v xml:space="preserve"> </v>
      </c>
      <c r="AG132" s="32" t="str">
        <f>IF(V132=$D$1," ",IF(AND(V132&lt;NSCA!$H$4,V132&gt;NSCA!$H$5),0,1))</f>
        <v xml:space="preserve"> </v>
      </c>
      <c r="AH132" s="32" t="str">
        <f>IF(W132=$D$1," ",IF(AND(W132&lt;NSCA!$L$4,W132&gt;NSCA!$L$5),0,1))</f>
        <v xml:space="preserve"> </v>
      </c>
      <c r="AI132" s="32" t="str">
        <f>IF(X132=$D$1," ",IF(AND(X132&lt;NSCA!$M$4,X132&gt;NSCA!$M$5),0,1))</f>
        <v xml:space="preserve"> </v>
      </c>
    </row>
    <row r="133" spans="1:35" x14ac:dyDescent="0.25">
      <c r="A133" s="115">
        <v>42934</v>
      </c>
      <c r="B133" s="119">
        <v>8.08</v>
      </c>
      <c r="C133" s="119"/>
      <c r="D133" s="119"/>
      <c r="E133" s="119"/>
      <c r="F133" s="119"/>
      <c r="G133" s="119">
        <v>8.33</v>
      </c>
      <c r="H133" s="119">
        <v>7.92</v>
      </c>
      <c r="I133" s="119"/>
      <c r="J133" s="119">
        <v>7.59</v>
      </c>
      <c r="K133" s="119"/>
      <c r="L133" s="119">
        <v>7.75</v>
      </c>
      <c r="M133" s="119">
        <v>8.33</v>
      </c>
      <c r="N133" s="119">
        <v>8.08</v>
      </c>
      <c r="O133" s="119"/>
      <c r="P133" s="119"/>
      <c r="Q133" s="119"/>
      <c r="R133" s="119"/>
      <c r="S133" s="119">
        <v>8.33</v>
      </c>
      <c r="T133" s="119">
        <v>7.92</v>
      </c>
      <c r="U133" s="119"/>
      <c r="V133" s="119">
        <v>7.59</v>
      </c>
      <c r="W133" s="119"/>
      <c r="X133" s="119">
        <v>7.75</v>
      </c>
      <c r="Y133" s="32">
        <f>IF(N133=$D$1," ",IF(AND(N133&lt;NSCA!$J$4,N133&gt;NSCA!$J$5),0,1))</f>
        <v>1</v>
      </c>
      <c r="Z133" s="32" t="str">
        <f>IF(O133=$D$1," ",IF(AND(O133&lt;NSCA!$K$4,O133&gt;NSCA!$K$5),0,1))</f>
        <v xml:space="preserve"> </v>
      </c>
      <c r="AA133" s="32" t="str">
        <f>IF(P133=$D$1," ",IF(AND(P133&lt;NSCA!$C$4,P133&gt;NSCA!$C$5),0,1))</f>
        <v xml:space="preserve"> </v>
      </c>
      <c r="AB133" s="32" t="str">
        <f>IF(Q133=$D$1," ",IF(AND(Q133&lt;NSCA!$D$4,Q133&gt;NSCA!$D$5),0,1))</f>
        <v xml:space="preserve"> </v>
      </c>
      <c r="AC133" s="32" t="str">
        <f>IF(R133=$D$1," ",IF(AND(R133&lt;NSCA!$E$4,R133&gt;NSCA!$E$5),0,1))</f>
        <v xml:space="preserve"> </v>
      </c>
      <c r="AD133" s="32">
        <f>IF(S133=$D$1," ",IF(AND(S133&lt;NSCA!$F$4,S133&gt;NSCA!$F$5),0,1))</f>
        <v>1</v>
      </c>
      <c r="AE133" s="32">
        <f>IF(T133=$D$1," ",IF(AND(T133&lt;NSCA!$G$4,T133&gt;NSCA!$G$5),0,1))</f>
        <v>1</v>
      </c>
      <c r="AF133" s="32" t="str">
        <f>IF(U133=$D$1," ",IF(AND(U133&lt;NSCA!$I$4,U133&gt;NSCA!$I$5),0,1))</f>
        <v xml:space="preserve"> </v>
      </c>
      <c r="AG133" s="32">
        <f>IF(V133=$D$1," ",IF(AND(V133&lt;NSCA!$H$4,V133&gt;NSCA!$H$5),0,1))</f>
        <v>1</v>
      </c>
      <c r="AH133" s="32" t="str">
        <f>IF(W133=$D$1," ",IF(AND(W133&lt;NSCA!$L$4,W133&gt;NSCA!$L$5),0,1))</f>
        <v xml:space="preserve"> </v>
      </c>
      <c r="AI133" s="32">
        <f>IF(X133=$D$1," ",IF(AND(X133&lt;NSCA!$M$4,X133&gt;NSCA!$M$5),0,1))</f>
        <v>1</v>
      </c>
    </row>
    <row r="134" spans="1:35" x14ac:dyDescent="0.25">
      <c r="A134" s="115">
        <v>42935</v>
      </c>
      <c r="B134" s="119"/>
      <c r="C134" s="119">
        <v>7.48</v>
      </c>
      <c r="D134" s="119"/>
      <c r="E134" s="119"/>
      <c r="F134" s="119"/>
      <c r="G134" s="119"/>
      <c r="H134" s="119"/>
      <c r="I134" s="119">
        <v>8.5</v>
      </c>
      <c r="J134" s="119"/>
      <c r="K134" s="119"/>
      <c r="L134" s="119"/>
      <c r="M134" s="119">
        <v>8.5</v>
      </c>
      <c r="N134" s="119"/>
      <c r="O134" s="119">
        <v>7.48</v>
      </c>
      <c r="P134" s="119"/>
      <c r="Q134" s="119"/>
      <c r="R134" s="119"/>
      <c r="S134" s="119"/>
      <c r="T134" s="119"/>
      <c r="U134" s="119">
        <v>8.5</v>
      </c>
      <c r="V134" s="119"/>
      <c r="W134" s="119"/>
      <c r="X134" s="119"/>
      <c r="Y134" s="32" t="str">
        <f>IF(N134=$D$1," ",IF(AND(N134&lt;NSCA!$J$4,N134&gt;NSCA!$J$5),0,1))</f>
        <v xml:space="preserve"> </v>
      </c>
      <c r="Z134" s="32">
        <f>IF(O134=$D$1," ",IF(AND(O134&lt;NSCA!$K$4,O134&gt;NSCA!$K$5),0,1))</f>
        <v>1</v>
      </c>
      <c r="AA134" s="32" t="str">
        <f>IF(P134=$D$1," ",IF(AND(P134&lt;NSCA!$C$4,P134&gt;NSCA!$C$5),0,1))</f>
        <v xml:space="preserve"> </v>
      </c>
      <c r="AB134" s="32" t="str">
        <f>IF(Q134=$D$1," ",IF(AND(Q134&lt;NSCA!$D$4,Q134&gt;NSCA!$D$5),0,1))</f>
        <v xml:space="preserve"> </v>
      </c>
      <c r="AC134" s="32" t="str">
        <f>IF(R134=$D$1," ",IF(AND(R134&lt;NSCA!$E$4,R134&gt;NSCA!$E$5),0,1))</f>
        <v xml:space="preserve"> </v>
      </c>
      <c r="AD134" s="32" t="str">
        <f>IF(S134=$D$1," ",IF(AND(S134&lt;NSCA!$F$4,S134&gt;NSCA!$F$5),0,1))</f>
        <v xml:space="preserve"> </v>
      </c>
      <c r="AE134" s="32" t="str">
        <f>IF(T134=$D$1," ",IF(AND(T134&lt;NSCA!$G$4,T134&gt;NSCA!$G$5),0,1))</f>
        <v xml:space="preserve"> </v>
      </c>
      <c r="AF134" s="32">
        <f>IF(U134=$D$1," ",IF(AND(U134&lt;NSCA!$I$4,U134&gt;NSCA!$I$5),0,1))</f>
        <v>1</v>
      </c>
      <c r="AG134" s="32" t="str">
        <f>IF(V134=$D$1," ",IF(AND(V134&lt;NSCA!$H$4,V134&gt;NSCA!$H$5),0,1))</f>
        <v xml:space="preserve"> </v>
      </c>
      <c r="AH134" s="32" t="str">
        <f>IF(W134=$D$1," ",IF(AND(W134&lt;NSCA!$L$4,W134&gt;NSCA!$L$5),0,1))</f>
        <v xml:space="preserve"> </v>
      </c>
      <c r="AI134" s="32" t="str">
        <f>IF(X134=$D$1," ",IF(AND(X134&lt;NSCA!$M$4,X134&gt;NSCA!$M$5),0,1))</f>
        <v xml:space="preserve"> </v>
      </c>
    </row>
    <row r="135" spans="1:35" x14ac:dyDescent="0.25">
      <c r="A135" s="115">
        <v>42954</v>
      </c>
      <c r="B135" s="119"/>
      <c r="C135" s="119">
        <v>8.3000000000000007</v>
      </c>
      <c r="D135" s="119"/>
      <c r="E135" s="119"/>
      <c r="F135" s="119"/>
      <c r="G135" s="119"/>
      <c r="H135" s="119"/>
      <c r="I135" s="119">
        <v>8.41</v>
      </c>
      <c r="J135" s="119"/>
      <c r="K135" s="119"/>
      <c r="L135" s="119"/>
      <c r="M135" s="119">
        <v>8.41</v>
      </c>
      <c r="N135" s="119"/>
      <c r="O135" s="119">
        <v>8.3000000000000007</v>
      </c>
      <c r="P135" s="119"/>
      <c r="Q135" s="119"/>
      <c r="R135" s="119"/>
      <c r="S135" s="119"/>
      <c r="T135" s="119"/>
      <c r="U135" s="119">
        <v>8.41</v>
      </c>
      <c r="V135" s="119"/>
      <c r="W135" s="119"/>
      <c r="X135" s="119"/>
      <c r="Y135" s="32" t="str">
        <f>IF(N135=$D$1," ",IF(AND(N135&lt;NSCA!$J$4,N135&gt;NSCA!$J$5),0,1))</f>
        <v xml:space="preserve"> </v>
      </c>
      <c r="Z135" s="32">
        <f>IF(O135=$D$1," ",IF(AND(O135&lt;NSCA!$K$4,O135&gt;NSCA!$K$5),0,1))</f>
        <v>1</v>
      </c>
      <c r="AA135" s="32" t="str">
        <f>IF(P135=$D$1," ",IF(AND(P135&lt;NSCA!$C$4,P135&gt;NSCA!$C$5),0,1))</f>
        <v xml:space="preserve"> </v>
      </c>
      <c r="AB135" s="32" t="str">
        <f>IF(Q135=$D$1," ",IF(AND(Q135&lt;NSCA!$D$4,Q135&gt;NSCA!$D$5),0,1))</f>
        <v xml:space="preserve"> </v>
      </c>
      <c r="AC135" s="32" t="str">
        <f>IF(R135=$D$1," ",IF(AND(R135&lt;NSCA!$E$4,R135&gt;NSCA!$E$5),0,1))</f>
        <v xml:space="preserve"> </v>
      </c>
      <c r="AD135" s="32" t="str">
        <f>IF(S135=$D$1," ",IF(AND(S135&lt;NSCA!$F$4,S135&gt;NSCA!$F$5),0,1))</f>
        <v xml:space="preserve"> </v>
      </c>
      <c r="AE135" s="32" t="str">
        <f>IF(T135=$D$1," ",IF(AND(T135&lt;NSCA!$G$4,T135&gt;NSCA!$G$5),0,1))</f>
        <v xml:space="preserve"> </v>
      </c>
      <c r="AF135" s="32">
        <f>IF(U135=$D$1," ",IF(AND(U135&lt;NSCA!$I$4,U135&gt;NSCA!$I$5),0,1))</f>
        <v>1</v>
      </c>
      <c r="AG135" s="32" t="str">
        <f>IF(V135=$D$1," ",IF(AND(V135&lt;NSCA!$H$4,V135&gt;NSCA!$H$5),0,1))</f>
        <v xml:space="preserve"> </v>
      </c>
      <c r="AH135" s="32" t="str">
        <f>IF(W135=$D$1," ",IF(AND(W135&lt;NSCA!$L$4,W135&gt;NSCA!$L$5),0,1))</f>
        <v xml:space="preserve"> </v>
      </c>
      <c r="AI135" s="32" t="str">
        <f>IF(X135=$D$1," ",IF(AND(X135&lt;NSCA!$M$4,X135&gt;NSCA!$M$5),0,1))</f>
        <v xml:space="preserve"> </v>
      </c>
    </row>
    <row r="136" spans="1:35" x14ac:dyDescent="0.25">
      <c r="A136" s="115">
        <v>42955</v>
      </c>
      <c r="B136" s="119"/>
      <c r="C136" s="119"/>
      <c r="D136" s="119"/>
      <c r="E136" s="119"/>
      <c r="F136" s="119"/>
      <c r="G136" s="119"/>
      <c r="H136" s="119">
        <v>7.88</v>
      </c>
      <c r="I136" s="119"/>
      <c r="J136" s="119"/>
      <c r="K136" s="119"/>
      <c r="L136" s="119">
        <v>7.87</v>
      </c>
      <c r="M136" s="119">
        <v>7.88</v>
      </c>
      <c r="N136" s="119"/>
      <c r="O136" s="119"/>
      <c r="P136" s="119"/>
      <c r="Q136" s="119"/>
      <c r="R136" s="119"/>
      <c r="S136" s="119"/>
      <c r="T136" s="119">
        <v>7.88</v>
      </c>
      <c r="U136" s="119"/>
      <c r="V136" s="119"/>
      <c r="W136" s="119"/>
      <c r="X136" s="119">
        <v>7.87</v>
      </c>
      <c r="Y136" s="32" t="str">
        <f>IF(N136=$D$1," ",IF(AND(N136&lt;NSCA!$J$4,N136&gt;NSCA!$J$5),0,1))</f>
        <v xml:space="preserve"> </v>
      </c>
      <c r="Z136" s="32" t="str">
        <f>IF(O136=$D$1," ",IF(AND(O136&lt;NSCA!$K$4,O136&gt;NSCA!$K$5),0,1))</f>
        <v xml:space="preserve"> </v>
      </c>
      <c r="AA136" s="32" t="str">
        <f>IF(P136=$D$1," ",IF(AND(P136&lt;NSCA!$C$4,P136&gt;NSCA!$C$5),0,1))</f>
        <v xml:space="preserve"> </v>
      </c>
      <c r="AB136" s="32" t="str">
        <f>IF(Q136=$D$1," ",IF(AND(Q136&lt;NSCA!$D$4,Q136&gt;NSCA!$D$5),0,1))</f>
        <v xml:space="preserve"> </v>
      </c>
      <c r="AC136" s="32" t="str">
        <f>IF(R136=$D$1," ",IF(AND(R136&lt;NSCA!$E$4,R136&gt;NSCA!$E$5),0,1))</f>
        <v xml:space="preserve"> </v>
      </c>
      <c r="AD136" s="32" t="str">
        <f>IF(S136=$D$1," ",IF(AND(S136&lt;NSCA!$F$4,S136&gt;NSCA!$F$5),0,1))</f>
        <v xml:space="preserve"> </v>
      </c>
      <c r="AE136" s="32">
        <f>IF(T136=$D$1," ",IF(AND(T136&lt;NSCA!$G$4,T136&gt;NSCA!$G$5),0,1))</f>
        <v>1</v>
      </c>
      <c r="AF136" s="32" t="str">
        <f>IF(U136=$D$1," ",IF(AND(U136&lt;NSCA!$I$4,U136&gt;NSCA!$I$5),0,1))</f>
        <v xml:space="preserve"> </v>
      </c>
      <c r="AG136" s="32" t="str">
        <f>IF(V136=$D$1," ",IF(AND(V136&lt;NSCA!$H$4,V136&gt;NSCA!$H$5),0,1))</f>
        <v xml:space="preserve"> </v>
      </c>
      <c r="AH136" s="32" t="str">
        <f>IF(W136=$D$1," ",IF(AND(W136&lt;NSCA!$L$4,W136&gt;NSCA!$L$5),0,1))</f>
        <v xml:space="preserve"> </v>
      </c>
      <c r="AI136" s="32">
        <f>IF(X136=$D$1," ",IF(AND(X136&lt;NSCA!$M$4,X136&gt;NSCA!$M$5),0,1))</f>
        <v>1</v>
      </c>
    </row>
    <row r="137" spans="1:35" x14ac:dyDescent="0.25">
      <c r="A137" s="115">
        <v>42956</v>
      </c>
      <c r="B137" s="119"/>
      <c r="C137" s="119"/>
      <c r="D137" s="119">
        <v>8.2899999999999991</v>
      </c>
      <c r="E137" s="119">
        <v>8.4</v>
      </c>
      <c r="F137" s="119">
        <v>8.3000000000000007</v>
      </c>
      <c r="G137" s="119"/>
      <c r="H137" s="119"/>
      <c r="I137" s="119"/>
      <c r="J137" s="119"/>
      <c r="K137" s="119"/>
      <c r="L137" s="119"/>
      <c r="M137" s="119">
        <v>8.4</v>
      </c>
      <c r="N137" s="119"/>
      <c r="O137" s="119"/>
      <c r="P137" s="119">
        <v>8.2899999999999991</v>
      </c>
      <c r="Q137" s="119">
        <v>8.4</v>
      </c>
      <c r="R137" s="119">
        <v>8.3000000000000007</v>
      </c>
      <c r="S137" s="119"/>
      <c r="T137" s="119"/>
      <c r="U137" s="119"/>
      <c r="V137" s="119"/>
      <c r="W137" s="119"/>
      <c r="X137" s="119"/>
      <c r="Y137" s="32" t="str">
        <f>IF(N137=$D$1," ",IF(AND(N137&lt;NSCA!$J$4,N137&gt;NSCA!$J$5),0,1))</f>
        <v xml:space="preserve"> </v>
      </c>
      <c r="Z137" s="32" t="str">
        <f>IF(O137=$D$1," ",IF(AND(O137&lt;NSCA!$K$4,O137&gt;NSCA!$K$5),0,1))</f>
        <v xml:space="preserve"> </v>
      </c>
      <c r="AA137" s="32">
        <f>IF(P137=$D$1," ",IF(AND(P137&lt;NSCA!$C$4,P137&gt;NSCA!$C$5),0,1))</f>
        <v>1</v>
      </c>
      <c r="AB137" s="32">
        <f>IF(Q137=$D$1," ",IF(AND(Q137&lt;NSCA!$D$4,Q137&gt;NSCA!$D$5),0,1))</f>
        <v>1</v>
      </c>
      <c r="AC137" s="32">
        <f>IF(R137=$D$1," ",IF(AND(R137&lt;NSCA!$E$4,R137&gt;NSCA!$E$5),0,1))</f>
        <v>1</v>
      </c>
      <c r="AD137" s="32" t="str">
        <f>IF(S137=$D$1," ",IF(AND(S137&lt;NSCA!$F$4,S137&gt;NSCA!$F$5),0,1))</f>
        <v xml:space="preserve"> </v>
      </c>
      <c r="AE137" s="32" t="str">
        <f>IF(T137=$D$1," ",IF(AND(T137&lt;NSCA!$G$4,T137&gt;NSCA!$G$5),0,1))</f>
        <v xml:space="preserve"> </v>
      </c>
      <c r="AF137" s="32" t="str">
        <f>IF(U137=$D$1," ",IF(AND(U137&lt;NSCA!$I$4,U137&gt;NSCA!$I$5),0,1))</f>
        <v xml:space="preserve"> </v>
      </c>
      <c r="AG137" s="32" t="str">
        <f>IF(V137=$D$1," ",IF(AND(V137&lt;NSCA!$H$4,V137&gt;NSCA!$H$5),0,1))</f>
        <v xml:space="preserve"> </v>
      </c>
      <c r="AH137" s="32" t="str">
        <f>IF(W137=$D$1," ",IF(AND(W137&lt;NSCA!$L$4,W137&gt;NSCA!$L$5),0,1))</f>
        <v xml:space="preserve"> </v>
      </c>
      <c r="AI137" s="32" t="str">
        <f>IF(X137=$D$1," ",IF(AND(X137&lt;NSCA!$M$4,X137&gt;NSCA!$M$5),0,1))</f>
        <v xml:space="preserve"> </v>
      </c>
    </row>
    <row r="138" spans="1:35" x14ac:dyDescent="0.25">
      <c r="A138" s="115">
        <v>42963</v>
      </c>
      <c r="B138" s="119">
        <v>8.1300000000000008</v>
      </c>
      <c r="C138" s="119"/>
      <c r="D138" s="119"/>
      <c r="E138" s="119"/>
      <c r="F138" s="119"/>
      <c r="G138" s="119">
        <v>8.44</v>
      </c>
      <c r="H138" s="119"/>
      <c r="I138" s="119"/>
      <c r="J138" s="119">
        <v>7.91</v>
      </c>
      <c r="K138" s="119"/>
      <c r="L138" s="119"/>
      <c r="M138" s="119">
        <v>8.44</v>
      </c>
      <c r="N138" s="119">
        <v>8.1300000000000008</v>
      </c>
      <c r="O138" s="119"/>
      <c r="P138" s="119"/>
      <c r="Q138" s="119"/>
      <c r="R138" s="119"/>
      <c r="S138" s="119">
        <v>8.44</v>
      </c>
      <c r="T138" s="119"/>
      <c r="U138" s="119"/>
      <c r="V138" s="119">
        <v>7.91</v>
      </c>
      <c r="W138" s="119"/>
      <c r="X138" s="119"/>
      <c r="Y138" s="32">
        <f>IF(N138=$D$1," ",IF(AND(N138&lt;NSCA!$J$4,N138&gt;NSCA!$J$5),0,1))</f>
        <v>1</v>
      </c>
      <c r="Z138" s="32" t="str">
        <f>IF(O138=$D$1," ",IF(AND(O138&lt;NSCA!$K$4,O138&gt;NSCA!$K$5),0,1))</f>
        <v xml:space="preserve"> </v>
      </c>
      <c r="AA138" s="32" t="str">
        <f>IF(P138=$D$1," ",IF(AND(P138&lt;NSCA!$C$4,P138&gt;NSCA!$C$5),0,1))</f>
        <v xml:space="preserve"> </v>
      </c>
      <c r="AB138" s="32" t="str">
        <f>IF(Q138=$D$1," ",IF(AND(Q138&lt;NSCA!$D$4,Q138&gt;NSCA!$D$5),0,1))</f>
        <v xml:space="preserve"> </v>
      </c>
      <c r="AC138" s="32" t="str">
        <f>IF(R138=$D$1," ",IF(AND(R138&lt;NSCA!$E$4,R138&gt;NSCA!$E$5),0,1))</f>
        <v xml:space="preserve"> </v>
      </c>
      <c r="AD138" s="32">
        <f>IF(S138=$D$1," ",IF(AND(S138&lt;NSCA!$F$4,S138&gt;NSCA!$F$5),0,1))</f>
        <v>1</v>
      </c>
      <c r="AE138" s="32" t="str">
        <f>IF(T138=$D$1," ",IF(AND(T138&lt;NSCA!$G$4,T138&gt;NSCA!$G$5),0,1))</f>
        <v xml:space="preserve"> </v>
      </c>
      <c r="AF138" s="32" t="str">
        <f>IF(U138=$D$1," ",IF(AND(U138&lt;NSCA!$I$4,U138&gt;NSCA!$I$5),0,1))</f>
        <v xml:space="preserve"> </v>
      </c>
      <c r="AG138" s="32">
        <f>IF(V138=$D$1," ",IF(AND(V138&lt;NSCA!$H$4,V138&gt;NSCA!$H$5),0,1))</f>
        <v>1</v>
      </c>
      <c r="AH138" s="32" t="str">
        <f>IF(W138=$D$1," ",IF(AND(W138&lt;NSCA!$L$4,W138&gt;NSCA!$L$5),0,1))</f>
        <v xml:space="preserve"> </v>
      </c>
      <c r="AI138" s="32" t="str">
        <f>IF(X138=$D$1," ",IF(AND(X138&lt;NSCA!$M$4,X138&gt;NSCA!$M$5),0,1))</f>
        <v xml:space="preserve"> </v>
      </c>
    </row>
    <row r="139" spans="1:35" x14ac:dyDescent="0.25">
      <c r="A139" s="115">
        <v>43003</v>
      </c>
      <c r="B139" s="119"/>
      <c r="C139" s="119"/>
      <c r="D139" s="119">
        <v>8.99</v>
      </c>
      <c r="E139" s="119">
        <v>9.0500000000000007</v>
      </c>
      <c r="F139" s="119">
        <v>8.9600000000000009</v>
      </c>
      <c r="G139" s="119"/>
      <c r="H139" s="119"/>
      <c r="I139" s="119"/>
      <c r="J139" s="119"/>
      <c r="K139" s="119"/>
      <c r="L139" s="119"/>
      <c r="M139" s="119">
        <v>9.0500000000000007</v>
      </c>
      <c r="N139" s="119"/>
      <c r="O139" s="119"/>
      <c r="P139" s="119">
        <v>8.99</v>
      </c>
      <c r="Q139" s="119">
        <v>9.0500000000000007</v>
      </c>
      <c r="R139" s="119">
        <v>8.9600000000000009</v>
      </c>
      <c r="S139" s="119"/>
      <c r="T139" s="119"/>
      <c r="U139" s="119"/>
      <c r="V139" s="119"/>
      <c r="W139" s="119"/>
      <c r="X139" s="119"/>
      <c r="Y139" s="32" t="str">
        <f>IF(N139=$D$1," ",IF(AND(N139&lt;NSCA!$J$4,N139&gt;NSCA!$J$5),0,1))</f>
        <v xml:space="preserve"> </v>
      </c>
      <c r="Z139" s="32" t="str">
        <f>IF(O139=$D$1," ",IF(AND(O139&lt;NSCA!$K$4,O139&gt;NSCA!$K$5),0,1))</f>
        <v xml:space="preserve"> </v>
      </c>
      <c r="AA139" s="32">
        <f>IF(P139=$D$1," ",IF(AND(P139&lt;NSCA!$C$4,P139&gt;NSCA!$C$5),0,1))</f>
        <v>1</v>
      </c>
      <c r="AB139" s="32">
        <f>IF(Q139=$D$1," ",IF(AND(Q139&lt;NSCA!$D$4,Q139&gt;NSCA!$D$5),0,1))</f>
        <v>1</v>
      </c>
      <c r="AC139" s="32">
        <f>IF(R139=$D$1," ",IF(AND(R139&lt;NSCA!$E$4,R139&gt;NSCA!$E$5),0,1))</f>
        <v>1</v>
      </c>
      <c r="AD139" s="32" t="str">
        <f>IF(S139=$D$1," ",IF(AND(S139&lt;NSCA!$F$4,S139&gt;NSCA!$F$5),0,1))</f>
        <v xml:space="preserve"> </v>
      </c>
      <c r="AE139" s="32" t="str">
        <f>IF(T139=$D$1," ",IF(AND(T139&lt;NSCA!$G$4,T139&gt;NSCA!$G$5),0,1))</f>
        <v xml:space="preserve"> </v>
      </c>
      <c r="AF139" s="32" t="str">
        <f>IF(U139=$D$1," ",IF(AND(U139&lt;NSCA!$I$4,U139&gt;NSCA!$I$5),0,1))</f>
        <v xml:space="preserve"> </v>
      </c>
      <c r="AG139" s="32" t="str">
        <f>IF(V139=$D$1," ",IF(AND(V139&lt;NSCA!$H$4,V139&gt;NSCA!$H$5),0,1))</f>
        <v xml:space="preserve"> </v>
      </c>
      <c r="AH139" s="32" t="str">
        <f>IF(W139=$D$1," ",IF(AND(W139&lt;NSCA!$L$4,W139&gt;NSCA!$L$5),0,1))</f>
        <v xml:space="preserve"> </v>
      </c>
      <c r="AI139" s="32" t="str">
        <f>IF(X139=$D$1," ",IF(AND(X139&lt;NSCA!$M$4,X139&gt;NSCA!$M$5),0,1))</f>
        <v xml:space="preserve"> </v>
      </c>
    </row>
    <row r="140" spans="1:35" x14ac:dyDescent="0.25">
      <c r="A140" s="115">
        <v>43004</v>
      </c>
      <c r="B140" s="119">
        <v>8.4499999999999993</v>
      </c>
      <c r="C140" s="119"/>
      <c r="D140" s="119"/>
      <c r="E140" s="119"/>
      <c r="F140" s="119"/>
      <c r="G140" s="119">
        <v>8.27</v>
      </c>
      <c r="H140" s="119">
        <v>8.4700000000000006</v>
      </c>
      <c r="I140" s="119"/>
      <c r="J140" s="119">
        <v>8.17</v>
      </c>
      <c r="K140" s="119"/>
      <c r="L140" s="119">
        <v>7.94</v>
      </c>
      <c r="M140" s="119">
        <v>8.4700000000000006</v>
      </c>
      <c r="N140" s="119">
        <v>8.4499999999999993</v>
      </c>
      <c r="O140" s="119"/>
      <c r="P140" s="119"/>
      <c r="Q140" s="119"/>
      <c r="R140" s="119"/>
      <c r="S140" s="119">
        <v>8.27</v>
      </c>
      <c r="T140" s="119">
        <v>8.4700000000000006</v>
      </c>
      <c r="U140" s="119"/>
      <c r="V140" s="119">
        <v>8.17</v>
      </c>
      <c r="W140" s="119"/>
      <c r="X140" s="119">
        <v>7.94</v>
      </c>
      <c r="Y140" s="32">
        <f>IF(N140=$D$1," ",IF(AND(N140&lt;NSCA!$J$4,N140&gt;NSCA!$J$5),0,1))</f>
        <v>1</v>
      </c>
      <c r="Z140" s="32" t="str">
        <f>IF(O140=$D$1," ",IF(AND(O140&lt;NSCA!$K$4,O140&gt;NSCA!$K$5),0,1))</f>
        <v xml:space="preserve"> </v>
      </c>
      <c r="AA140" s="32" t="str">
        <f>IF(P140=$D$1," ",IF(AND(P140&lt;NSCA!$C$4,P140&gt;NSCA!$C$5),0,1))</f>
        <v xml:space="preserve"> </v>
      </c>
      <c r="AB140" s="32" t="str">
        <f>IF(Q140=$D$1," ",IF(AND(Q140&lt;NSCA!$D$4,Q140&gt;NSCA!$D$5),0,1))</f>
        <v xml:space="preserve"> </v>
      </c>
      <c r="AC140" s="32" t="str">
        <f>IF(R140=$D$1," ",IF(AND(R140&lt;NSCA!$E$4,R140&gt;NSCA!$E$5),0,1))</f>
        <v xml:space="preserve"> </v>
      </c>
      <c r="AD140" s="32">
        <f>IF(S140=$D$1," ",IF(AND(S140&lt;NSCA!$F$4,S140&gt;NSCA!$F$5),0,1))</f>
        <v>1</v>
      </c>
      <c r="AE140" s="32">
        <f>IF(T140=$D$1," ",IF(AND(T140&lt;NSCA!$G$4,T140&gt;NSCA!$G$5),0,1))</f>
        <v>1</v>
      </c>
      <c r="AF140" s="32" t="str">
        <f>IF(U140=$D$1," ",IF(AND(U140&lt;NSCA!$I$4,U140&gt;NSCA!$I$5),0,1))</f>
        <v xml:space="preserve"> </v>
      </c>
      <c r="AG140" s="32">
        <f>IF(V140=$D$1," ",IF(AND(V140&lt;NSCA!$H$4,V140&gt;NSCA!$H$5),0,1))</f>
        <v>1</v>
      </c>
      <c r="AH140" s="32" t="str">
        <f>IF(W140=$D$1," ",IF(AND(W140&lt;NSCA!$L$4,W140&gt;NSCA!$L$5),0,1))</f>
        <v xml:space="preserve"> </v>
      </c>
      <c r="AI140" s="32">
        <f>IF(X140=$D$1," ",IF(AND(X140&lt;NSCA!$M$4,X140&gt;NSCA!$M$5),0,1))</f>
        <v>1</v>
      </c>
    </row>
    <row r="141" spans="1:35" x14ac:dyDescent="0.25">
      <c r="A141" s="115">
        <v>43005</v>
      </c>
      <c r="B141" s="119"/>
      <c r="C141" s="119">
        <v>8.0399999999999991</v>
      </c>
      <c r="D141" s="119"/>
      <c r="E141" s="119"/>
      <c r="F141" s="119"/>
      <c r="G141" s="119"/>
      <c r="H141" s="119"/>
      <c r="I141" s="119">
        <v>8.56</v>
      </c>
      <c r="J141" s="119"/>
      <c r="K141" s="119">
        <v>8.3699999999999992</v>
      </c>
      <c r="L141" s="119"/>
      <c r="M141" s="119">
        <v>8.56</v>
      </c>
      <c r="N141" s="119"/>
      <c r="O141" s="119">
        <v>8.0399999999999991</v>
      </c>
      <c r="P141" s="119"/>
      <c r="Q141" s="119"/>
      <c r="R141" s="119"/>
      <c r="S141" s="119"/>
      <c r="T141" s="119"/>
      <c r="U141" s="119">
        <v>8.56</v>
      </c>
      <c r="V141" s="119"/>
      <c r="W141" s="119">
        <v>8.3699999999999992</v>
      </c>
      <c r="X141" s="119"/>
      <c r="Y141" s="32" t="str">
        <f>IF(N141=$D$1," ",IF(AND(N141&lt;NSCA!$J$4,N141&gt;NSCA!$J$5),0,1))</f>
        <v xml:space="preserve"> </v>
      </c>
      <c r="Z141" s="32">
        <f>IF(O141=$D$1," ",IF(AND(O141&lt;NSCA!$K$4,O141&gt;NSCA!$K$5),0,1))</f>
        <v>1</v>
      </c>
      <c r="AA141" s="32" t="str">
        <f>IF(P141=$D$1," ",IF(AND(P141&lt;NSCA!$C$4,P141&gt;NSCA!$C$5),0,1))</f>
        <v xml:space="preserve"> </v>
      </c>
      <c r="AB141" s="32" t="str">
        <f>IF(Q141=$D$1," ",IF(AND(Q141&lt;NSCA!$D$4,Q141&gt;NSCA!$D$5),0,1))</f>
        <v xml:space="preserve"> </v>
      </c>
      <c r="AC141" s="32" t="str">
        <f>IF(R141=$D$1," ",IF(AND(R141&lt;NSCA!$E$4,R141&gt;NSCA!$E$5),0,1))</f>
        <v xml:space="preserve"> </v>
      </c>
      <c r="AD141" s="32" t="str">
        <f>IF(S141=$D$1," ",IF(AND(S141&lt;NSCA!$F$4,S141&gt;NSCA!$F$5),0,1))</f>
        <v xml:space="preserve"> </v>
      </c>
      <c r="AE141" s="32" t="str">
        <f>IF(T141=$D$1," ",IF(AND(T141&lt;NSCA!$G$4,T141&gt;NSCA!$G$5),0,1))</f>
        <v xml:space="preserve"> </v>
      </c>
      <c r="AF141" s="32">
        <f>IF(U141=$D$1," ",IF(AND(U141&lt;NSCA!$I$4,U141&gt;NSCA!$I$5),0,1))</f>
        <v>1</v>
      </c>
      <c r="AG141" s="32" t="str">
        <f>IF(V141=$D$1," ",IF(AND(V141&lt;NSCA!$H$4,V141&gt;NSCA!$H$5),0,1))</f>
        <v xml:space="preserve"> </v>
      </c>
      <c r="AH141" s="32">
        <f>IF(W141=$D$1," ",IF(AND(W141&lt;NSCA!$L$4,W141&gt;NSCA!$L$5),0,1))</f>
        <v>1</v>
      </c>
      <c r="AI141" s="32" t="str">
        <f>IF(X141=$D$1," ",IF(AND(X141&lt;NSCA!$M$4,X141&gt;NSCA!$M$5),0,1))</f>
        <v xml:space="preserve"> </v>
      </c>
    </row>
    <row r="142" spans="1:35" x14ac:dyDescent="0.25">
      <c r="A142" s="115">
        <v>43031</v>
      </c>
      <c r="B142" s="119"/>
      <c r="C142" s="119"/>
      <c r="D142" s="119">
        <v>8.4700000000000006</v>
      </c>
      <c r="E142" s="119">
        <v>8.16</v>
      </c>
      <c r="F142" s="119">
        <v>8.69</v>
      </c>
      <c r="G142" s="119"/>
      <c r="H142" s="119"/>
      <c r="I142" s="119"/>
      <c r="J142" s="119"/>
      <c r="K142" s="119"/>
      <c r="L142" s="119"/>
      <c r="M142" s="119">
        <v>8.69</v>
      </c>
      <c r="N142" s="119"/>
      <c r="O142" s="119"/>
      <c r="P142" s="119">
        <v>8.4700000000000006</v>
      </c>
      <c r="Q142" s="119">
        <v>8.16</v>
      </c>
      <c r="R142" s="119">
        <v>8.69</v>
      </c>
      <c r="S142" s="119"/>
      <c r="T142" s="119"/>
      <c r="U142" s="119"/>
      <c r="V142" s="119"/>
      <c r="W142" s="119"/>
      <c r="X142" s="119"/>
      <c r="Y142" s="32" t="str">
        <f>IF(N142=$D$1," ",IF(AND(N142&lt;NSCA!$J$4,N142&gt;NSCA!$J$5),0,1))</f>
        <v xml:space="preserve"> </v>
      </c>
      <c r="Z142" s="32" t="str">
        <f>IF(O142=$D$1," ",IF(AND(O142&lt;NSCA!$K$4,O142&gt;NSCA!$K$5),0,1))</f>
        <v xml:space="preserve"> </v>
      </c>
      <c r="AA142" s="32">
        <f>IF(P142=$D$1," ",IF(AND(P142&lt;NSCA!$C$4,P142&gt;NSCA!$C$5),0,1))</f>
        <v>1</v>
      </c>
      <c r="AB142" s="32">
        <f>IF(Q142=$D$1," ",IF(AND(Q142&lt;NSCA!$D$4,Q142&gt;NSCA!$D$5),0,1))</f>
        <v>1</v>
      </c>
      <c r="AC142" s="32">
        <f>IF(R142=$D$1," ",IF(AND(R142&lt;NSCA!$E$4,R142&gt;NSCA!$E$5),0,1))</f>
        <v>1</v>
      </c>
      <c r="AD142" s="32" t="str">
        <f>IF(S142=$D$1," ",IF(AND(S142&lt;NSCA!$F$4,S142&gt;NSCA!$F$5),0,1))</f>
        <v xml:space="preserve"> </v>
      </c>
      <c r="AE142" s="32" t="str">
        <f>IF(T142=$D$1," ",IF(AND(T142&lt;NSCA!$G$4,T142&gt;NSCA!$G$5),0,1))</f>
        <v xml:space="preserve"> </v>
      </c>
      <c r="AF142" s="32" t="str">
        <f>IF(U142=$D$1," ",IF(AND(U142&lt;NSCA!$I$4,U142&gt;NSCA!$I$5),0,1))</f>
        <v xml:space="preserve"> </v>
      </c>
      <c r="AG142" s="32" t="str">
        <f>IF(V142=$D$1," ",IF(AND(V142&lt;NSCA!$H$4,V142&gt;NSCA!$H$5),0,1))</f>
        <v xml:space="preserve"> </v>
      </c>
      <c r="AH142" s="32" t="str">
        <f>IF(W142=$D$1," ",IF(AND(W142&lt;NSCA!$L$4,W142&gt;NSCA!$L$5),0,1))</f>
        <v xml:space="preserve"> </v>
      </c>
      <c r="AI142" s="32" t="str">
        <f>IF(X142=$D$1," ",IF(AND(X142&lt;NSCA!$M$4,X142&gt;NSCA!$M$5),0,1))</f>
        <v xml:space="preserve"> </v>
      </c>
    </row>
    <row r="143" spans="1:35" x14ac:dyDescent="0.25">
      <c r="A143" s="115">
        <v>43032</v>
      </c>
      <c r="B143" s="119">
        <v>8.32</v>
      </c>
      <c r="C143" s="119"/>
      <c r="D143" s="119"/>
      <c r="E143" s="119"/>
      <c r="F143" s="119"/>
      <c r="G143" s="119">
        <v>8.42</v>
      </c>
      <c r="H143" s="119">
        <v>8.2899999999999991</v>
      </c>
      <c r="I143" s="119"/>
      <c r="J143" s="119">
        <v>7.94</v>
      </c>
      <c r="K143" s="119"/>
      <c r="L143" s="119">
        <v>8.26</v>
      </c>
      <c r="M143" s="119">
        <v>8.42</v>
      </c>
      <c r="N143" s="119">
        <v>8.32</v>
      </c>
      <c r="O143" s="119"/>
      <c r="P143" s="119"/>
      <c r="Q143" s="119"/>
      <c r="R143" s="119"/>
      <c r="S143" s="119">
        <v>8.42</v>
      </c>
      <c r="T143" s="119">
        <v>8.2899999999999991</v>
      </c>
      <c r="U143" s="119"/>
      <c r="V143" s="119">
        <v>7.94</v>
      </c>
      <c r="W143" s="119"/>
      <c r="X143" s="119">
        <v>8.26</v>
      </c>
      <c r="Y143" s="32">
        <f>IF(N143=$D$1," ",IF(AND(N143&lt;NSCA!$J$4,N143&gt;NSCA!$J$5),0,1))</f>
        <v>1</v>
      </c>
      <c r="Z143" s="32" t="str">
        <f>IF(O143=$D$1," ",IF(AND(O143&lt;NSCA!$K$4,O143&gt;NSCA!$K$5),0,1))</f>
        <v xml:space="preserve"> </v>
      </c>
      <c r="AA143" s="32" t="str">
        <f>IF(P143=$D$1," ",IF(AND(P143&lt;NSCA!$C$4,P143&gt;NSCA!$C$5),0,1))</f>
        <v xml:space="preserve"> </v>
      </c>
      <c r="AB143" s="32" t="str">
        <f>IF(Q143=$D$1," ",IF(AND(Q143&lt;NSCA!$D$4,Q143&gt;NSCA!$D$5),0,1))</f>
        <v xml:space="preserve"> </v>
      </c>
      <c r="AC143" s="32" t="str">
        <f>IF(R143=$D$1," ",IF(AND(R143&lt;NSCA!$E$4,R143&gt;NSCA!$E$5),0,1))</f>
        <v xml:space="preserve"> </v>
      </c>
      <c r="AD143" s="32">
        <f>IF(S143=$D$1," ",IF(AND(S143&lt;NSCA!$F$4,S143&gt;NSCA!$F$5),0,1))</f>
        <v>1</v>
      </c>
      <c r="AE143" s="32">
        <f>IF(T143=$D$1," ",IF(AND(T143&lt;NSCA!$G$4,T143&gt;NSCA!$G$5),0,1))</f>
        <v>1</v>
      </c>
      <c r="AF143" s="32" t="str">
        <f>IF(U143=$D$1," ",IF(AND(U143&lt;NSCA!$I$4,U143&gt;NSCA!$I$5),0,1))</f>
        <v xml:space="preserve"> </v>
      </c>
      <c r="AG143" s="32">
        <f>IF(V143=$D$1," ",IF(AND(V143&lt;NSCA!$H$4,V143&gt;NSCA!$H$5),0,1))</f>
        <v>1</v>
      </c>
      <c r="AH143" s="32" t="str">
        <f>IF(W143=$D$1," ",IF(AND(W143&lt;NSCA!$L$4,W143&gt;NSCA!$L$5),0,1))</f>
        <v xml:space="preserve"> </v>
      </c>
      <c r="AI143" s="32">
        <f>IF(X143=$D$1," ",IF(AND(X143&lt;NSCA!$M$4,X143&gt;NSCA!$M$5),0,1))</f>
        <v>1</v>
      </c>
    </row>
    <row r="144" spans="1:35" x14ac:dyDescent="0.25">
      <c r="A144" s="115">
        <v>43033</v>
      </c>
      <c r="B144" s="119"/>
      <c r="C144" s="119">
        <v>7.85</v>
      </c>
      <c r="D144" s="119"/>
      <c r="E144" s="119"/>
      <c r="F144" s="119"/>
      <c r="G144" s="119"/>
      <c r="H144" s="119"/>
      <c r="I144" s="119">
        <v>8.67</v>
      </c>
      <c r="J144" s="119"/>
      <c r="K144" s="119">
        <v>8.61</v>
      </c>
      <c r="L144" s="119"/>
      <c r="M144" s="119">
        <v>8.67</v>
      </c>
      <c r="N144" s="119"/>
      <c r="O144" s="119">
        <v>7.85</v>
      </c>
      <c r="P144" s="119"/>
      <c r="Q144" s="119"/>
      <c r="R144" s="119"/>
      <c r="S144" s="119"/>
      <c r="T144" s="119"/>
      <c r="U144" s="119">
        <v>8.67</v>
      </c>
      <c r="V144" s="119"/>
      <c r="W144" s="119">
        <v>8.61</v>
      </c>
      <c r="X144" s="119"/>
      <c r="Y144" s="32" t="str">
        <f>IF(N144=$D$1," ",IF(AND(N144&lt;NSCA!$J$4,N144&gt;NSCA!$J$5),0,1))</f>
        <v xml:space="preserve"> </v>
      </c>
      <c r="Z144" s="32">
        <f>IF(O144=$D$1," ",IF(AND(O144&lt;NSCA!$K$4,O144&gt;NSCA!$K$5),0,1))</f>
        <v>1</v>
      </c>
      <c r="AA144" s="32" t="str">
        <f>IF(P144=$D$1," ",IF(AND(P144&lt;NSCA!$C$4,P144&gt;NSCA!$C$5),0,1))</f>
        <v xml:space="preserve"> </v>
      </c>
      <c r="AB144" s="32" t="str">
        <f>IF(Q144=$D$1," ",IF(AND(Q144&lt;NSCA!$D$4,Q144&gt;NSCA!$D$5),0,1))</f>
        <v xml:space="preserve"> </v>
      </c>
      <c r="AC144" s="32" t="str">
        <f>IF(R144=$D$1," ",IF(AND(R144&lt;NSCA!$E$4,R144&gt;NSCA!$E$5),0,1))</f>
        <v xml:space="preserve"> </v>
      </c>
      <c r="AD144" s="32" t="str">
        <f>IF(S144=$D$1," ",IF(AND(S144&lt;NSCA!$F$4,S144&gt;NSCA!$F$5),0,1))</f>
        <v xml:space="preserve"> </v>
      </c>
      <c r="AE144" s="32" t="str">
        <f>IF(T144=$D$1," ",IF(AND(T144&lt;NSCA!$G$4,T144&gt;NSCA!$G$5),0,1))</f>
        <v xml:space="preserve"> </v>
      </c>
      <c r="AF144" s="32">
        <f>IF(U144=$D$1," ",IF(AND(U144&lt;NSCA!$I$4,U144&gt;NSCA!$I$5),0,1))</f>
        <v>1</v>
      </c>
      <c r="AG144" s="32" t="str">
        <f>IF(V144=$D$1," ",IF(AND(V144&lt;NSCA!$H$4,V144&gt;NSCA!$H$5),0,1))</f>
        <v xml:space="preserve"> </v>
      </c>
      <c r="AH144" s="32">
        <f>IF(W144=$D$1," ",IF(AND(W144&lt;NSCA!$L$4,W144&gt;NSCA!$L$5),0,1))</f>
        <v>1</v>
      </c>
      <c r="AI144" s="32" t="str">
        <f>IF(X144=$D$1," ",IF(AND(X144&lt;NSCA!$M$4,X144&gt;NSCA!$M$5),0,1))</f>
        <v xml:space="preserve"> </v>
      </c>
    </row>
    <row r="145" spans="1:35" x14ac:dyDescent="0.25">
      <c r="A145" s="115">
        <v>43046</v>
      </c>
      <c r="B145" s="119"/>
      <c r="C145" s="119">
        <v>7.74</v>
      </c>
      <c r="D145" s="119"/>
      <c r="E145" s="119"/>
      <c r="F145" s="119"/>
      <c r="G145" s="119"/>
      <c r="H145" s="119"/>
      <c r="I145" s="119">
        <v>8.14</v>
      </c>
      <c r="J145" s="119"/>
      <c r="K145" s="119">
        <v>8.66</v>
      </c>
      <c r="L145" s="119"/>
      <c r="M145" s="119">
        <v>8.66</v>
      </c>
      <c r="N145" s="119"/>
      <c r="O145" s="119">
        <v>7.74</v>
      </c>
      <c r="P145" s="119"/>
      <c r="Q145" s="119"/>
      <c r="R145" s="119"/>
      <c r="S145" s="119"/>
      <c r="T145" s="119"/>
      <c r="U145" s="119">
        <v>8.14</v>
      </c>
      <c r="V145" s="119"/>
      <c r="W145" s="119">
        <v>8.66</v>
      </c>
      <c r="X145" s="119"/>
      <c r="Y145" s="32" t="str">
        <f>IF(N145=$D$1," ",IF(AND(N145&lt;NSCA!$J$4,N145&gt;NSCA!$J$5),0,1))</f>
        <v xml:space="preserve"> </v>
      </c>
      <c r="Z145" s="32">
        <f>IF(O145=$D$1," ",IF(AND(O145&lt;NSCA!$K$4,O145&gt;NSCA!$K$5),0,1))</f>
        <v>1</v>
      </c>
      <c r="AA145" s="32" t="str">
        <f>IF(P145=$D$1," ",IF(AND(P145&lt;NSCA!$C$4,P145&gt;NSCA!$C$5),0,1))</f>
        <v xml:space="preserve"> </v>
      </c>
      <c r="AB145" s="32" t="str">
        <f>IF(Q145=$D$1," ",IF(AND(Q145&lt;NSCA!$D$4,Q145&gt;NSCA!$D$5),0,1))</f>
        <v xml:space="preserve"> </v>
      </c>
      <c r="AC145" s="32" t="str">
        <f>IF(R145=$D$1," ",IF(AND(R145&lt;NSCA!$E$4,R145&gt;NSCA!$E$5),0,1))</f>
        <v xml:space="preserve"> </v>
      </c>
      <c r="AD145" s="32" t="str">
        <f>IF(S145=$D$1," ",IF(AND(S145&lt;NSCA!$F$4,S145&gt;NSCA!$F$5),0,1))</f>
        <v xml:space="preserve"> </v>
      </c>
      <c r="AE145" s="32" t="str">
        <f>IF(T145=$D$1," ",IF(AND(T145&lt;NSCA!$G$4,T145&gt;NSCA!$G$5),0,1))</f>
        <v xml:space="preserve"> </v>
      </c>
      <c r="AF145" s="32">
        <f>IF(U145=$D$1," ",IF(AND(U145&lt;NSCA!$I$4,U145&gt;NSCA!$I$5),0,1))</f>
        <v>1</v>
      </c>
      <c r="AG145" s="32" t="str">
        <f>IF(V145=$D$1," ",IF(AND(V145&lt;NSCA!$H$4,V145&gt;NSCA!$H$5),0,1))</f>
        <v xml:space="preserve"> </v>
      </c>
      <c r="AH145" s="32">
        <f>IF(W145=$D$1," ",IF(AND(W145&lt;NSCA!$L$4,W145&gt;NSCA!$L$5),0,1))</f>
        <v>1</v>
      </c>
      <c r="AI145" s="32" t="str">
        <f>IF(X145=$D$1," ",IF(AND(X145&lt;NSCA!$M$4,X145&gt;NSCA!$M$5),0,1))</f>
        <v xml:space="preserve"> </v>
      </c>
    </row>
    <row r="146" spans="1:35" x14ac:dyDescent="0.25">
      <c r="A146" s="115">
        <v>43047</v>
      </c>
      <c r="B146" s="119">
        <v>8.74</v>
      </c>
      <c r="C146" s="119"/>
      <c r="D146" s="119"/>
      <c r="E146" s="119"/>
      <c r="F146" s="119"/>
      <c r="G146" s="119">
        <v>8.56</v>
      </c>
      <c r="H146" s="119">
        <v>8.31</v>
      </c>
      <c r="I146" s="119"/>
      <c r="J146" s="119">
        <v>8.39</v>
      </c>
      <c r="K146" s="119"/>
      <c r="L146" s="119">
        <v>8.08</v>
      </c>
      <c r="M146" s="119">
        <v>8.74</v>
      </c>
      <c r="N146" s="119">
        <v>8.74</v>
      </c>
      <c r="O146" s="119"/>
      <c r="P146" s="119"/>
      <c r="Q146" s="119"/>
      <c r="R146" s="119"/>
      <c r="S146" s="119">
        <v>8.56</v>
      </c>
      <c r="T146" s="119">
        <v>8.31</v>
      </c>
      <c r="U146" s="119"/>
      <c r="V146" s="119">
        <v>8.39</v>
      </c>
      <c r="W146" s="119"/>
      <c r="X146" s="119">
        <v>8.08</v>
      </c>
      <c r="Y146" s="32">
        <f>IF(N146=$D$1," ",IF(AND(N146&lt;NSCA!$J$4,N146&gt;NSCA!$J$5),0,1))</f>
        <v>1</v>
      </c>
      <c r="Z146" s="32" t="str">
        <f>IF(O146=$D$1," ",IF(AND(O146&lt;NSCA!$K$4,O146&gt;NSCA!$K$5),0,1))</f>
        <v xml:space="preserve"> </v>
      </c>
      <c r="AA146" s="32" t="str">
        <f>IF(P146=$D$1," ",IF(AND(P146&lt;NSCA!$C$4,P146&gt;NSCA!$C$5),0,1))</f>
        <v xml:space="preserve"> </v>
      </c>
      <c r="AB146" s="32" t="str">
        <f>IF(Q146=$D$1," ",IF(AND(Q146&lt;NSCA!$D$4,Q146&gt;NSCA!$D$5),0,1))</f>
        <v xml:space="preserve"> </v>
      </c>
      <c r="AC146" s="32" t="str">
        <f>IF(R146=$D$1," ",IF(AND(R146&lt;NSCA!$E$4,R146&gt;NSCA!$E$5),0,1))</f>
        <v xml:space="preserve"> </v>
      </c>
      <c r="AD146" s="32">
        <f>IF(S146=$D$1," ",IF(AND(S146&lt;NSCA!$F$4,S146&gt;NSCA!$F$5),0,1))</f>
        <v>1</v>
      </c>
      <c r="AE146" s="32">
        <f>IF(T146=$D$1," ",IF(AND(T146&lt;NSCA!$G$4,T146&gt;NSCA!$G$5),0,1))</f>
        <v>1</v>
      </c>
      <c r="AF146" s="32" t="str">
        <f>IF(U146=$D$1," ",IF(AND(U146&lt;NSCA!$I$4,U146&gt;NSCA!$I$5),0,1))</f>
        <v xml:space="preserve"> </v>
      </c>
      <c r="AG146" s="32">
        <f>IF(V146=$D$1," ",IF(AND(V146&lt;NSCA!$H$4,V146&gt;NSCA!$H$5),0,1))</f>
        <v>1</v>
      </c>
      <c r="AH146" s="32" t="str">
        <f>IF(W146=$D$1," ",IF(AND(W146&lt;NSCA!$L$4,W146&gt;NSCA!$L$5),0,1))</f>
        <v xml:space="preserve"> </v>
      </c>
      <c r="AI146" s="32">
        <f>IF(X146=$D$1," ",IF(AND(X146&lt;NSCA!$M$4,X146&gt;NSCA!$M$5),0,1))</f>
        <v>1</v>
      </c>
    </row>
    <row r="147" spans="1:35" x14ac:dyDescent="0.25">
      <c r="A147" s="115">
        <v>43048</v>
      </c>
      <c r="B147" s="119"/>
      <c r="C147" s="119"/>
      <c r="D147" s="119">
        <v>8.98</v>
      </c>
      <c r="E147" s="119">
        <v>9.1199999999999992</v>
      </c>
      <c r="F147" s="119">
        <v>9.02</v>
      </c>
      <c r="G147" s="119"/>
      <c r="H147" s="119"/>
      <c r="I147" s="119"/>
      <c r="J147" s="119"/>
      <c r="K147" s="119"/>
      <c r="L147" s="119"/>
      <c r="M147" s="119">
        <v>9.1199999999999992</v>
      </c>
      <c r="N147" s="119"/>
      <c r="O147" s="119"/>
      <c r="P147" s="119">
        <v>8.98</v>
      </c>
      <c r="Q147" s="119">
        <v>9.1199999999999992</v>
      </c>
      <c r="R147" s="119">
        <v>9.02</v>
      </c>
      <c r="S147" s="119"/>
      <c r="T147" s="119"/>
      <c r="U147" s="119"/>
      <c r="V147" s="119"/>
      <c r="W147" s="119"/>
      <c r="X147" s="119"/>
      <c r="Y147" s="32" t="str">
        <f>IF(N147=$D$1," ",IF(AND(N147&lt;NSCA!$J$4,N147&gt;NSCA!$J$5),0,1))</f>
        <v xml:space="preserve"> </v>
      </c>
      <c r="Z147" s="32" t="str">
        <f>IF(O147=$D$1," ",IF(AND(O147&lt;NSCA!$K$4,O147&gt;NSCA!$K$5),0,1))</f>
        <v xml:space="preserve"> </v>
      </c>
      <c r="AA147" s="32">
        <f>IF(P147=$D$1," ",IF(AND(P147&lt;NSCA!$C$4,P147&gt;NSCA!$C$5),0,1))</f>
        <v>1</v>
      </c>
      <c r="AB147" s="32">
        <f>IF(Q147=$D$1," ",IF(AND(Q147&lt;NSCA!$D$4,Q147&gt;NSCA!$D$5),0,1))</f>
        <v>1</v>
      </c>
      <c r="AC147" s="32">
        <f>IF(R147=$D$1," ",IF(AND(R147&lt;NSCA!$E$4,R147&gt;NSCA!$E$5),0,1))</f>
        <v>1</v>
      </c>
      <c r="AD147" s="32" t="str">
        <f>IF(S147=$D$1," ",IF(AND(S147&lt;NSCA!$F$4,S147&gt;NSCA!$F$5),0,1))</f>
        <v xml:space="preserve"> </v>
      </c>
      <c r="AE147" s="32" t="str">
        <f>IF(T147=$D$1," ",IF(AND(T147&lt;NSCA!$G$4,T147&gt;NSCA!$G$5),0,1))</f>
        <v xml:space="preserve"> </v>
      </c>
      <c r="AF147" s="32" t="str">
        <f>IF(U147=$D$1," ",IF(AND(U147&lt;NSCA!$I$4,U147&gt;NSCA!$I$5),0,1))</f>
        <v xml:space="preserve"> </v>
      </c>
      <c r="AG147" s="32" t="str">
        <f>IF(V147=$D$1," ",IF(AND(V147&lt;NSCA!$H$4,V147&gt;NSCA!$H$5),0,1))</f>
        <v xml:space="preserve"> </v>
      </c>
      <c r="AH147" s="32" t="str">
        <f>IF(W147=$D$1," ",IF(AND(W147&lt;NSCA!$L$4,W147&gt;NSCA!$L$5),0,1))</f>
        <v xml:space="preserve"> </v>
      </c>
      <c r="AI147" s="32" t="str">
        <f>IF(X147=$D$1," ",IF(AND(X147&lt;NSCA!$M$4,X147&gt;NSCA!$M$5),0,1))</f>
        <v xml:space="preserve"> </v>
      </c>
    </row>
    <row r="148" spans="1:35" x14ac:dyDescent="0.25">
      <c r="A148" s="115">
        <v>43087</v>
      </c>
      <c r="B148" s="119"/>
      <c r="C148" s="119">
        <v>9.7899999999999991</v>
      </c>
      <c r="D148" s="119"/>
      <c r="E148" s="119"/>
      <c r="F148" s="119"/>
      <c r="G148" s="119">
        <v>11.05</v>
      </c>
      <c r="H148" s="119"/>
      <c r="I148" s="119">
        <v>10.96</v>
      </c>
      <c r="J148" s="119">
        <v>11.89</v>
      </c>
      <c r="K148" s="119"/>
      <c r="L148" s="119"/>
      <c r="M148" s="119">
        <v>11.89</v>
      </c>
      <c r="N148" s="119"/>
      <c r="O148" s="119">
        <v>9.7899999999999991</v>
      </c>
      <c r="P148" s="119"/>
      <c r="Q148" s="119"/>
      <c r="R148" s="119"/>
      <c r="S148" s="119">
        <v>11.05</v>
      </c>
      <c r="T148" s="119"/>
      <c r="U148" s="119">
        <v>10.96</v>
      </c>
      <c r="V148" s="119">
        <v>11.89</v>
      </c>
      <c r="W148" s="119"/>
      <c r="X148" s="119"/>
      <c r="Y148" s="32" t="str">
        <f>IF(N148=$D$1," ",IF(AND(N148&lt;NSCA!$J$4,N148&gt;NSCA!$J$5),0,1))</f>
        <v xml:space="preserve"> </v>
      </c>
      <c r="Z148" s="32">
        <f>IF(O148=$D$1," ",IF(AND(O148&lt;NSCA!$K$4,O148&gt;NSCA!$K$5),0,1))</f>
        <v>1</v>
      </c>
      <c r="AA148" s="32" t="str">
        <f>IF(P148=$D$1," ",IF(AND(P148&lt;NSCA!$C$4,P148&gt;NSCA!$C$5),0,1))</f>
        <v xml:space="preserve"> </v>
      </c>
      <c r="AB148" s="32" t="str">
        <f>IF(Q148=$D$1," ",IF(AND(Q148&lt;NSCA!$D$4,Q148&gt;NSCA!$D$5),0,1))</f>
        <v xml:space="preserve"> </v>
      </c>
      <c r="AC148" s="32" t="str">
        <f>IF(R148=$D$1," ",IF(AND(R148&lt;NSCA!$E$4,R148&gt;NSCA!$E$5),0,1))</f>
        <v xml:space="preserve"> </v>
      </c>
      <c r="AD148" s="32">
        <f>IF(S148=$D$1," ",IF(AND(S148&lt;NSCA!$F$4,S148&gt;NSCA!$F$5),0,1))</f>
        <v>1</v>
      </c>
      <c r="AE148" s="32" t="str">
        <f>IF(T148=$D$1," ",IF(AND(T148&lt;NSCA!$G$4,T148&gt;NSCA!$G$5),0,1))</f>
        <v xml:space="preserve"> </v>
      </c>
      <c r="AF148" s="32">
        <f>IF(U148=$D$1," ",IF(AND(U148&lt;NSCA!$I$4,U148&gt;NSCA!$I$5),0,1))</f>
        <v>1</v>
      </c>
      <c r="AG148" s="32">
        <f>IF(V148=$D$1," ",IF(AND(V148&lt;NSCA!$H$4,V148&gt;NSCA!$H$5),0,1))</f>
        <v>1</v>
      </c>
      <c r="AH148" s="32" t="str">
        <f>IF(W148=$D$1," ",IF(AND(W148&lt;NSCA!$L$4,W148&gt;NSCA!$L$5),0,1))</f>
        <v xml:space="preserve"> </v>
      </c>
      <c r="AI148" s="32" t="str">
        <f>IF(X148=$D$1," ",IF(AND(X148&lt;NSCA!$M$4,X148&gt;NSCA!$M$5),0,1))</f>
        <v xml:space="preserve"> </v>
      </c>
    </row>
    <row r="149" spans="1:35" x14ac:dyDescent="0.25">
      <c r="A149" s="115">
        <v>43088</v>
      </c>
      <c r="B149" s="119"/>
      <c r="C149" s="119"/>
      <c r="D149" s="119">
        <v>10.029999999999999</v>
      </c>
      <c r="E149" s="119">
        <v>9.7799999999999994</v>
      </c>
      <c r="F149" s="119">
        <v>9.5</v>
      </c>
      <c r="G149" s="119"/>
      <c r="H149" s="119"/>
      <c r="I149" s="119"/>
      <c r="J149" s="119"/>
      <c r="K149" s="119"/>
      <c r="L149" s="119"/>
      <c r="M149" s="119">
        <v>10.029999999999999</v>
      </c>
      <c r="N149" s="119"/>
      <c r="O149" s="119"/>
      <c r="P149" s="119">
        <v>10.029999999999999</v>
      </c>
      <c r="Q149" s="119">
        <v>9.7799999999999994</v>
      </c>
      <c r="R149" s="119">
        <v>9.5</v>
      </c>
      <c r="S149" s="119"/>
      <c r="T149" s="119"/>
      <c r="U149" s="119"/>
      <c r="V149" s="119"/>
      <c r="W149" s="119"/>
      <c r="X149" s="119"/>
      <c r="Y149" s="32" t="str">
        <f>IF(N149=$D$1," ",IF(AND(N149&lt;NSCA!$J$4,N149&gt;NSCA!$J$5),0,1))</f>
        <v xml:space="preserve"> </v>
      </c>
      <c r="Z149" s="32" t="str">
        <f>IF(O149=$D$1," ",IF(AND(O149&lt;NSCA!$K$4,O149&gt;NSCA!$K$5),0,1))</f>
        <v xml:space="preserve"> </v>
      </c>
      <c r="AA149" s="32">
        <f>IF(P149=$D$1," ",IF(AND(P149&lt;NSCA!$C$4,P149&gt;NSCA!$C$5),0,1))</f>
        <v>1</v>
      </c>
      <c r="AB149" s="32">
        <f>IF(Q149=$D$1," ",IF(AND(Q149&lt;NSCA!$D$4,Q149&gt;NSCA!$D$5),0,1))</f>
        <v>1</v>
      </c>
      <c r="AC149" s="32">
        <f>IF(R149=$D$1," ",IF(AND(R149&lt;NSCA!$E$4,R149&gt;NSCA!$E$5),0,1))</f>
        <v>1</v>
      </c>
      <c r="AD149" s="32" t="str">
        <f>IF(S149=$D$1," ",IF(AND(S149&lt;NSCA!$F$4,S149&gt;NSCA!$F$5),0,1))</f>
        <v xml:space="preserve"> </v>
      </c>
      <c r="AE149" s="32" t="str">
        <f>IF(T149=$D$1," ",IF(AND(T149&lt;NSCA!$G$4,T149&gt;NSCA!$G$5),0,1))</f>
        <v xml:space="preserve"> </v>
      </c>
      <c r="AF149" s="32" t="str">
        <f>IF(U149=$D$1," ",IF(AND(U149&lt;NSCA!$I$4,U149&gt;NSCA!$I$5),0,1))</f>
        <v xml:space="preserve"> </v>
      </c>
      <c r="AG149" s="32" t="str">
        <f>IF(V149=$D$1," ",IF(AND(V149&lt;NSCA!$H$4,V149&gt;NSCA!$H$5),0,1))</f>
        <v xml:space="preserve"> </v>
      </c>
      <c r="AH149" s="32" t="str">
        <f>IF(W149=$D$1," ",IF(AND(W149&lt;NSCA!$L$4,W149&gt;NSCA!$L$5),0,1))</f>
        <v xml:space="preserve"> </v>
      </c>
      <c r="AI149" s="32" t="str">
        <f>IF(X149=$D$1," ",IF(AND(X149&lt;NSCA!$M$4,X149&gt;NSCA!$M$5),0,1))</f>
        <v xml:space="preserve"> </v>
      </c>
    </row>
    <row r="150" spans="1:35" x14ac:dyDescent="0.25">
      <c r="A150" s="115">
        <v>43089</v>
      </c>
      <c r="B150" s="119">
        <v>8.83</v>
      </c>
      <c r="C150" s="119"/>
      <c r="D150" s="119"/>
      <c r="E150" s="119"/>
      <c r="F150" s="119"/>
      <c r="G150" s="119"/>
      <c r="H150" s="119">
        <v>8.85</v>
      </c>
      <c r="I150" s="119"/>
      <c r="J150" s="119"/>
      <c r="K150" s="119"/>
      <c r="L150" s="119">
        <v>8.83</v>
      </c>
      <c r="M150" s="119">
        <v>8.85</v>
      </c>
      <c r="N150" s="119">
        <v>8.83</v>
      </c>
      <c r="O150" s="119"/>
      <c r="P150" s="119"/>
      <c r="Q150" s="119"/>
      <c r="R150" s="119"/>
      <c r="S150" s="119"/>
      <c r="T150" s="119">
        <v>8.85</v>
      </c>
      <c r="U150" s="119"/>
      <c r="V150" s="119"/>
      <c r="W150" s="119"/>
      <c r="X150" s="119">
        <v>8.83</v>
      </c>
      <c r="Y150" s="32">
        <f>IF(N150=$D$1," ",IF(AND(N150&lt;NSCA!$J$4,N150&gt;NSCA!$J$5),0,1))</f>
        <v>1</v>
      </c>
      <c r="Z150" s="32" t="str">
        <f>IF(O150=$D$1," ",IF(AND(O150&lt;NSCA!$K$4,O150&gt;NSCA!$K$5),0,1))</f>
        <v xml:space="preserve"> </v>
      </c>
      <c r="AA150" s="32" t="str">
        <f>IF(P150=$D$1," ",IF(AND(P150&lt;NSCA!$C$4,P150&gt;NSCA!$C$5),0,1))</f>
        <v xml:space="preserve"> </v>
      </c>
      <c r="AB150" s="32" t="str">
        <f>IF(Q150=$D$1," ",IF(AND(Q150&lt;NSCA!$D$4,Q150&gt;NSCA!$D$5),0,1))</f>
        <v xml:space="preserve"> </v>
      </c>
      <c r="AC150" s="32" t="str">
        <f>IF(R150=$D$1," ",IF(AND(R150&lt;NSCA!$E$4,R150&gt;NSCA!$E$5),0,1))</f>
        <v xml:space="preserve"> </v>
      </c>
      <c r="AD150" s="32" t="str">
        <f>IF(S150=$D$1," ",IF(AND(S150&lt;NSCA!$F$4,S150&gt;NSCA!$F$5),0,1))</f>
        <v xml:space="preserve"> </v>
      </c>
      <c r="AE150" s="32">
        <f>IF(T150=$D$1," ",IF(AND(T150&lt;NSCA!$G$4,T150&gt;NSCA!$G$5),0,1))</f>
        <v>1</v>
      </c>
      <c r="AF150" s="32" t="str">
        <f>IF(U150=$D$1," ",IF(AND(U150&lt;NSCA!$I$4,U150&gt;NSCA!$I$5),0,1))</f>
        <v xml:space="preserve"> </v>
      </c>
      <c r="AG150" s="32" t="str">
        <f>IF(V150=$D$1," ",IF(AND(V150&lt;NSCA!$H$4,V150&gt;NSCA!$H$5),0,1))</f>
        <v xml:space="preserve"> </v>
      </c>
      <c r="AH150" s="32" t="str">
        <f>IF(W150=$D$1," ",IF(AND(W150&lt;NSCA!$L$4,W150&gt;NSCA!$L$5),0,1))</f>
        <v xml:space="preserve"> </v>
      </c>
      <c r="AI150" s="32">
        <f>IF(X150=$D$1," ",IF(AND(X150&lt;NSCA!$M$4,X150&gt;NSCA!$M$5),0,1))</f>
        <v>1</v>
      </c>
    </row>
    <row r="151" spans="1:35" x14ac:dyDescent="0.25">
      <c r="A151" s="114" t="s">
        <v>100</v>
      </c>
      <c r="B151" s="119">
        <v>8.83</v>
      </c>
      <c r="C151" s="119">
        <v>9.7899999999999991</v>
      </c>
      <c r="D151" s="119">
        <v>10.029999999999999</v>
      </c>
      <c r="E151" s="119">
        <v>9.7799999999999994</v>
      </c>
      <c r="F151" s="119">
        <v>9.5</v>
      </c>
      <c r="G151" s="119">
        <v>11.05</v>
      </c>
      <c r="H151" s="119">
        <v>8.9700000000000006</v>
      </c>
      <c r="I151" s="119">
        <v>10.96</v>
      </c>
      <c r="J151" s="119">
        <v>11.89</v>
      </c>
      <c r="K151" s="119">
        <v>8.66</v>
      </c>
      <c r="L151" s="119">
        <v>8.83</v>
      </c>
      <c r="M151" s="119">
        <v>11.89</v>
      </c>
      <c r="Y151" s="121">
        <f t="shared" ref="Y151:AI151" si="0">COUNTIF(Y5:Y150,"1")/COUNT(Y5:Y150)</f>
        <v>1</v>
      </c>
      <c r="Z151" s="121">
        <f t="shared" si="0"/>
        <v>1</v>
      </c>
      <c r="AA151" s="121">
        <f t="shared" si="0"/>
        <v>1</v>
      </c>
      <c r="AB151" s="121">
        <f t="shared" si="0"/>
        <v>1</v>
      </c>
      <c r="AC151" s="121">
        <f t="shared" si="0"/>
        <v>1</v>
      </c>
      <c r="AD151" s="121">
        <f t="shared" si="0"/>
        <v>1</v>
      </c>
      <c r="AE151" s="121">
        <f t="shared" si="0"/>
        <v>1</v>
      </c>
      <c r="AF151" s="121">
        <f t="shared" si="0"/>
        <v>1</v>
      </c>
      <c r="AG151" s="121">
        <f t="shared" si="0"/>
        <v>1</v>
      </c>
      <c r="AH151" s="121">
        <f t="shared" si="0"/>
        <v>1</v>
      </c>
      <c r="AI151" s="121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6" sqref="B6:B9"/>
    </sheetView>
  </sheetViews>
  <sheetFormatPr baseColWidth="10" defaultRowHeight="15" x14ac:dyDescent="0.25"/>
  <cols>
    <col min="1" max="1" width="19" customWidth="1"/>
    <col min="2" max="2" width="19" style="32" customWidth="1"/>
    <col min="3" max="3" width="18.85546875" customWidth="1"/>
    <col min="4" max="4" width="22.42578125" customWidth="1"/>
    <col min="5" max="5" width="11.85546875" bestFit="1" customWidth="1"/>
    <col min="10" max="10" width="17.140625" customWidth="1"/>
    <col min="11" max="11" width="14.85546875" customWidth="1"/>
    <col min="12" max="12" width="17.42578125" customWidth="1"/>
    <col min="13" max="13" width="16.7109375" customWidth="1"/>
    <col min="14" max="14" width="18.42578125" customWidth="1"/>
  </cols>
  <sheetData>
    <row r="1" spans="1:13" s="32" customFormat="1" ht="18.75" x14ac:dyDescent="0.3">
      <c r="B1" s="133" t="s">
        <v>103</v>
      </c>
      <c r="C1" s="141" t="s">
        <v>119</v>
      </c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3" s="32" customFormat="1" x14ac:dyDescent="0.25">
      <c r="B2" s="133" t="s">
        <v>136</v>
      </c>
      <c r="C2" s="133" t="s">
        <v>123</v>
      </c>
      <c r="D2" s="133" t="s">
        <v>122</v>
      </c>
      <c r="E2" s="138" t="s">
        <v>124</v>
      </c>
      <c r="F2" s="140"/>
      <c r="G2" s="140"/>
      <c r="H2" s="140"/>
      <c r="I2" s="139"/>
      <c r="J2" s="138" t="s">
        <v>120</v>
      </c>
      <c r="K2" s="139"/>
      <c r="L2" s="138" t="s">
        <v>121</v>
      </c>
      <c r="M2" s="139"/>
    </row>
    <row r="3" spans="1:13" ht="30" x14ac:dyDescent="0.25">
      <c r="A3" s="132" t="s">
        <v>117</v>
      </c>
      <c r="B3" s="132" t="s">
        <v>118</v>
      </c>
      <c r="C3" s="133" t="s">
        <v>75</v>
      </c>
      <c r="D3" s="133" t="s">
        <v>70</v>
      </c>
      <c r="E3" s="133" t="s">
        <v>14</v>
      </c>
      <c r="F3" s="133" t="s">
        <v>61</v>
      </c>
      <c r="G3" s="133" t="s">
        <v>62</v>
      </c>
      <c r="H3" s="133" t="s">
        <v>63</v>
      </c>
      <c r="I3" s="133" t="s">
        <v>64</v>
      </c>
      <c r="J3" s="133" t="s">
        <v>65</v>
      </c>
      <c r="K3" s="133" t="s">
        <v>69</v>
      </c>
      <c r="L3" s="133" t="s">
        <v>72</v>
      </c>
      <c r="M3" s="133" t="s">
        <v>73</v>
      </c>
    </row>
    <row r="4" spans="1:13" s="32" customFormat="1" ht="48.75" customHeight="1" x14ac:dyDescent="0.25">
      <c r="A4" s="132"/>
      <c r="B4" s="137" t="s">
        <v>137</v>
      </c>
      <c r="C4" s="137" t="s">
        <v>125</v>
      </c>
      <c r="D4" s="137" t="s">
        <v>126</v>
      </c>
      <c r="E4" s="137" t="s">
        <v>127</v>
      </c>
      <c r="F4" s="137" t="s">
        <v>128</v>
      </c>
      <c r="G4" s="137" t="s">
        <v>129</v>
      </c>
      <c r="H4" s="137" t="s">
        <v>130</v>
      </c>
      <c r="I4" s="137" t="s">
        <v>131</v>
      </c>
      <c r="J4" s="137" t="s">
        <v>132</v>
      </c>
      <c r="K4" s="137" t="s">
        <v>133</v>
      </c>
      <c r="L4" s="137" t="s">
        <v>134</v>
      </c>
      <c r="M4" s="137" t="s">
        <v>135</v>
      </c>
    </row>
    <row r="5" spans="1:13" x14ac:dyDescent="0.25">
      <c r="A5" s="125" t="s">
        <v>109</v>
      </c>
      <c r="B5" s="126" t="s">
        <v>138</v>
      </c>
      <c r="C5" s="129">
        <f>CE!Y153</f>
        <v>1</v>
      </c>
      <c r="D5" s="129">
        <f>CE!Z153</f>
        <v>0.97435897435897434</v>
      </c>
      <c r="E5" s="129">
        <f>CE!AA153</f>
        <v>0.85</v>
      </c>
      <c r="F5" s="129">
        <f>CE!AB153</f>
        <v>0.9</v>
      </c>
      <c r="G5" s="129">
        <f>CE!AC153</f>
        <v>0.92307692307692313</v>
      </c>
      <c r="H5" s="129">
        <f>CE!AD153</f>
        <v>1</v>
      </c>
      <c r="I5" s="129">
        <f>CE!AE153</f>
        <v>0.79487179487179482</v>
      </c>
      <c r="J5" s="129">
        <f>CE!AF153</f>
        <v>1</v>
      </c>
      <c r="K5" s="129">
        <f>CE!AG153</f>
        <v>0.81578947368421051</v>
      </c>
      <c r="L5" s="129">
        <f>CE!AH153</f>
        <v>1</v>
      </c>
      <c r="M5" s="129">
        <f>CE!AI153</f>
        <v>0.72499999999999998</v>
      </c>
    </row>
    <row r="6" spans="1:13" x14ac:dyDescent="0.25">
      <c r="A6" s="125" t="s">
        <v>110</v>
      </c>
      <c r="B6" s="126" t="s">
        <v>138</v>
      </c>
      <c r="C6" s="129">
        <f>OD!Y151</f>
        <v>1</v>
      </c>
      <c r="D6" s="129">
        <f>OD!Z151</f>
        <v>0.76923076923076927</v>
      </c>
      <c r="E6" s="129">
        <f>OD!AA151</f>
        <v>0.84615384615384615</v>
      </c>
      <c r="F6" s="129">
        <f>OD!AB151</f>
        <v>0.94871794871794868</v>
      </c>
      <c r="G6" s="129">
        <f>OD!AC151</f>
        <v>0.84210526315789469</v>
      </c>
      <c r="H6" s="129">
        <f>OD!AD151</f>
        <v>0.61538461538461542</v>
      </c>
      <c r="I6" s="129">
        <f>OD!AE151</f>
        <v>0.92105263157894735</v>
      </c>
      <c r="J6" s="129">
        <f>OD!AF151</f>
        <v>0.84615384615384615</v>
      </c>
      <c r="K6" s="129">
        <f>OD!AG151</f>
        <v>0.89743589743589747</v>
      </c>
      <c r="L6" s="129">
        <f>OD!AH151</f>
        <v>0.22222222222222221</v>
      </c>
      <c r="M6" s="129">
        <f>OD!AI151</f>
        <v>0.94871794871794868</v>
      </c>
    </row>
    <row r="7" spans="1:13" x14ac:dyDescent="0.25">
      <c r="A7" s="125" t="s">
        <v>111</v>
      </c>
      <c r="B7" s="126" t="s">
        <v>138</v>
      </c>
      <c r="C7" s="129">
        <f>'N-NO3'!Y151</f>
        <v>0.81081081081081086</v>
      </c>
      <c r="D7" s="129">
        <f>'N-NO3'!Z151</f>
        <v>0.94594594594594594</v>
      </c>
      <c r="E7" s="129">
        <f>'N-NO3'!AA151</f>
        <v>0.94594594594594594</v>
      </c>
      <c r="F7" s="129">
        <f>'N-NO3'!AB151</f>
        <v>0.94594594594594594</v>
      </c>
      <c r="G7" s="129">
        <f>'N-NO3'!AC151</f>
        <v>0.83333333333333337</v>
      </c>
      <c r="H7" s="129">
        <f>'N-NO3'!AD151</f>
        <v>0.91891891891891897</v>
      </c>
      <c r="I7" s="129">
        <f>'N-NO3'!AE151</f>
        <v>0.92105263157894735</v>
      </c>
      <c r="J7" s="129">
        <f>'N-NO3'!AF151</f>
        <v>1</v>
      </c>
      <c r="K7" s="129">
        <f>'N-NO3'!AG151</f>
        <v>0.94594594594594594</v>
      </c>
      <c r="L7" s="129">
        <f>'N-NO3'!AH151</f>
        <v>0.625</v>
      </c>
      <c r="M7" s="129">
        <f>'N-NO3'!AI151</f>
        <v>0.64102564102564108</v>
      </c>
    </row>
    <row r="8" spans="1:13" x14ac:dyDescent="0.25">
      <c r="A8" s="125" t="s">
        <v>112</v>
      </c>
      <c r="B8" s="126" t="s">
        <v>138</v>
      </c>
      <c r="C8" s="129">
        <f>'P-PO4'!Y151</f>
        <v>0.70270270270270274</v>
      </c>
      <c r="D8" s="129">
        <f>'P-PO4'!Z151</f>
        <v>0.97297297297297303</v>
      </c>
      <c r="E8" s="129">
        <f>'P-PO4'!AA151</f>
        <v>0.94594594594594594</v>
      </c>
      <c r="F8" s="129">
        <f>'P-PO4'!AB151</f>
        <v>1</v>
      </c>
      <c r="G8" s="129">
        <f>'P-PO4'!AC151</f>
        <v>0.94444444444444442</v>
      </c>
      <c r="H8" s="129">
        <f>'P-PO4'!AD151</f>
        <v>0.89189189189189189</v>
      </c>
      <c r="I8" s="129">
        <f>'P-PO4'!AE151</f>
        <v>1</v>
      </c>
      <c r="J8" s="129">
        <f>'P-PO4'!AF151</f>
        <v>0.97297297297297303</v>
      </c>
      <c r="K8" s="129">
        <f>'P-PO4'!AG151</f>
        <v>0.97297297297297303</v>
      </c>
      <c r="L8" s="129">
        <f>'P-PO4'!AH151</f>
        <v>1</v>
      </c>
      <c r="M8" s="129">
        <f>'P-PO4'!AI151</f>
        <v>1</v>
      </c>
    </row>
    <row r="9" spans="1:13" x14ac:dyDescent="0.25">
      <c r="A9" s="125" t="s">
        <v>113</v>
      </c>
      <c r="B9" s="126" t="s">
        <v>138</v>
      </c>
      <c r="C9" s="129">
        <f>PH!Y151</f>
        <v>1</v>
      </c>
      <c r="D9" s="129">
        <f>PH!Z151</f>
        <v>1</v>
      </c>
      <c r="E9" s="129">
        <f>PH!AA151</f>
        <v>1</v>
      </c>
      <c r="F9" s="129">
        <f>PH!AB151</f>
        <v>1</v>
      </c>
      <c r="G9" s="129">
        <f>PH!AC151</f>
        <v>1</v>
      </c>
      <c r="H9" s="129">
        <f>PH!AD151</f>
        <v>1</v>
      </c>
      <c r="I9" s="129">
        <f>PH!AE151</f>
        <v>1</v>
      </c>
      <c r="J9" s="129">
        <f>PH!AF151</f>
        <v>1</v>
      </c>
      <c r="K9" s="129">
        <f>PH!AG151</f>
        <v>1</v>
      </c>
      <c r="L9" s="129">
        <f>PH!AH151</f>
        <v>1</v>
      </c>
      <c r="M9" s="129">
        <f>PH!AI151</f>
        <v>1</v>
      </c>
    </row>
    <row r="10" spans="1:13" x14ac:dyDescent="0.25">
      <c r="B10" s="120" t="s">
        <v>114</v>
      </c>
      <c r="C10" s="131">
        <f>AVERAGE(C5:C9)</f>
        <v>0.90270270270270281</v>
      </c>
      <c r="D10" s="131">
        <f t="shared" ref="D10:M10" si="0">AVERAGE(D5:D9)</f>
        <v>0.93250173250173263</v>
      </c>
      <c r="E10" s="131">
        <f t="shared" si="0"/>
        <v>0.91760914760914747</v>
      </c>
      <c r="F10" s="131">
        <f t="shared" si="0"/>
        <v>0.95893277893277895</v>
      </c>
      <c r="G10" s="131">
        <f t="shared" si="0"/>
        <v>0.90859199280251912</v>
      </c>
      <c r="H10" s="131">
        <f t="shared" si="0"/>
        <v>0.88523908523908523</v>
      </c>
      <c r="I10" s="131">
        <f t="shared" si="0"/>
        <v>0.92739541160593786</v>
      </c>
      <c r="J10" s="131">
        <f t="shared" si="0"/>
        <v>0.96382536382536388</v>
      </c>
      <c r="K10" s="131">
        <f t="shared" si="0"/>
        <v>0.92642885800780539</v>
      </c>
      <c r="L10" s="131">
        <f t="shared" si="0"/>
        <v>0.76944444444444449</v>
      </c>
      <c r="M10" s="131">
        <f t="shared" si="0"/>
        <v>0.86294871794871786</v>
      </c>
    </row>
  </sheetData>
  <mergeCells count="4">
    <mergeCell ref="L2:M2"/>
    <mergeCell ref="E2:I2"/>
    <mergeCell ref="J2:K2"/>
    <mergeCell ref="C1:M1"/>
  </mergeCells>
  <conditionalFormatting sqref="C5:M9">
    <cfRule type="cellIs" dxfId="5" priority="5" operator="lessThan">
      <formula>0.8</formula>
    </cfRule>
    <cfRule type="cellIs" dxfId="4" priority="6" operator="greaterThanOrEqual">
      <formula>0.8</formula>
    </cfRule>
  </conditionalFormatting>
  <conditionalFormatting sqref="C10:M10">
    <cfRule type="cellIs" dxfId="3" priority="3" operator="lessThan">
      <formula>80%</formula>
    </cfRule>
    <cfRule type="cellIs" dxfId="2" priority="4" operator="greaterThanOrEqual">
      <formula>0.8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7" sqref="D17"/>
    </sheetView>
  </sheetViews>
  <sheetFormatPr baseColWidth="10" defaultRowHeight="15" x14ac:dyDescent="0.25"/>
  <cols>
    <col min="1" max="1" width="1.85546875" style="32" customWidth="1"/>
    <col min="4" max="4" width="19.42578125" customWidth="1"/>
    <col min="5" max="5" width="13.28515625" customWidth="1"/>
  </cols>
  <sheetData>
    <row r="1" spans="2:5" s="32" customFormat="1" x14ac:dyDescent="0.25"/>
    <row r="2" spans="2:5" x14ac:dyDescent="0.25">
      <c r="B2" s="127" t="s">
        <v>105</v>
      </c>
      <c r="C2" s="128" t="s">
        <v>103</v>
      </c>
      <c r="D2" s="127" t="s">
        <v>115</v>
      </c>
      <c r="E2" s="127" t="s">
        <v>116</v>
      </c>
    </row>
    <row r="3" spans="2:5" x14ac:dyDescent="0.25">
      <c r="B3" s="126" t="s">
        <v>138</v>
      </c>
      <c r="C3" s="130" t="s">
        <v>104</v>
      </c>
      <c r="D3" s="129">
        <f>AVERAGE(Cumpl_Estación_subcuenca!C10:M10)</f>
        <v>0.90505638505638508</v>
      </c>
      <c r="E3" s="126" t="str">
        <f>IF(D3&lt;0.8,"No Buena","Buena")</f>
        <v>Buena</v>
      </c>
    </row>
    <row r="4" spans="2:5" x14ac:dyDescent="0.25">
      <c r="B4" s="116"/>
      <c r="C4" s="117"/>
    </row>
    <row r="5" spans="2:5" x14ac:dyDescent="0.25">
      <c r="B5" s="116"/>
      <c r="C5" s="117"/>
    </row>
    <row r="6" spans="2:5" x14ac:dyDescent="0.25">
      <c r="B6" s="116"/>
      <c r="C6" s="117"/>
    </row>
    <row r="7" spans="2:5" x14ac:dyDescent="0.25">
      <c r="B7" s="116"/>
      <c r="C7" s="117"/>
    </row>
    <row r="8" spans="2:5" x14ac:dyDescent="0.25">
      <c r="B8" s="116"/>
      <c r="C8" s="117"/>
    </row>
    <row r="9" spans="2:5" s="32" customFormat="1" x14ac:dyDescent="0.25">
      <c r="B9" s="116"/>
      <c r="C9" s="117"/>
    </row>
    <row r="10" spans="2:5" x14ac:dyDescent="0.25">
      <c r="B10" s="116"/>
      <c r="C10" s="117"/>
    </row>
    <row r="11" spans="2:5" x14ac:dyDescent="0.25">
      <c r="B11" s="116"/>
      <c r="C11" s="117"/>
    </row>
    <row r="12" spans="2:5" x14ac:dyDescent="0.25">
      <c r="B12" s="116"/>
      <c r="C12" s="117"/>
    </row>
    <row r="13" spans="2:5" x14ac:dyDescent="0.25">
      <c r="B13" s="116"/>
      <c r="C13" s="117"/>
    </row>
  </sheetData>
  <conditionalFormatting sqref="E3">
    <cfRule type="containsText" dxfId="1" priority="2" operator="containsText" text="Buena">
      <formula>NOT(ISERROR(SEARCH("Buena",E3)))</formula>
    </cfRule>
  </conditionalFormatting>
  <conditionalFormatting sqref="D3">
    <cfRule type="cellIs" dxfId="0" priority="1" operator="greaterThanOrEqual">
      <formula>0.8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Base_Cruda</vt:lpstr>
      <vt:lpstr>NSCA</vt:lpstr>
      <vt:lpstr>CE</vt:lpstr>
      <vt:lpstr>OD</vt:lpstr>
      <vt:lpstr>N-NO3</vt:lpstr>
      <vt:lpstr>P-PO4</vt:lpstr>
      <vt:lpstr>PH</vt:lpstr>
      <vt:lpstr>Cumpl_Estación_subcuenca</vt:lpstr>
      <vt:lpstr>Cumplimiento_Cuenca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Nanita</dc:creator>
  <cp:lastModifiedBy>Daniela Fredes Muñoz  (DGA)</cp:lastModifiedBy>
  <dcterms:created xsi:type="dcterms:W3CDTF">2018-10-13T18:21:38Z</dcterms:created>
  <dcterms:modified xsi:type="dcterms:W3CDTF">2019-02-22T15:09:01Z</dcterms:modified>
</cp:coreProperties>
</file>